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8" yWindow="120" windowWidth="15480" windowHeight="7404"/>
  </bookViews>
  <sheets>
    <sheet name="Mat-Plast" sheetId="2" r:id="rId1"/>
  </sheets>
  <externalReferences>
    <externalReference r:id="rId2"/>
  </externalReferences>
  <definedNames>
    <definedName name="_xlnm._FilterDatabase" localSheetId="0" hidden="1">'Mat-Plast'!$A$7:$E$20</definedName>
    <definedName name="_xlnm.Print_Area" localSheetId="0">'Mat-Plast'!$A$1:$F$104</definedName>
    <definedName name="_xlnm.Print_Titles" localSheetId="0">'Mat-Plast'!$1:$3</definedName>
    <definedName name="Xrate">#REF!</definedName>
  </definedNames>
  <calcPr calcId="145621"/>
</workbook>
</file>

<file path=xl/calcChain.xml><?xml version="1.0" encoding="utf-8"?>
<calcChain xmlns="http://schemas.openxmlformats.org/spreadsheetml/2006/main">
  <c r="E26" i="2" l="1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8" i="2" l="1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E66" i="2"/>
  <c r="E65" i="2"/>
  <c r="E63" i="2"/>
  <c r="E62" i="2"/>
  <c r="E61" i="2"/>
  <c r="E60" i="2"/>
  <c r="D66" i="2"/>
  <c r="D65" i="2"/>
  <c r="D63" i="2"/>
  <c r="D62" i="2"/>
  <c r="D61" i="2"/>
  <c r="D60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</calcChain>
</file>

<file path=xl/sharedStrings.xml><?xml version="1.0" encoding="utf-8"?>
<sst xmlns="http://schemas.openxmlformats.org/spreadsheetml/2006/main" count="183" uniqueCount="131">
  <si>
    <t>Código</t>
  </si>
  <si>
    <t>Descripción</t>
  </si>
  <si>
    <t>TCHB 3/6</t>
  </si>
  <si>
    <t>3 x 6</t>
  </si>
  <si>
    <t>TCHB 4/7</t>
  </si>
  <si>
    <t>4 x 7</t>
  </si>
  <si>
    <t>TCHB 5/9</t>
  </si>
  <si>
    <t>5 x 9</t>
  </si>
  <si>
    <t>TCHB 5/10</t>
  </si>
  <si>
    <t>5 x 10</t>
  </si>
  <si>
    <t>TCHB 6/10</t>
  </si>
  <si>
    <t>6 x 10</t>
  </si>
  <si>
    <t>TCHB 6/11</t>
  </si>
  <si>
    <t>6 x 11</t>
  </si>
  <si>
    <t>TCHB 6/12</t>
  </si>
  <si>
    <t>6 x 12</t>
  </si>
  <si>
    <t>TCHB 7/11</t>
  </si>
  <si>
    <t>7 x 11</t>
  </si>
  <si>
    <t>TCHB 7/12</t>
  </si>
  <si>
    <t>7 x 12</t>
  </si>
  <si>
    <t>TCHB 7/13</t>
  </si>
  <si>
    <t>7 x 13</t>
  </si>
  <si>
    <t>TCHB 7/14</t>
  </si>
  <si>
    <t>7 x 14</t>
  </si>
  <si>
    <t>TCHB 8/12</t>
  </si>
  <si>
    <t>8 x 12</t>
  </si>
  <si>
    <t>TCHB 8/13</t>
  </si>
  <si>
    <t>8 x 13</t>
  </si>
  <si>
    <t>TCHB 8/14</t>
  </si>
  <si>
    <t>8 x 14</t>
  </si>
  <si>
    <t>TCHB 9/14</t>
  </si>
  <si>
    <t>9 x 14</t>
  </si>
  <si>
    <t>largo (m)</t>
  </si>
  <si>
    <t>Precio rollo</t>
  </si>
  <si>
    <t>Precio metro</t>
  </si>
  <si>
    <t>Ø
int      ext</t>
  </si>
  <si>
    <t>LISTA DE PRECIOS</t>
  </si>
  <si>
    <t>MANGUERAS DE PVC</t>
  </si>
  <si>
    <t>Manguera cristal industrial   (transparente)</t>
  </si>
  <si>
    <t>TCIZ 3/6</t>
  </si>
  <si>
    <t>TCIZ 4/6</t>
  </si>
  <si>
    <t>TCIZ 4/7</t>
  </si>
  <si>
    <t>TCIZ 5/7</t>
  </si>
  <si>
    <t>TCIZ 5/8</t>
  </si>
  <si>
    <t>TCIZ 5/9</t>
  </si>
  <si>
    <t>TCIZ 5/10</t>
  </si>
  <si>
    <t>TCIZ 6/8</t>
  </si>
  <si>
    <t>TCIZ 6/9</t>
  </si>
  <si>
    <t>TCIZ 6/10</t>
  </si>
  <si>
    <t>TCIZ 6/11</t>
  </si>
  <si>
    <t>TCIZ 6/12</t>
  </si>
  <si>
    <t>TCIZ 7/10</t>
  </si>
  <si>
    <t>TCIZ 7/11</t>
  </si>
  <si>
    <t>4 x 6</t>
  </si>
  <si>
    <t>5 x 7</t>
  </si>
  <si>
    <t>5 x 8</t>
  </si>
  <si>
    <t>6 x 8</t>
  </si>
  <si>
    <t>6 x 9</t>
  </si>
  <si>
    <t>7 x 10</t>
  </si>
  <si>
    <t>Manguera cristal para HIDROCARBUROS (amarilla)</t>
  </si>
  <si>
    <t>TCIZ 8/12</t>
  </si>
  <si>
    <t>TCIZ 8/14</t>
  </si>
  <si>
    <t>TCIZ 10/14</t>
  </si>
  <si>
    <t>TCIZ 14/18</t>
  </si>
  <si>
    <t>TCIZ 16/20</t>
  </si>
  <si>
    <t>TCIZ 19/23</t>
  </si>
  <si>
    <t>TCIZ 19/25</t>
  </si>
  <si>
    <t>TCIZ 25/31</t>
  </si>
  <si>
    <t>10 x 14</t>
  </si>
  <si>
    <t>14 x 18</t>
  </si>
  <si>
    <t>16 x 20</t>
  </si>
  <si>
    <t>19 x 23</t>
  </si>
  <si>
    <t>19 x 25</t>
  </si>
  <si>
    <t>25 x 31</t>
  </si>
  <si>
    <t>TP3B 5</t>
  </si>
  <si>
    <t>TP3B 6</t>
  </si>
  <si>
    <t>TP3B 8</t>
  </si>
  <si>
    <t>TP3B 10</t>
  </si>
  <si>
    <t>TP3B 13</t>
  </si>
  <si>
    <t>TP3B 16</t>
  </si>
  <si>
    <t>TP3B 19</t>
  </si>
  <si>
    <t>TP3B 25</t>
  </si>
  <si>
    <t>Detalles</t>
  </si>
  <si>
    <t>Manguera de riego</t>
  </si>
  <si>
    <t>Tricolor con proteccion UV</t>
  </si>
  <si>
    <t>Tricolor con proteccion UV reforzada</t>
  </si>
  <si>
    <t>Transparente verde con proteccion UV y refuerzo textil</t>
  </si>
  <si>
    <t>TCHB 10/14</t>
  </si>
  <si>
    <t>TCHB 13/19</t>
  </si>
  <si>
    <t>13 x 19</t>
  </si>
  <si>
    <t>TCHB 6/9</t>
  </si>
  <si>
    <t>Manguera Multiproposito</t>
  </si>
  <si>
    <t>TPM 6</t>
  </si>
  <si>
    <t>TPM 8</t>
  </si>
  <si>
    <t>TPM 10</t>
  </si>
  <si>
    <t>Usos:
Apta para la conducción de líquidos hidrocarburos en instalaciones de automotores, vehículos industriales, máquinas viales, embarcaciones e industria.
Apta para trasporte de aire comprimido a baja presión con partículas de aceites minerales, combustibles y derivados de hidrocarburos.
Características técnicas:
&gt; Manguera de alta flexibilidad fabricada con compuesto de PVC resistente a los hidrocarburos.
&gt; Resistente a la abrasión y a numerosos productos químicos.
&gt; Gran maleabilidad.
&gt; Su transparencia permite visualizar la circulación de líquidos.
&gt; Temperatura de trabajo: 10ºC a 60ºC</t>
  </si>
  <si>
    <t>Usos:
Apta para uso en sistemas de aire de baja presión, de vacio, de condiucción de agua u otras sistancias quimicas.
Características técnicas:
&gt; Manguera de alta flexibilidad fabricada con compuesto de PVC resistente a los hidrocarburos libre de particulas de cadmio
&gt; Resistente a la abrasión y a numerosos productos químicos.
&gt; Gran maleabilidad.
&gt; Su transparencia permite visualizar la circulación de líquidos.
&gt; Temperatura de trabajo: 10ºC a 60ºC</t>
  </si>
  <si>
    <t>Ø int
mm      "</t>
  </si>
  <si>
    <t>Manguera AireAgua (roja)</t>
  </si>
  <si>
    <t>Usos: 
Apta para uso en sistemas de aire comprimido industrial o instalaciones de conducción de agua u otros líquidos no corrosivos.
Características técnicas:
&gt; Manguera de alta flexibilidad fabricada con doble capa de compuestos de PVC y refuerzo diagonal en fibra poliamídica.
&gt; Resistente a la abrasión y a numerosos productos químicos.
&gt; Gran maleabilidad.
&gt; No se colapsa.
&gt; Temperatura de trabajo: 10ºC a 60ºC
&gt; Presión de trabajo: 20 bar  300 PSI (en 25mm 15 bar  225 PSI).
&gt; Presión de reventamiento: 60 bar  900 PSI (en 25mm 45 bar  675 PSI).</t>
  </si>
  <si>
    <t>5  3/16"</t>
  </si>
  <si>
    <t>6  1/4"</t>
  </si>
  <si>
    <t>8  5/16"</t>
  </si>
  <si>
    <t>10  3/8"</t>
  </si>
  <si>
    <t>13  1/2"</t>
  </si>
  <si>
    <t>16  5/8"</t>
  </si>
  <si>
    <t>19  3/4"</t>
  </si>
  <si>
    <t>25  1"</t>
  </si>
  <si>
    <t>TRC1315</t>
  </si>
  <si>
    <t>12.7  1/2"</t>
  </si>
  <si>
    <t>TRC1325</t>
  </si>
  <si>
    <t>TRC1350</t>
  </si>
  <si>
    <t>TRC1925</t>
  </si>
  <si>
    <t>19.05  3/4"</t>
  </si>
  <si>
    <t>TRC2525</t>
  </si>
  <si>
    <t>25.4  1"</t>
  </si>
  <si>
    <t>TRR1315</t>
  </si>
  <si>
    <t>TRR1325</t>
  </si>
  <si>
    <t>TRR1350</t>
  </si>
  <si>
    <t>TRR1925</t>
  </si>
  <si>
    <t>TRR2525</t>
  </si>
  <si>
    <t>TRT1315</t>
  </si>
  <si>
    <t>TRT1325</t>
  </si>
  <si>
    <t>TRT1350</t>
  </si>
  <si>
    <t>TRT1925</t>
  </si>
  <si>
    <t>TRT2525</t>
  </si>
  <si>
    <t>Usos: 
Apta para uso en sistemas de aire comprimido industrial o instalaciones de conducción de agua u otros líquidos no corrosivos, conduccion de hidrocarburos, aire comprimido con % de minerales y liquidos derivados de hidrocarburos.
Características técnicas:
&gt; Manguera de alta flexibilidad fabricada con doble capa de compuestos de PVC y refuerzo diagonal en fibra poliamídica.
&gt; Resistente a la abrasión y a numerosos productos químicos.
&gt; Gran maleabilidad.
&gt; No se colapsa.
&gt; Temperatura de trabajo: 10ºC a 60ºC
&gt; Presión de trabajo: 20 bar  300 PSI (en 25mm 15 bar  225 PSI).
&gt; Presión de reventamiento: 60 bar  900 PSI (en 25mm 45 bar  675 PSI).</t>
  </si>
  <si>
    <t>TRR2550</t>
  </si>
  <si>
    <t>TRR1950</t>
  </si>
  <si>
    <t>TPM 16</t>
  </si>
  <si>
    <t>TPM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</si>
</sst>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$&quot;_-;\-* #,##0.00\ &quot;$&quot;_-;_-* &quot;-&quot;??\ &quot;$&quot;_-;_-@_-"/>
    <numFmt numFmtId="165" formatCode="&quot;$&quot;\ 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Eras Medium ITC"/>
      <family val="2"/>
    </font>
    <font>
      <b/>
      <sz val="10"/>
      <color indexed="48"/>
      <name val="Arial"/>
      <family val="2"/>
    </font>
    <font>
      <b/>
      <sz val="8"/>
      <color indexed="12"/>
      <name val="Arial"/>
      <family val="2"/>
    </font>
    <font>
      <sz val="16"/>
      <color theme="0"/>
      <name val="Eras Medium ITC"/>
      <family val="2"/>
    </font>
    <font>
      <b/>
      <sz val="10"/>
      <color theme="0"/>
      <name val="Arial"/>
      <family val="2"/>
    </font>
    <font>
      <sz val="13"/>
      <color theme="0"/>
      <name val="Eras Medium ITC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Protection="1">
      <protection locked="0"/>
    </xf>
    <xf numFmtId="0" fontId="4" fillId="0" borderId="0" xfId="0" applyFont="1" applyFill="1" applyAlignment="1">
      <alignment horizontal="center"/>
    </xf>
    <xf numFmtId="0" fontId="5" fillId="0" borderId="0" xfId="0" quotePrefix="1" applyFont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/>
    <xf numFmtId="0" fontId="0" fillId="0" borderId="11" xfId="0" applyNumberFormat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0" fontId="0" fillId="3" borderId="11" xfId="0" applyNumberFormat="1" applyFill="1" applyBorder="1"/>
    <xf numFmtId="0" fontId="0" fillId="3" borderId="11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/>
    <xf numFmtId="0" fontId="0" fillId="0" borderId="13" xfId="0" applyNumberFormat="1" applyBorder="1" applyAlignment="1">
      <alignment horizontal="center"/>
    </xf>
    <xf numFmtId="2" fontId="0" fillId="0" borderId="0" xfId="0" applyNumberFormat="1"/>
    <xf numFmtId="164" fontId="0" fillId="0" borderId="1" xfId="3" applyFont="1" applyBorder="1"/>
    <xf numFmtId="165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65" fontId="0" fillId="0" borderId="1" xfId="3" applyNumberFormat="1" applyFont="1" applyBorder="1"/>
    <xf numFmtId="165" fontId="0" fillId="0" borderId="15" xfId="0" applyNumberFormat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2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12" fontId="11" fillId="0" borderId="1" xfId="0" applyNumberFormat="1" applyFont="1" applyFill="1" applyBorder="1" applyAlignment="1">
      <alignment horizontal="center"/>
    </xf>
    <xf numFmtId="165" fontId="11" fillId="0" borderId="1" xfId="3" applyNumberFormat="1" applyFont="1" applyFill="1" applyBorder="1" applyAlignment="1">
      <alignment horizontal="center" vertical="center"/>
    </xf>
    <xf numFmtId="165" fontId="11" fillId="0" borderId="1" xfId="3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/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center" wrapText="1"/>
    </xf>
    <xf numFmtId="0" fontId="0" fillId="3" borderId="16" xfId="0" applyNumberFormat="1" applyFill="1" applyBorder="1" applyAlignment="1">
      <alignment horizontal="left" vertical="center" wrapText="1"/>
    </xf>
    <xf numFmtId="0" fontId="0" fillId="3" borderId="17" xfId="0" applyNumberFormat="1" applyFill="1" applyBorder="1" applyAlignment="1">
      <alignment horizontal="left" vertical="center" wrapText="1"/>
    </xf>
    <xf numFmtId="0" fontId="0" fillId="3" borderId="18" xfId="0" applyNumberFormat="1" applyFill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6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</cellXfs>
  <cellStyles count="4">
    <cellStyle name="Moneda" xfId="3" builtinId="4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381000</xdr:colOff>
      <xdr:row>0</xdr:row>
      <xdr:rowOff>411480</xdr:rowOff>
    </xdr:to>
    <xdr:pic>
      <xdr:nvPicPr>
        <xdr:cNvPr id="3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1201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ob\Desktop\comparacion%20de%20precios\pvc%20comparacion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  <sheetName val="Hoja1"/>
    </sheetNames>
    <sheetDataSet>
      <sheetData sheetId="0">
        <row r="2">
          <cell r="A2" t="str">
            <v>TCHB 3/6</v>
          </cell>
          <cell r="B2" t="str">
            <v>3 x 6</v>
          </cell>
          <cell r="C2">
            <v>50</v>
          </cell>
          <cell r="D2">
            <v>510</v>
          </cell>
          <cell r="E2">
            <v>10.199999999999999</v>
          </cell>
        </row>
        <row r="3">
          <cell r="A3" t="str">
            <v>TCHB 4/7</v>
          </cell>
          <cell r="B3" t="str">
            <v>4 x 7</v>
          </cell>
          <cell r="C3">
            <v>50</v>
          </cell>
          <cell r="D3">
            <v>640</v>
          </cell>
          <cell r="E3">
            <v>12.8</v>
          </cell>
        </row>
        <row r="4">
          <cell r="A4" t="str">
            <v>TCHB 5/9</v>
          </cell>
          <cell r="B4" t="str">
            <v>5 x 9</v>
          </cell>
          <cell r="C4">
            <v>50</v>
          </cell>
          <cell r="D4">
            <v>1060</v>
          </cell>
          <cell r="E4">
            <v>21.2</v>
          </cell>
        </row>
        <row r="5">
          <cell r="A5" t="str">
            <v>TCHB 5/10</v>
          </cell>
          <cell r="B5" t="str">
            <v>5 x 10</v>
          </cell>
          <cell r="C5">
            <v>50</v>
          </cell>
          <cell r="D5">
            <v>1420</v>
          </cell>
          <cell r="E5">
            <v>28.4</v>
          </cell>
        </row>
        <row r="6">
          <cell r="A6" t="str">
            <v>TCHB 6/9</v>
          </cell>
          <cell r="B6" t="str">
            <v>6 x 9</v>
          </cell>
          <cell r="C6">
            <v>50</v>
          </cell>
          <cell r="D6">
            <v>850</v>
          </cell>
          <cell r="E6">
            <v>17</v>
          </cell>
        </row>
        <row r="7">
          <cell r="A7" t="str">
            <v>TCHB 6/10</v>
          </cell>
          <cell r="B7" t="str">
            <v>6 x 10</v>
          </cell>
          <cell r="C7">
            <v>50</v>
          </cell>
          <cell r="D7">
            <v>1210</v>
          </cell>
          <cell r="E7">
            <v>24.2</v>
          </cell>
        </row>
        <row r="8">
          <cell r="A8" t="str">
            <v>TCHB 6/11</v>
          </cell>
          <cell r="B8" t="str">
            <v>6 x 11</v>
          </cell>
          <cell r="C8">
            <v>50</v>
          </cell>
          <cell r="D8">
            <v>1610</v>
          </cell>
          <cell r="E8">
            <v>32.200000000000003</v>
          </cell>
        </row>
        <row r="9">
          <cell r="A9" t="str">
            <v>TCHB 6/12</v>
          </cell>
          <cell r="B9" t="str">
            <v>6 x 12</v>
          </cell>
          <cell r="C9">
            <v>50</v>
          </cell>
          <cell r="D9">
            <v>2056</v>
          </cell>
          <cell r="E9">
            <v>41.12</v>
          </cell>
        </row>
        <row r="10">
          <cell r="A10" t="str">
            <v>TCHB 7/11</v>
          </cell>
          <cell r="B10" t="str">
            <v>7 x 11</v>
          </cell>
          <cell r="C10">
            <v>50</v>
          </cell>
          <cell r="D10">
            <v>1380</v>
          </cell>
          <cell r="E10">
            <v>27.6</v>
          </cell>
        </row>
        <row r="11">
          <cell r="A11" t="str">
            <v>TCHB 7/12</v>
          </cell>
          <cell r="B11" t="str">
            <v>7 x 12</v>
          </cell>
          <cell r="C11">
            <v>50</v>
          </cell>
          <cell r="D11">
            <v>1826</v>
          </cell>
          <cell r="E11">
            <v>36.520000000000003</v>
          </cell>
        </row>
        <row r="12">
          <cell r="A12" t="str">
            <v>TCHB 7/13</v>
          </cell>
          <cell r="B12" t="str">
            <v>7 x 13</v>
          </cell>
          <cell r="C12">
            <v>50</v>
          </cell>
          <cell r="D12">
            <v>2290</v>
          </cell>
          <cell r="E12">
            <v>45.8</v>
          </cell>
        </row>
        <row r="13">
          <cell r="A13" t="str">
            <v>TCHB 7/14</v>
          </cell>
          <cell r="B13" t="str">
            <v>7 x 14</v>
          </cell>
          <cell r="C13">
            <v>50</v>
          </cell>
          <cell r="D13">
            <v>2926</v>
          </cell>
          <cell r="E13">
            <v>58.52</v>
          </cell>
        </row>
        <row r="14">
          <cell r="A14" t="str">
            <v>TCHB 8/12</v>
          </cell>
          <cell r="B14" t="str">
            <v>8 x 12</v>
          </cell>
          <cell r="C14">
            <v>50</v>
          </cell>
          <cell r="D14">
            <v>1526</v>
          </cell>
          <cell r="E14">
            <v>30.52</v>
          </cell>
        </row>
        <row r="15">
          <cell r="A15" t="str">
            <v>TCHB 8/13</v>
          </cell>
          <cell r="B15" t="str">
            <v>8 x 13</v>
          </cell>
          <cell r="C15">
            <v>50</v>
          </cell>
          <cell r="D15">
            <v>2036</v>
          </cell>
          <cell r="E15">
            <v>40.72</v>
          </cell>
        </row>
        <row r="16">
          <cell r="A16" t="str">
            <v>TCHB 8/14</v>
          </cell>
          <cell r="B16" t="str">
            <v>8 x 14</v>
          </cell>
          <cell r="C16">
            <v>50</v>
          </cell>
          <cell r="D16">
            <v>2546</v>
          </cell>
          <cell r="E16">
            <v>50.92</v>
          </cell>
        </row>
        <row r="17">
          <cell r="A17" t="str">
            <v>TCHB 9/14</v>
          </cell>
          <cell r="B17" t="str">
            <v>9 x 14</v>
          </cell>
          <cell r="C17">
            <v>50</v>
          </cell>
          <cell r="D17">
            <v>2246</v>
          </cell>
          <cell r="E17">
            <v>44.92</v>
          </cell>
        </row>
        <row r="18">
          <cell r="A18" t="str">
            <v>TCHB 10/14</v>
          </cell>
          <cell r="B18" t="str">
            <v>10 x 14</v>
          </cell>
          <cell r="C18">
            <v>50</v>
          </cell>
          <cell r="D18">
            <v>1866</v>
          </cell>
          <cell r="E18">
            <v>37.32</v>
          </cell>
        </row>
        <row r="19">
          <cell r="A19" t="str">
            <v>TCHB 13/19</v>
          </cell>
          <cell r="B19" t="str">
            <v>13 x 19</v>
          </cell>
          <cell r="C19">
            <v>50</v>
          </cell>
          <cell r="D19">
            <v>3690</v>
          </cell>
          <cell r="E19">
            <v>73.8</v>
          </cell>
        </row>
        <row r="20">
          <cell r="A20" t="str">
            <v>TCIZ 3/6</v>
          </cell>
          <cell r="B20" t="str">
            <v>3 x 6</v>
          </cell>
          <cell r="C20">
            <v>50</v>
          </cell>
          <cell r="D20">
            <v>456</v>
          </cell>
          <cell r="E20">
            <v>9.1199999999999992</v>
          </cell>
        </row>
        <row r="21">
          <cell r="A21" t="str">
            <v>TCIZ 4/6</v>
          </cell>
          <cell r="B21" t="str">
            <v>4 x 6</v>
          </cell>
          <cell r="C21">
            <v>50</v>
          </cell>
          <cell r="D21">
            <v>344</v>
          </cell>
          <cell r="E21">
            <v>6.88</v>
          </cell>
        </row>
        <row r="22">
          <cell r="A22" t="str">
            <v>TCIZ 4/7</v>
          </cell>
          <cell r="B22" t="str">
            <v>4 x 7</v>
          </cell>
          <cell r="C22">
            <v>50</v>
          </cell>
          <cell r="D22">
            <v>568</v>
          </cell>
          <cell r="E22">
            <v>11.36</v>
          </cell>
        </row>
        <row r="23">
          <cell r="A23" t="str">
            <v>TCIZ 5/7</v>
          </cell>
          <cell r="B23" t="str">
            <v>5 x 7</v>
          </cell>
          <cell r="C23">
            <v>50</v>
          </cell>
          <cell r="D23">
            <v>418</v>
          </cell>
          <cell r="E23">
            <v>8.36</v>
          </cell>
        </row>
        <row r="24">
          <cell r="A24" t="str">
            <v>TCIZ 5/8</v>
          </cell>
          <cell r="B24" t="str">
            <v>5 x 8</v>
          </cell>
          <cell r="C24">
            <v>50</v>
          </cell>
          <cell r="D24">
            <v>686</v>
          </cell>
          <cell r="E24">
            <v>13.72</v>
          </cell>
        </row>
        <row r="25">
          <cell r="A25" t="str">
            <v>TCIZ 5/9</v>
          </cell>
          <cell r="B25" t="str">
            <v>5 x 9</v>
          </cell>
          <cell r="C25">
            <v>50</v>
          </cell>
          <cell r="D25">
            <v>948</v>
          </cell>
          <cell r="E25">
            <v>18.96</v>
          </cell>
        </row>
        <row r="26">
          <cell r="A26" t="str">
            <v>TCIZ 5/10</v>
          </cell>
          <cell r="B26" t="str">
            <v>5 x 10</v>
          </cell>
          <cell r="C26">
            <v>50</v>
          </cell>
          <cell r="D26">
            <v>1268</v>
          </cell>
          <cell r="E26">
            <v>25.36</v>
          </cell>
        </row>
        <row r="27">
          <cell r="A27" t="str">
            <v>TCIZ 6/8</v>
          </cell>
          <cell r="B27" t="str">
            <v>6 x 8</v>
          </cell>
          <cell r="C27">
            <v>50</v>
          </cell>
          <cell r="D27">
            <v>494</v>
          </cell>
          <cell r="E27">
            <v>9.8800000000000008</v>
          </cell>
        </row>
        <row r="28">
          <cell r="A28" t="str">
            <v>TCIZ 6/9</v>
          </cell>
          <cell r="B28" t="str">
            <v>6 x 9</v>
          </cell>
          <cell r="C28">
            <v>50</v>
          </cell>
          <cell r="D28">
            <v>760</v>
          </cell>
          <cell r="E28">
            <v>15.2</v>
          </cell>
        </row>
        <row r="29">
          <cell r="A29" t="str">
            <v>TCIZ 6/10</v>
          </cell>
          <cell r="B29" t="str">
            <v>6 x 10</v>
          </cell>
          <cell r="C29">
            <v>50</v>
          </cell>
          <cell r="D29">
            <v>1082</v>
          </cell>
          <cell r="E29">
            <v>21.64</v>
          </cell>
        </row>
        <row r="30">
          <cell r="A30" t="str">
            <v>TCIZ 6/11</v>
          </cell>
          <cell r="B30" t="str">
            <v>6 x 11</v>
          </cell>
          <cell r="C30">
            <v>50</v>
          </cell>
          <cell r="D30">
            <v>1440</v>
          </cell>
          <cell r="E30">
            <v>28.8</v>
          </cell>
        </row>
        <row r="31">
          <cell r="A31" t="str">
            <v>TCIZ 6/12</v>
          </cell>
          <cell r="B31" t="str">
            <v>6 x 12</v>
          </cell>
          <cell r="C31">
            <v>50</v>
          </cell>
          <cell r="D31">
            <v>1836</v>
          </cell>
          <cell r="E31">
            <v>36.72</v>
          </cell>
        </row>
        <row r="32">
          <cell r="A32" t="str">
            <v>TCIZ 7/10</v>
          </cell>
          <cell r="B32" t="str">
            <v>7 x 10</v>
          </cell>
          <cell r="C32">
            <v>50</v>
          </cell>
          <cell r="D32">
            <v>874</v>
          </cell>
          <cell r="E32">
            <v>17.48</v>
          </cell>
        </row>
        <row r="33">
          <cell r="A33" t="str">
            <v>TCIZ 7/11</v>
          </cell>
          <cell r="B33" t="str">
            <v>7 x 11</v>
          </cell>
          <cell r="C33">
            <v>50</v>
          </cell>
          <cell r="D33">
            <v>1232</v>
          </cell>
          <cell r="E33">
            <v>24.64</v>
          </cell>
        </row>
        <row r="34">
          <cell r="A34" t="str">
            <v>TCIZ 8/12</v>
          </cell>
          <cell r="B34" t="str">
            <v>8 x 12</v>
          </cell>
          <cell r="C34">
            <v>50</v>
          </cell>
          <cell r="D34">
            <v>1360</v>
          </cell>
          <cell r="E34">
            <v>27.2</v>
          </cell>
        </row>
        <row r="35">
          <cell r="A35" t="str">
            <v>TCIZ 8/14</v>
          </cell>
          <cell r="B35" t="str">
            <v>8 x 14</v>
          </cell>
          <cell r="C35">
            <v>50</v>
          </cell>
          <cell r="D35">
            <v>2270</v>
          </cell>
          <cell r="E35">
            <v>45.4</v>
          </cell>
        </row>
        <row r="36">
          <cell r="A36" t="str">
            <v>TCIZ 10/14</v>
          </cell>
          <cell r="B36" t="str">
            <v>10 x 14</v>
          </cell>
          <cell r="C36">
            <v>50</v>
          </cell>
          <cell r="D36">
            <v>1664</v>
          </cell>
          <cell r="E36">
            <v>33.28</v>
          </cell>
        </row>
        <row r="37">
          <cell r="A37" t="str">
            <v>TCIZ 14/18</v>
          </cell>
          <cell r="B37" t="str">
            <v>14 x 18</v>
          </cell>
          <cell r="C37">
            <v>50</v>
          </cell>
          <cell r="D37">
            <v>2194</v>
          </cell>
          <cell r="E37">
            <v>43.88</v>
          </cell>
        </row>
        <row r="38">
          <cell r="A38" t="str">
            <v>TCIZ 16/20</v>
          </cell>
          <cell r="B38" t="str">
            <v>16 x 20</v>
          </cell>
          <cell r="C38">
            <v>50</v>
          </cell>
          <cell r="D38">
            <v>2532</v>
          </cell>
          <cell r="E38">
            <v>50.64</v>
          </cell>
        </row>
        <row r="39">
          <cell r="A39" t="str">
            <v>TCIZ 19/23</v>
          </cell>
          <cell r="B39" t="str">
            <v>19 x 23</v>
          </cell>
          <cell r="C39">
            <v>50</v>
          </cell>
          <cell r="D39">
            <v>3024</v>
          </cell>
          <cell r="E39">
            <v>60.48</v>
          </cell>
        </row>
        <row r="40">
          <cell r="A40" t="str">
            <v>TCIZ 19/25</v>
          </cell>
          <cell r="B40" t="str">
            <v>19 x 25</v>
          </cell>
          <cell r="C40">
            <v>50</v>
          </cell>
          <cell r="D40">
            <v>4346</v>
          </cell>
          <cell r="E40">
            <v>86.92</v>
          </cell>
        </row>
        <row r="41">
          <cell r="A41" t="str">
            <v>TCIZ 25/31</v>
          </cell>
          <cell r="B41" t="str">
            <v>25 x 31</v>
          </cell>
          <cell r="C41">
            <v>25</v>
          </cell>
          <cell r="D41">
            <v>3024</v>
          </cell>
          <cell r="E41">
            <v>120.96</v>
          </cell>
        </row>
        <row r="42">
          <cell r="A42" t="str">
            <v>TP3B 5</v>
          </cell>
          <cell r="B42" t="str">
            <v>5  3/16"</v>
          </cell>
          <cell r="C42">
            <v>50</v>
          </cell>
          <cell r="D42">
            <v>0</v>
          </cell>
          <cell r="E42">
            <v>0</v>
          </cell>
        </row>
        <row r="43">
          <cell r="A43" t="str">
            <v>TP3B 6</v>
          </cell>
          <cell r="B43" t="str">
            <v>6  1/4"</v>
          </cell>
          <cell r="C43">
            <v>50</v>
          </cell>
          <cell r="D43">
            <v>1870</v>
          </cell>
          <cell r="E43">
            <v>37.4</v>
          </cell>
        </row>
        <row r="44">
          <cell r="A44" t="str">
            <v>TP3B 8</v>
          </cell>
          <cell r="B44" t="str">
            <v>8  5/16"</v>
          </cell>
          <cell r="C44">
            <v>50</v>
          </cell>
          <cell r="D44">
            <v>2340</v>
          </cell>
          <cell r="E44">
            <v>46.8</v>
          </cell>
        </row>
        <row r="45">
          <cell r="A45" t="str">
            <v>TP3B 10</v>
          </cell>
          <cell r="B45" t="str">
            <v>10  3/8"</v>
          </cell>
          <cell r="C45">
            <v>50</v>
          </cell>
          <cell r="D45">
            <v>3220</v>
          </cell>
          <cell r="E45">
            <v>64.400000000000006</v>
          </cell>
        </row>
        <row r="46">
          <cell r="A46" t="str">
            <v>TP3B 13</v>
          </cell>
          <cell r="B46" t="str">
            <v>13  1/2"</v>
          </cell>
          <cell r="C46">
            <v>50</v>
          </cell>
          <cell r="D46">
            <v>3530</v>
          </cell>
          <cell r="E46">
            <v>70.599999999999994</v>
          </cell>
        </row>
        <row r="47">
          <cell r="A47" t="str">
            <v>TP3B 16</v>
          </cell>
          <cell r="B47" t="str">
            <v>16  5/8"</v>
          </cell>
          <cell r="C47">
            <v>50</v>
          </cell>
          <cell r="D47">
            <v>0</v>
          </cell>
          <cell r="E47">
            <v>0</v>
          </cell>
        </row>
        <row r="48">
          <cell r="A48" t="str">
            <v>TP3B 19</v>
          </cell>
          <cell r="B48" t="str">
            <v>19  3/4"</v>
          </cell>
          <cell r="C48">
            <v>25</v>
          </cell>
          <cell r="D48">
            <v>2764</v>
          </cell>
          <cell r="E48">
            <v>110.56</v>
          </cell>
        </row>
        <row r="49">
          <cell r="A49" t="str">
            <v>TP3B 25</v>
          </cell>
          <cell r="B49" t="str">
            <v>25  1"</v>
          </cell>
          <cell r="C49">
            <v>25</v>
          </cell>
          <cell r="D49">
            <v>6500</v>
          </cell>
          <cell r="E49">
            <v>260</v>
          </cell>
        </row>
        <row r="50">
          <cell r="A50" t="str">
            <v>TRC1315</v>
          </cell>
          <cell r="B50" t="str">
            <v>12.7  1/2"</v>
          </cell>
          <cell r="C50">
            <v>15</v>
          </cell>
          <cell r="D50">
            <v>350</v>
          </cell>
          <cell r="E50">
            <v>23.333333333333332</v>
          </cell>
        </row>
        <row r="51">
          <cell r="A51" t="str">
            <v>TRC1325</v>
          </cell>
          <cell r="B51" t="str">
            <v>12.7  1/2"</v>
          </cell>
          <cell r="C51">
            <v>25</v>
          </cell>
          <cell r="D51">
            <v>584</v>
          </cell>
          <cell r="E51">
            <v>23.36</v>
          </cell>
        </row>
        <row r="52">
          <cell r="A52" t="str">
            <v>TRC1350</v>
          </cell>
          <cell r="B52" t="str">
            <v>12.7  1/2"</v>
          </cell>
          <cell r="C52">
            <v>50</v>
          </cell>
          <cell r="D52">
            <v>1168</v>
          </cell>
          <cell r="E52">
            <v>23.36</v>
          </cell>
        </row>
        <row r="53">
          <cell r="A53" t="str">
            <v>TRC1925</v>
          </cell>
          <cell r="B53" t="str">
            <v>19.05  3/4"</v>
          </cell>
          <cell r="C53">
            <v>25</v>
          </cell>
          <cell r="D53">
            <v>1164</v>
          </cell>
          <cell r="E53">
            <v>46.56</v>
          </cell>
        </row>
        <row r="54">
          <cell r="A54" t="str">
            <v>TRC2525</v>
          </cell>
          <cell r="B54" t="str">
            <v>25.4  1"</v>
          </cell>
          <cell r="C54">
            <v>25</v>
          </cell>
          <cell r="D54">
            <v>1766</v>
          </cell>
          <cell r="E54">
            <v>70.64</v>
          </cell>
        </row>
        <row r="55">
          <cell r="A55" t="str">
            <v>TRR1315</v>
          </cell>
          <cell r="B55" t="str">
            <v>12.7  1/2"</v>
          </cell>
          <cell r="C55">
            <v>15</v>
          </cell>
          <cell r="D55">
            <v>418</v>
          </cell>
          <cell r="E55">
            <v>27.866666666666667</v>
          </cell>
        </row>
        <row r="56">
          <cell r="A56" t="str">
            <v>TRR1325</v>
          </cell>
          <cell r="B56" t="str">
            <v>12.7  1/2"</v>
          </cell>
          <cell r="C56">
            <v>25</v>
          </cell>
          <cell r="D56">
            <v>696</v>
          </cell>
          <cell r="E56">
            <v>27.84</v>
          </cell>
        </row>
        <row r="57">
          <cell r="A57" t="str">
            <v>TRR1350</v>
          </cell>
          <cell r="B57" t="str">
            <v>12.7  1/2"</v>
          </cell>
          <cell r="C57">
            <v>50</v>
          </cell>
          <cell r="D57">
            <v>1392</v>
          </cell>
          <cell r="E57">
            <v>27.84</v>
          </cell>
        </row>
        <row r="58">
          <cell r="A58" t="str">
            <v>TRR1925</v>
          </cell>
          <cell r="B58" t="str">
            <v>19.05  3/4"</v>
          </cell>
          <cell r="C58">
            <v>25</v>
          </cell>
          <cell r="D58">
            <v>1392</v>
          </cell>
          <cell r="E58">
            <v>55.68</v>
          </cell>
        </row>
        <row r="59">
          <cell r="A59" t="str">
            <v>TRR2525</v>
          </cell>
          <cell r="B59" t="str">
            <v>25.4  1"</v>
          </cell>
          <cell r="C59">
            <v>25</v>
          </cell>
          <cell r="D59">
            <v>2088</v>
          </cell>
          <cell r="E59">
            <v>83.52</v>
          </cell>
        </row>
        <row r="60">
          <cell r="A60" t="str">
            <v>TRR1950</v>
          </cell>
          <cell r="B60" t="str">
            <v>19.05  3/4"</v>
          </cell>
          <cell r="C60">
            <v>50</v>
          </cell>
          <cell r="D60">
            <v>2782</v>
          </cell>
          <cell r="E60">
            <v>55.64</v>
          </cell>
        </row>
        <row r="61">
          <cell r="A61" t="str">
            <v>TRR2550</v>
          </cell>
          <cell r="B61" t="str">
            <v>25.4  1"</v>
          </cell>
          <cell r="C61">
            <v>50</v>
          </cell>
          <cell r="D61">
            <v>4174</v>
          </cell>
          <cell r="E61">
            <v>83.48</v>
          </cell>
        </row>
        <row r="62">
          <cell r="A62" t="str">
            <v>TRT1315</v>
          </cell>
          <cell r="B62" t="str">
            <v>12.7  1/2"</v>
          </cell>
          <cell r="C62">
            <v>15</v>
          </cell>
          <cell r="D62">
            <v>802</v>
          </cell>
          <cell r="E62">
            <v>53.466666666666669</v>
          </cell>
        </row>
        <row r="63">
          <cell r="A63" t="str">
            <v>TRT1325</v>
          </cell>
          <cell r="B63" t="str">
            <v>12.7  1/2"</v>
          </cell>
          <cell r="C63">
            <v>25</v>
          </cell>
          <cell r="D63">
            <v>1336</v>
          </cell>
          <cell r="E63">
            <v>53.44</v>
          </cell>
        </row>
        <row r="64">
          <cell r="A64" t="str">
            <v>TRT1350</v>
          </cell>
          <cell r="B64" t="str">
            <v>12.7  1/2"</v>
          </cell>
          <cell r="C64">
            <v>50</v>
          </cell>
          <cell r="D64">
            <v>2670</v>
          </cell>
          <cell r="E64">
            <v>53.4</v>
          </cell>
        </row>
        <row r="65">
          <cell r="A65" t="str">
            <v>TRT1925</v>
          </cell>
          <cell r="B65" t="str">
            <v>19.05  3/4"</v>
          </cell>
          <cell r="C65">
            <v>25</v>
          </cell>
          <cell r="D65">
            <v>2668</v>
          </cell>
          <cell r="E65">
            <v>106.72</v>
          </cell>
        </row>
        <row r="66">
          <cell r="A66" t="str">
            <v>TRT2525</v>
          </cell>
          <cell r="B66" t="str">
            <v>25.4  1"</v>
          </cell>
          <cell r="C66">
            <v>25</v>
          </cell>
          <cell r="D66">
            <v>4000</v>
          </cell>
          <cell r="E66">
            <v>160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4" sqref="A4"/>
      <selection pane="bottomRight" activeCell="E25" sqref="E25"/>
    </sheetView>
  </sheetViews>
  <sheetFormatPr baseColWidth="10" defaultRowHeight="13.2" x14ac:dyDescent="0.25"/>
  <cols>
    <col min="1" max="1" width="11.44140625" customWidth="1"/>
    <col min="2" max="2" width="9.77734375" customWidth="1"/>
    <col min="3" max="3" width="6.21875" customWidth="1"/>
    <col min="4" max="4" width="11.77734375" bestFit="1" customWidth="1"/>
    <col min="5" max="5" width="9.44140625" style="6" customWidth="1"/>
    <col min="6" max="6" width="44.5546875" style="6" customWidth="1"/>
    <col min="7" max="8" width="11.5546875" style="6"/>
  </cols>
  <sheetData>
    <row r="1" spans="1:9" ht="33.6" customHeight="1" thickBot="1" x14ac:dyDescent="0.3">
      <c r="A1" s="69" t="s">
        <v>36</v>
      </c>
      <c r="B1" s="70"/>
      <c r="C1" s="70"/>
      <c r="D1" s="70"/>
      <c r="E1" s="70"/>
      <c r="F1" s="71"/>
    </row>
    <row r="2" spans="1:9" s="6" customFormat="1" ht="4.3499999999999996" customHeight="1" x14ac:dyDescent="0.25">
      <c r="A2"/>
      <c r="B2"/>
      <c r="C2" s="7"/>
      <c r="D2" s="8"/>
    </row>
    <row r="3" spans="1:9" s="6" customFormat="1" ht="20.55" customHeight="1" x14ac:dyDescent="0.25">
      <c r="A3" s="72" t="s">
        <v>37</v>
      </c>
      <c r="B3" s="72"/>
      <c r="C3" s="72"/>
      <c r="D3" s="72"/>
      <c r="E3" s="72"/>
      <c r="F3" s="72"/>
    </row>
    <row r="4" spans="1:9" s="6" customFormat="1" ht="4.3499999999999996" customHeight="1" x14ac:dyDescent="0.25">
      <c r="A4"/>
      <c r="B4"/>
      <c r="C4" s="7"/>
      <c r="D4" s="8"/>
    </row>
    <row r="5" spans="1:9" s="6" customFormat="1" ht="17.100000000000001" customHeight="1" x14ac:dyDescent="0.25">
      <c r="A5" s="45" t="s">
        <v>59</v>
      </c>
      <c r="B5" s="45"/>
      <c r="C5" s="45"/>
      <c r="D5" s="45"/>
      <c r="E5" s="45"/>
      <c r="F5" s="45"/>
    </row>
    <row r="6" spans="1:9" s="6" customFormat="1" ht="4.3499999999999996" customHeight="1" x14ac:dyDescent="0.25">
      <c r="A6"/>
      <c r="B6"/>
      <c r="C6" s="7"/>
      <c r="D6" s="8"/>
    </row>
    <row r="7" spans="1:9" s="6" customFormat="1" ht="13.35" customHeight="1" x14ac:dyDescent="0.25">
      <c r="A7" s="62" t="s">
        <v>0</v>
      </c>
      <c r="B7" s="64" t="s">
        <v>1</v>
      </c>
      <c r="C7" s="65"/>
      <c r="D7" s="66" t="s">
        <v>33</v>
      </c>
      <c r="E7" s="66" t="s">
        <v>34</v>
      </c>
      <c r="F7" s="67" t="s">
        <v>95</v>
      </c>
    </row>
    <row r="8" spans="1:9" ht="26.55" customHeight="1" x14ac:dyDescent="0.25">
      <c r="A8" s="63"/>
      <c r="B8" s="9" t="s">
        <v>35</v>
      </c>
      <c r="C8" s="10" t="s">
        <v>32</v>
      </c>
      <c r="D8" s="66"/>
      <c r="E8" s="66"/>
      <c r="F8" s="67"/>
    </row>
    <row r="9" spans="1:9" x14ac:dyDescent="0.25">
      <c r="A9" s="1" t="s">
        <v>2</v>
      </c>
      <c r="B9" s="2" t="s">
        <v>3</v>
      </c>
      <c r="C9" s="3">
        <v>50</v>
      </c>
      <c r="D9" s="4">
        <v>422.43</v>
      </c>
      <c r="E9" s="25">
        <f>+D9/50</f>
        <v>8.4486000000000008</v>
      </c>
      <c r="F9" s="68"/>
      <c r="I9" s="24"/>
    </row>
    <row r="10" spans="1:9" x14ac:dyDescent="0.25">
      <c r="A10" s="1" t="s">
        <v>4</v>
      </c>
      <c r="B10" s="2" t="s">
        <v>5</v>
      </c>
      <c r="C10" s="3">
        <v>50</v>
      </c>
      <c r="D10" s="4">
        <v>507.22</v>
      </c>
      <c r="E10" s="25">
        <f t="shared" ref="E10:E26" si="0">+D10/50</f>
        <v>10.144400000000001</v>
      </c>
      <c r="F10" s="68"/>
      <c r="I10" s="24"/>
    </row>
    <row r="11" spans="1:9" x14ac:dyDescent="0.25">
      <c r="A11" s="1" t="s">
        <v>6</v>
      </c>
      <c r="B11" s="2" t="s">
        <v>7</v>
      </c>
      <c r="C11" s="3">
        <v>50</v>
      </c>
      <c r="D11" s="4">
        <v>847.9</v>
      </c>
      <c r="E11" s="25">
        <f t="shared" si="0"/>
        <v>16.957999999999998</v>
      </c>
      <c r="F11" s="68"/>
      <c r="I11" s="24"/>
    </row>
    <row r="12" spans="1:9" x14ac:dyDescent="0.25">
      <c r="A12" s="1" t="s">
        <v>8</v>
      </c>
      <c r="B12" s="2" t="s">
        <v>9</v>
      </c>
      <c r="C12" s="3">
        <v>50</v>
      </c>
      <c r="D12" s="4">
        <v>1162.07</v>
      </c>
      <c r="E12" s="25">
        <f t="shared" si="0"/>
        <v>23.241399999999999</v>
      </c>
      <c r="F12" s="68"/>
      <c r="I12" s="24"/>
    </row>
    <row r="13" spans="1:9" x14ac:dyDescent="0.25">
      <c r="A13" s="1" t="s">
        <v>90</v>
      </c>
      <c r="B13" s="2" t="s">
        <v>57</v>
      </c>
      <c r="C13" s="3">
        <v>50</v>
      </c>
      <c r="D13" s="4">
        <v>689.67</v>
      </c>
      <c r="E13" s="25">
        <f t="shared" si="0"/>
        <v>13.793399999999998</v>
      </c>
      <c r="F13" s="68"/>
      <c r="I13" s="24"/>
    </row>
    <row r="14" spans="1:9" x14ac:dyDescent="0.25">
      <c r="A14" s="1" t="s">
        <v>10</v>
      </c>
      <c r="B14" s="2" t="s">
        <v>11</v>
      </c>
      <c r="C14" s="3">
        <v>50</v>
      </c>
      <c r="D14" s="4">
        <v>986.44</v>
      </c>
      <c r="E14" s="25">
        <f t="shared" si="0"/>
        <v>19.7288</v>
      </c>
      <c r="F14" s="68"/>
      <c r="I14" s="24"/>
    </row>
    <row r="15" spans="1:9" x14ac:dyDescent="0.25">
      <c r="A15" s="1" t="s">
        <v>12</v>
      </c>
      <c r="B15" s="2" t="s">
        <v>13</v>
      </c>
      <c r="C15" s="3">
        <v>50</v>
      </c>
      <c r="D15" s="4">
        <v>1260.49</v>
      </c>
      <c r="E15" s="25">
        <f t="shared" si="0"/>
        <v>25.209800000000001</v>
      </c>
      <c r="F15" s="68"/>
      <c r="I15" s="24"/>
    </row>
    <row r="16" spans="1:9" x14ac:dyDescent="0.25">
      <c r="A16" s="1" t="s">
        <v>14</v>
      </c>
      <c r="B16" s="2" t="s">
        <v>15</v>
      </c>
      <c r="C16" s="3">
        <v>50</v>
      </c>
      <c r="D16" s="4">
        <v>1689.74</v>
      </c>
      <c r="E16" s="25">
        <f t="shared" si="0"/>
        <v>33.794800000000002</v>
      </c>
      <c r="F16" s="68"/>
      <c r="I16" s="24"/>
    </row>
    <row r="17" spans="1:9" x14ac:dyDescent="0.25">
      <c r="A17" s="1" t="s">
        <v>16</v>
      </c>
      <c r="B17" s="2" t="s">
        <v>17</v>
      </c>
      <c r="C17" s="3">
        <v>50</v>
      </c>
      <c r="D17" s="4">
        <v>1134.06</v>
      </c>
      <c r="E17" s="25">
        <f t="shared" si="0"/>
        <v>22.6812</v>
      </c>
      <c r="F17" s="68"/>
      <c r="I17" s="24"/>
    </row>
    <row r="18" spans="1:9" x14ac:dyDescent="0.25">
      <c r="A18" s="1" t="s">
        <v>18</v>
      </c>
      <c r="B18" s="2" t="s">
        <v>19</v>
      </c>
      <c r="C18" s="3">
        <v>50</v>
      </c>
      <c r="D18" s="4">
        <v>1544.38</v>
      </c>
      <c r="E18" s="25">
        <f t="shared" si="0"/>
        <v>30.887600000000003</v>
      </c>
      <c r="F18" s="68"/>
      <c r="I18" s="24"/>
    </row>
    <row r="19" spans="1:9" x14ac:dyDescent="0.25">
      <c r="A19" s="1" t="s">
        <v>20</v>
      </c>
      <c r="B19" s="2" t="s">
        <v>21</v>
      </c>
      <c r="C19" s="3">
        <v>50</v>
      </c>
      <c r="D19" s="4">
        <v>1878.89</v>
      </c>
      <c r="E19" s="25">
        <f t="shared" si="0"/>
        <v>37.577800000000003</v>
      </c>
      <c r="F19" s="68"/>
      <c r="I19" s="24"/>
    </row>
    <row r="20" spans="1:9" x14ac:dyDescent="0.25">
      <c r="A20" s="1" t="s">
        <v>22</v>
      </c>
      <c r="B20" s="2" t="s">
        <v>23</v>
      </c>
      <c r="C20" s="3">
        <v>50</v>
      </c>
      <c r="D20" s="4">
        <v>2221.1799999999998</v>
      </c>
      <c r="E20" s="25">
        <f t="shared" si="0"/>
        <v>44.423599999999993</v>
      </c>
      <c r="F20" s="68"/>
      <c r="I20" s="24"/>
    </row>
    <row r="21" spans="1:9" x14ac:dyDescent="0.25">
      <c r="A21" s="1" t="s">
        <v>24</v>
      </c>
      <c r="B21" s="2" t="s">
        <v>25</v>
      </c>
      <c r="C21" s="3">
        <v>50</v>
      </c>
      <c r="D21" s="4">
        <v>1235.51</v>
      </c>
      <c r="E21" s="25">
        <f t="shared" si="0"/>
        <v>24.7102</v>
      </c>
      <c r="F21" s="68"/>
      <c r="I21" s="24"/>
    </row>
    <row r="22" spans="1:9" x14ac:dyDescent="0.25">
      <c r="A22" s="1" t="s">
        <v>26</v>
      </c>
      <c r="B22" s="2" t="s">
        <v>27</v>
      </c>
      <c r="C22" s="3">
        <v>50</v>
      </c>
      <c r="D22" s="4">
        <v>1588.29</v>
      </c>
      <c r="E22" s="25">
        <f t="shared" si="0"/>
        <v>31.765799999999999</v>
      </c>
      <c r="F22" s="68"/>
      <c r="I22" s="24"/>
    </row>
    <row r="23" spans="1:9" x14ac:dyDescent="0.25">
      <c r="A23" s="1" t="s">
        <v>28</v>
      </c>
      <c r="B23" s="2" t="s">
        <v>29</v>
      </c>
      <c r="C23" s="3">
        <v>50</v>
      </c>
      <c r="D23" s="4">
        <v>2044.79</v>
      </c>
      <c r="E23" s="25">
        <f t="shared" si="0"/>
        <v>40.895800000000001</v>
      </c>
      <c r="F23" s="68"/>
      <c r="I23" s="24"/>
    </row>
    <row r="24" spans="1:9" x14ac:dyDescent="0.25">
      <c r="A24" s="1" t="s">
        <v>30</v>
      </c>
      <c r="B24" s="2" t="s">
        <v>31</v>
      </c>
      <c r="C24" s="3">
        <v>50</v>
      </c>
      <c r="D24" s="4">
        <v>1787.4</v>
      </c>
      <c r="E24" s="25">
        <f t="shared" si="0"/>
        <v>35.748000000000005</v>
      </c>
      <c r="F24" s="12"/>
      <c r="I24" s="24"/>
    </row>
    <row r="25" spans="1:9" x14ac:dyDescent="0.25">
      <c r="A25" s="1" t="s">
        <v>87</v>
      </c>
      <c r="B25" s="2" t="s">
        <v>68</v>
      </c>
      <c r="C25" s="3">
        <v>50</v>
      </c>
      <c r="D25" s="4">
        <v>1485.33</v>
      </c>
      <c r="E25" s="25">
        <f t="shared" si="0"/>
        <v>29.706599999999998</v>
      </c>
      <c r="F25" s="12"/>
      <c r="I25" s="24"/>
    </row>
    <row r="26" spans="1:9" x14ac:dyDescent="0.25">
      <c r="A26" s="1" t="s">
        <v>88</v>
      </c>
      <c r="B26" s="2" t="s">
        <v>89</v>
      </c>
      <c r="C26" s="3">
        <v>50</v>
      </c>
      <c r="D26" s="4"/>
      <c r="E26" s="25">
        <f t="shared" si="0"/>
        <v>0</v>
      </c>
      <c r="F26" s="12"/>
      <c r="I26" s="24"/>
    </row>
    <row r="27" spans="1:9" x14ac:dyDescent="0.25">
      <c r="F27" s="11"/>
    </row>
    <row r="28" spans="1:9" ht="17.399999999999999" x14ac:dyDescent="0.25">
      <c r="A28" s="45" t="s">
        <v>38</v>
      </c>
      <c r="B28" s="45"/>
      <c r="C28" s="45"/>
      <c r="D28" s="45"/>
      <c r="E28" s="45"/>
      <c r="F28" s="45"/>
    </row>
    <row r="29" spans="1:9" ht="4.5" customHeight="1" x14ac:dyDescent="0.25">
      <c r="C29" s="7"/>
      <c r="D29" s="8"/>
    </row>
    <row r="30" spans="1:9" x14ac:dyDescent="0.25">
      <c r="A30" s="62" t="s">
        <v>0</v>
      </c>
      <c r="B30" s="64" t="s">
        <v>1</v>
      </c>
      <c r="C30" s="65"/>
      <c r="D30" s="66" t="s">
        <v>33</v>
      </c>
      <c r="E30" s="66" t="s">
        <v>34</v>
      </c>
      <c r="F30" s="67" t="s">
        <v>96</v>
      </c>
    </row>
    <row r="31" spans="1:9" ht="26.4" x14ac:dyDescent="0.25">
      <c r="A31" s="63"/>
      <c r="B31" s="9" t="s">
        <v>97</v>
      </c>
      <c r="C31" s="13" t="s">
        <v>32</v>
      </c>
      <c r="D31" s="66"/>
      <c r="E31" s="66"/>
      <c r="F31" s="67"/>
    </row>
    <row r="32" spans="1:9" x14ac:dyDescent="0.25">
      <c r="A32" s="1" t="s">
        <v>39</v>
      </c>
      <c r="B32" s="2" t="s">
        <v>3</v>
      </c>
      <c r="C32" s="3">
        <v>50</v>
      </c>
      <c r="D32" s="25">
        <f>VLOOKUP(A32,[1]Hoja2!$A$2:$D$66,4,0)</f>
        <v>456</v>
      </c>
      <c r="E32" s="25">
        <f>VLOOKUP(A32,[1]Hoja2!$A$2:$E$66,5,0)</f>
        <v>9.1199999999999992</v>
      </c>
      <c r="F32" s="68"/>
      <c r="H32" s="26"/>
    </row>
    <row r="33" spans="1:8" x14ac:dyDescent="0.25">
      <c r="A33" s="1" t="s">
        <v>40</v>
      </c>
      <c r="B33" s="2" t="s">
        <v>53</v>
      </c>
      <c r="C33" s="3">
        <v>50</v>
      </c>
      <c r="D33" s="25">
        <f>VLOOKUP(A33,[1]Hoja2!$A$2:$D$66,4,0)</f>
        <v>344</v>
      </c>
      <c r="E33" s="25">
        <f>VLOOKUP(A33,[1]Hoja2!$A$2:$E$66,5,0)</f>
        <v>6.88</v>
      </c>
      <c r="F33" s="68"/>
      <c r="H33" s="26"/>
    </row>
    <row r="34" spans="1:8" x14ac:dyDescent="0.25">
      <c r="A34" s="1" t="s">
        <v>41</v>
      </c>
      <c r="B34" s="2" t="s">
        <v>5</v>
      </c>
      <c r="C34" s="3">
        <v>50</v>
      </c>
      <c r="D34" s="25">
        <f>VLOOKUP(A34,[1]Hoja2!$A$2:$D$66,4,0)</f>
        <v>568</v>
      </c>
      <c r="E34" s="25">
        <f>VLOOKUP(A34,[1]Hoja2!$A$2:$E$66,5,0)</f>
        <v>11.36</v>
      </c>
      <c r="F34" s="68"/>
      <c r="H34" s="26"/>
    </row>
    <row r="35" spans="1:8" x14ac:dyDescent="0.25">
      <c r="A35" s="1" t="s">
        <v>42</v>
      </c>
      <c r="B35" s="2" t="s">
        <v>54</v>
      </c>
      <c r="C35" s="3">
        <v>50</v>
      </c>
      <c r="D35" s="25">
        <f>VLOOKUP(A35,[1]Hoja2!$A$2:$D$66,4,0)</f>
        <v>418</v>
      </c>
      <c r="E35" s="25">
        <f>VLOOKUP(A35,[1]Hoja2!$A$2:$E$66,5,0)</f>
        <v>8.36</v>
      </c>
      <c r="F35" s="68"/>
      <c r="H35" s="26"/>
    </row>
    <row r="36" spans="1:8" x14ac:dyDescent="0.25">
      <c r="A36" s="1" t="s">
        <v>43</v>
      </c>
      <c r="B36" s="2" t="s">
        <v>55</v>
      </c>
      <c r="C36" s="3">
        <v>50</v>
      </c>
      <c r="D36" s="25">
        <f>VLOOKUP(A36,[1]Hoja2!$A$2:$D$66,4,0)</f>
        <v>686</v>
      </c>
      <c r="E36" s="25">
        <f>VLOOKUP(A36,[1]Hoja2!$A$2:$E$66,5,0)</f>
        <v>13.72</v>
      </c>
      <c r="F36" s="68"/>
      <c r="H36" s="26"/>
    </row>
    <row r="37" spans="1:8" x14ac:dyDescent="0.25">
      <c r="A37" s="1" t="s">
        <v>44</v>
      </c>
      <c r="B37" s="2" t="s">
        <v>7</v>
      </c>
      <c r="C37" s="3">
        <v>50</v>
      </c>
      <c r="D37" s="25">
        <f>VLOOKUP(A37,[1]Hoja2!$A$2:$D$66,4,0)</f>
        <v>948</v>
      </c>
      <c r="E37" s="25">
        <f>VLOOKUP(A37,[1]Hoja2!$A$2:$E$66,5,0)</f>
        <v>18.96</v>
      </c>
      <c r="F37" s="68"/>
      <c r="H37" s="26"/>
    </row>
    <row r="38" spans="1:8" x14ac:dyDescent="0.25">
      <c r="A38" s="1" t="s">
        <v>45</v>
      </c>
      <c r="B38" s="2" t="s">
        <v>9</v>
      </c>
      <c r="C38" s="3">
        <v>50</v>
      </c>
      <c r="D38" s="25">
        <f>VLOOKUP(A38,[1]Hoja2!$A$2:$D$66,4,0)</f>
        <v>1268</v>
      </c>
      <c r="E38" s="25">
        <f>VLOOKUP(A38,[1]Hoja2!$A$2:$E$66,5,0)</f>
        <v>25.36</v>
      </c>
      <c r="F38" s="68"/>
      <c r="H38" s="26"/>
    </row>
    <row r="39" spans="1:8" x14ac:dyDescent="0.25">
      <c r="A39" s="1" t="s">
        <v>46</v>
      </c>
      <c r="B39" s="2" t="s">
        <v>56</v>
      </c>
      <c r="C39" s="3">
        <v>50</v>
      </c>
      <c r="D39" s="25">
        <f>VLOOKUP(A39,[1]Hoja2!$A$2:$D$66,4,0)</f>
        <v>494</v>
      </c>
      <c r="E39" s="25">
        <f>VLOOKUP(A39,[1]Hoja2!$A$2:$E$66,5,0)</f>
        <v>9.8800000000000008</v>
      </c>
      <c r="F39" s="68"/>
      <c r="H39" s="26"/>
    </row>
    <row r="40" spans="1:8" x14ac:dyDescent="0.25">
      <c r="A40" s="1" t="s">
        <v>47</v>
      </c>
      <c r="B40" s="2" t="s">
        <v>57</v>
      </c>
      <c r="C40" s="3">
        <v>50</v>
      </c>
      <c r="D40" s="25">
        <f>VLOOKUP(A40,[1]Hoja2!$A$2:$D$66,4,0)</f>
        <v>760</v>
      </c>
      <c r="E40" s="25">
        <f>VLOOKUP(A40,[1]Hoja2!$A$2:$E$66,5,0)</f>
        <v>15.2</v>
      </c>
      <c r="F40" s="68"/>
      <c r="H40" s="26"/>
    </row>
    <row r="41" spans="1:8" x14ac:dyDescent="0.25">
      <c r="A41" s="1" t="s">
        <v>48</v>
      </c>
      <c r="B41" s="2" t="s">
        <v>11</v>
      </c>
      <c r="C41" s="3">
        <v>50</v>
      </c>
      <c r="D41" s="25">
        <f>VLOOKUP(A41,[1]Hoja2!$A$2:$D$66,4,0)</f>
        <v>1082</v>
      </c>
      <c r="E41" s="25">
        <f>VLOOKUP(A41,[1]Hoja2!$A$2:$E$66,5,0)</f>
        <v>21.64</v>
      </c>
      <c r="F41" s="68"/>
      <c r="H41" s="26"/>
    </row>
    <row r="42" spans="1:8" x14ac:dyDescent="0.25">
      <c r="A42" s="1" t="s">
        <v>49</v>
      </c>
      <c r="B42" s="2" t="s">
        <v>13</v>
      </c>
      <c r="C42" s="3">
        <v>50</v>
      </c>
      <c r="D42" s="25">
        <f>VLOOKUP(A42,[1]Hoja2!$A$2:$D$66,4,0)</f>
        <v>1440</v>
      </c>
      <c r="E42" s="25">
        <f>VLOOKUP(A42,[1]Hoja2!$A$2:$E$66,5,0)</f>
        <v>28.8</v>
      </c>
      <c r="F42" s="68"/>
      <c r="H42" s="26"/>
    </row>
    <row r="43" spans="1:8" x14ac:dyDescent="0.25">
      <c r="A43" s="1" t="s">
        <v>50</v>
      </c>
      <c r="B43" s="2" t="s">
        <v>15</v>
      </c>
      <c r="C43" s="3">
        <v>50</v>
      </c>
      <c r="D43" s="25">
        <f>VLOOKUP(A43,[1]Hoja2!$A$2:$D$66,4,0)</f>
        <v>1836</v>
      </c>
      <c r="E43" s="25">
        <f>VLOOKUP(A43,[1]Hoja2!$A$2:$E$66,5,0)</f>
        <v>36.72</v>
      </c>
      <c r="F43" s="68"/>
      <c r="H43" s="26"/>
    </row>
    <row r="44" spans="1:8" x14ac:dyDescent="0.25">
      <c r="A44" s="1" t="s">
        <v>51</v>
      </c>
      <c r="B44" s="2" t="s">
        <v>58</v>
      </c>
      <c r="C44" s="3">
        <v>50</v>
      </c>
      <c r="D44" s="25">
        <f>VLOOKUP(A44,[1]Hoja2!$A$2:$D$66,4,0)</f>
        <v>874</v>
      </c>
      <c r="E44" s="25">
        <f>VLOOKUP(A44,[1]Hoja2!$A$2:$E$66,5,0)</f>
        <v>17.48</v>
      </c>
      <c r="F44" s="68"/>
      <c r="H44" s="26"/>
    </row>
    <row r="45" spans="1:8" x14ac:dyDescent="0.25">
      <c r="A45" s="1" t="s">
        <v>52</v>
      </c>
      <c r="B45" s="2" t="s">
        <v>17</v>
      </c>
      <c r="C45" s="3">
        <v>50</v>
      </c>
      <c r="D45" s="25">
        <f>VLOOKUP(A45,[1]Hoja2!$A$2:$D$66,4,0)</f>
        <v>1232</v>
      </c>
      <c r="E45" s="25">
        <f>VLOOKUP(A45,[1]Hoja2!$A$2:$E$66,5,0)</f>
        <v>24.64</v>
      </c>
      <c r="F45" s="68"/>
      <c r="H45" s="26"/>
    </row>
    <row r="46" spans="1:8" x14ac:dyDescent="0.25">
      <c r="A46" s="1" t="s">
        <v>60</v>
      </c>
      <c r="B46" s="2" t="s">
        <v>25</v>
      </c>
      <c r="C46" s="3">
        <v>50</v>
      </c>
      <c r="D46" s="25">
        <f>VLOOKUP(A46,[1]Hoja2!$A$2:$D$66,4,0)</f>
        <v>1360</v>
      </c>
      <c r="E46" s="25">
        <f>VLOOKUP(A46,[1]Hoja2!$A$2:$E$66,5,0)</f>
        <v>27.2</v>
      </c>
      <c r="H46" s="26"/>
    </row>
    <row r="47" spans="1:8" x14ac:dyDescent="0.25">
      <c r="A47" s="1" t="s">
        <v>61</v>
      </c>
      <c r="B47" s="2" t="s">
        <v>29</v>
      </c>
      <c r="C47" s="3">
        <v>50</v>
      </c>
      <c r="D47" s="25">
        <f>VLOOKUP(A47,[1]Hoja2!$A$2:$D$66,4,0)</f>
        <v>2270</v>
      </c>
      <c r="E47" s="25">
        <f>VLOOKUP(A47,[1]Hoja2!$A$2:$E$66,5,0)</f>
        <v>45.4</v>
      </c>
      <c r="H47" s="26"/>
    </row>
    <row r="48" spans="1:8" x14ac:dyDescent="0.25">
      <c r="A48" s="1" t="s">
        <v>62</v>
      </c>
      <c r="B48" s="2" t="s">
        <v>68</v>
      </c>
      <c r="C48" s="3">
        <v>50</v>
      </c>
      <c r="D48" s="25">
        <f>VLOOKUP(A48,[1]Hoja2!$A$2:$D$66,4,0)</f>
        <v>1664</v>
      </c>
      <c r="E48" s="25">
        <f>VLOOKUP(A48,[1]Hoja2!$A$2:$E$66,5,0)</f>
        <v>33.28</v>
      </c>
      <c r="H48" s="26"/>
    </row>
    <row r="49" spans="1:8" x14ac:dyDescent="0.25">
      <c r="A49" s="1" t="s">
        <v>63</v>
      </c>
      <c r="B49" s="2" t="s">
        <v>69</v>
      </c>
      <c r="C49" s="3">
        <v>50</v>
      </c>
      <c r="D49" s="25">
        <f>VLOOKUP(A49,[1]Hoja2!$A$2:$D$66,4,0)</f>
        <v>2194</v>
      </c>
      <c r="E49" s="25">
        <f>VLOOKUP(A49,[1]Hoja2!$A$2:$E$66,5,0)</f>
        <v>43.88</v>
      </c>
      <c r="H49" s="26"/>
    </row>
    <row r="50" spans="1:8" x14ac:dyDescent="0.25">
      <c r="A50" s="1" t="s">
        <v>64</v>
      </c>
      <c r="B50" s="2" t="s">
        <v>70</v>
      </c>
      <c r="C50" s="3">
        <v>50</v>
      </c>
      <c r="D50" s="25">
        <f>VLOOKUP(A50,[1]Hoja2!$A$2:$D$66,4,0)</f>
        <v>2532</v>
      </c>
      <c r="E50" s="25">
        <f>VLOOKUP(A50,[1]Hoja2!$A$2:$E$66,5,0)</f>
        <v>50.64</v>
      </c>
      <c r="H50" s="26"/>
    </row>
    <row r="51" spans="1:8" x14ac:dyDescent="0.25">
      <c r="A51" s="1" t="s">
        <v>65</v>
      </c>
      <c r="B51" s="2" t="s">
        <v>71</v>
      </c>
      <c r="C51" s="3">
        <v>50</v>
      </c>
      <c r="D51" s="25">
        <f>VLOOKUP(A51,[1]Hoja2!$A$2:$D$66,4,0)</f>
        <v>3024</v>
      </c>
      <c r="E51" s="25">
        <f>VLOOKUP(A51,[1]Hoja2!$A$2:$E$66,5,0)</f>
        <v>60.48</v>
      </c>
      <c r="H51" s="26"/>
    </row>
    <row r="52" spans="1:8" x14ac:dyDescent="0.25">
      <c r="A52" s="1" t="s">
        <v>66</v>
      </c>
      <c r="B52" s="2" t="s">
        <v>72</v>
      </c>
      <c r="C52" s="3">
        <v>50</v>
      </c>
      <c r="D52" s="25">
        <f>VLOOKUP(A52,[1]Hoja2!$A$2:$D$66,4,0)</f>
        <v>4346</v>
      </c>
      <c r="E52" s="25">
        <f>VLOOKUP(A52,[1]Hoja2!$A$2:$E$66,5,0)</f>
        <v>86.92</v>
      </c>
      <c r="H52" s="26"/>
    </row>
    <row r="53" spans="1:8" x14ac:dyDescent="0.25">
      <c r="A53" s="1" t="s">
        <v>67</v>
      </c>
      <c r="B53" s="2" t="s">
        <v>73</v>
      </c>
      <c r="C53" s="3">
        <v>25</v>
      </c>
      <c r="D53" s="25">
        <f>VLOOKUP(A53,[1]Hoja2!$A$2:$D$66,4,0)</f>
        <v>3024</v>
      </c>
      <c r="E53" s="25">
        <f>VLOOKUP(A53,[1]Hoja2!$A$2:$E$66,5,0)</f>
        <v>120.96</v>
      </c>
      <c r="H53" s="26"/>
    </row>
    <row r="55" spans="1:8" s="6" customFormat="1" ht="17.100000000000001" customHeight="1" x14ac:dyDescent="0.25">
      <c r="A55" s="45" t="s">
        <v>98</v>
      </c>
      <c r="B55" s="45"/>
      <c r="C55" s="45"/>
      <c r="D55" s="45"/>
      <c r="E55" s="45"/>
      <c r="F55" s="45"/>
    </row>
    <row r="56" spans="1:8" s="6" customFormat="1" ht="4.3499999999999996" customHeight="1" x14ac:dyDescent="0.25">
      <c r="A56"/>
      <c r="B56"/>
      <c r="C56" s="7"/>
      <c r="D56" s="8"/>
    </row>
    <row r="57" spans="1:8" s="6" customFormat="1" x14ac:dyDescent="0.25">
      <c r="A57" s="62" t="s">
        <v>0</v>
      </c>
      <c r="B57" s="64" t="s">
        <v>1</v>
      </c>
      <c r="C57" s="65"/>
      <c r="D57" s="66" t="s">
        <v>33</v>
      </c>
      <c r="E57" s="66" t="s">
        <v>34</v>
      </c>
      <c r="F57" s="67" t="s">
        <v>99</v>
      </c>
    </row>
    <row r="58" spans="1:8" ht="26.55" customHeight="1" x14ac:dyDescent="0.25">
      <c r="A58" s="63"/>
      <c r="B58" s="9" t="s">
        <v>97</v>
      </c>
      <c r="C58" s="10" t="s">
        <v>32</v>
      </c>
      <c r="D58" s="66"/>
      <c r="E58" s="66"/>
      <c r="F58" s="73"/>
    </row>
    <row r="59" spans="1:8" x14ac:dyDescent="0.25">
      <c r="A59" s="1" t="s">
        <v>74</v>
      </c>
      <c r="B59" s="2" t="s">
        <v>100</v>
      </c>
      <c r="C59" s="3">
        <v>50</v>
      </c>
      <c r="D59" s="4"/>
      <c r="E59" s="25"/>
      <c r="F59" s="73"/>
      <c r="H59" s="27"/>
    </row>
    <row r="60" spans="1:8" x14ac:dyDescent="0.25">
      <c r="A60" s="1" t="s">
        <v>75</v>
      </c>
      <c r="B60" s="2" t="s">
        <v>101</v>
      </c>
      <c r="C60" s="3">
        <v>50</v>
      </c>
      <c r="D60" s="4">
        <f>VLOOKUP(A60,[1]Hoja2!$A$2:$D$66,4,0)</f>
        <v>1870</v>
      </c>
      <c r="E60" s="28">
        <f>VLOOKUP(A60,[1]Hoja2!$A$2:$E$66,5,0)</f>
        <v>37.4</v>
      </c>
      <c r="F60" s="73"/>
      <c r="H60" s="27"/>
    </row>
    <row r="61" spans="1:8" x14ac:dyDescent="0.25">
      <c r="A61" s="1" t="s">
        <v>76</v>
      </c>
      <c r="B61" s="2" t="s">
        <v>102</v>
      </c>
      <c r="C61" s="3">
        <v>50</v>
      </c>
      <c r="D61" s="4">
        <f>VLOOKUP(A61,[1]Hoja2!$A$2:$D$66,4,0)</f>
        <v>2340</v>
      </c>
      <c r="E61" s="28">
        <f>VLOOKUP(A61,[1]Hoja2!$A$2:$E$66,5,0)</f>
        <v>46.8</v>
      </c>
      <c r="F61" s="73"/>
      <c r="H61" s="27"/>
    </row>
    <row r="62" spans="1:8" x14ac:dyDescent="0.25">
      <c r="A62" s="1" t="s">
        <v>77</v>
      </c>
      <c r="B62" s="2" t="s">
        <v>103</v>
      </c>
      <c r="C62" s="3">
        <v>50</v>
      </c>
      <c r="D62" s="4">
        <f>VLOOKUP(A62,[1]Hoja2!$A$2:$D$66,4,0)</f>
        <v>3220</v>
      </c>
      <c r="E62" s="28">
        <f>VLOOKUP(A62,[1]Hoja2!$A$2:$E$66,5,0)</f>
        <v>64.400000000000006</v>
      </c>
      <c r="F62" s="73"/>
      <c r="H62" s="27"/>
    </row>
    <row r="63" spans="1:8" x14ac:dyDescent="0.25">
      <c r="A63" s="5" t="s">
        <v>78</v>
      </c>
      <c r="B63" s="2" t="s">
        <v>104</v>
      </c>
      <c r="C63" s="3">
        <v>50</v>
      </c>
      <c r="D63" s="4">
        <f>VLOOKUP(A63,[1]Hoja2!$A$2:$D$66,4,0)</f>
        <v>3530</v>
      </c>
      <c r="E63" s="28">
        <f>VLOOKUP(A63,[1]Hoja2!$A$2:$E$66,5,0)</f>
        <v>70.599999999999994</v>
      </c>
      <c r="F63" s="73"/>
      <c r="H63" s="27"/>
    </row>
    <row r="64" spans="1:8" x14ac:dyDescent="0.25">
      <c r="A64" s="1" t="s">
        <v>79</v>
      </c>
      <c r="B64" s="2" t="s">
        <v>105</v>
      </c>
      <c r="C64" s="3">
        <v>50</v>
      </c>
      <c r="D64" s="4"/>
      <c r="E64" s="28"/>
      <c r="F64" s="73"/>
      <c r="H64" s="27"/>
    </row>
    <row r="65" spans="1:8" x14ac:dyDescent="0.25">
      <c r="A65" s="1" t="s">
        <v>80</v>
      </c>
      <c r="B65" s="2" t="s">
        <v>106</v>
      </c>
      <c r="C65" s="3">
        <v>25</v>
      </c>
      <c r="D65" s="4">
        <f>VLOOKUP(A65,[1]Hoja2!$A$2:$D$66,4,0)</f>
        <v>2764</v>
      </c>
      <c r="E65" s="28">
        <f>VLOOKUP(A65,[1]Hoja2!$A$2:$E$66,5,0)</f>
        <v>110.56</v>
      </c>
      <c r="F65" s="73"/>
      <c r="H65" s="27"/>
    </row>
    <row r="66" spans="1:8" x14ac:dyDescent="0.25">
      <c r="A66" s="1" t="s">
        <v>81</v>
      </c>
      <c r="B66" s="2" t="s">
        <v>107</v>
      </c>
      <c r="C66" s="3">
        <v>25</v>
      </c>
      <c r="D66" s="4">
        <f>VLOOKUP(A66,[1]Hoja2!$A$2:$D$66,4,0)</f>
        <v>6500</v>
      </c>
      <c r="E66" s="28">
        <f>VLOOKUP(A66,[1]Hoja2!$A$2:$E$66,5,0)</f>
        <v>260</v>
      </c>
      <c r="F66" s="73"/>
      <c r="H66" s="27"/>
    </row>
    <row r="68" spans="1:8" ht="17.399999999999999" x14ac:dyDescent="0.25">
      <c r="A68" s="45" t="s">
        <v>83</v>
      </c>
      <c r="B68" s="45"/>
      <c r="C68" s="45"/>
      <c r="D68" s="45"/>
      <c r="E68" s="45"/>
      <c r="F68" s="45"/>
    </row>
    <row r="69" spans="1:8" s="6" customFormat="1" ht="4.3499999999999996" customHeight="1" x14ac:dyDescent="0.25">
      <c r="A69"/>
      <c r="B69"/>
      <c r="C69" s="7"/>
      <c r="D69" s="8"/>
    </row>
    <row r="70" spans="1:8" x14ac:dyDescent="0.25">
      <c r="A70" s="62" t="s">
        <v>0</v>
      </c>
      <c r="B70" s="64" t="s">
        <v>1</v>
      </c>
      <c r="C70" s="65"/>
      <c r="D70" s="66" t="s">
        <v>33</v>
      </c>
      <c r="E70" s="66" t="s">
        <v>34</v>
      </c>
      <c r="F70" s="53" t="s">
        <v>82</v>
      </c>
    </row>
    <row r="71" spans="1:8" ht="26.4" x14ac:dyDescent="0.25">
      <c r="A71" s="63"/>
      <c r="B71" s="9" t="s">
        <v>97</v>
      </c>
      <c r="C71" s="14" t="s">
        <v>32</v>
      </c>
      <c r="D71" s="66"/>
      <c r="E71" s="66"/>
      <c r="F71" s="54"/>
    </row>
    <row r="72" spans="1:8" x14ac:dyDescent="0.25">
      <c r="A72" s="15" t="s">
        <v>108</v>
      </c>
      <c r="B72" s="17" t="s">
        <v>109</v>
      </c>
      <c r="C72" s="17">
        <v>15</v>
      </c>
      <c r="D72" s="29">
        <f>VLOOKUP(A72,[1]Hoja2!$A$2:$D$66,4,0)</f>
        <v>350</v>
      </c>
      <c r="E72" s="28">
        <f>VLOOKUP(A72,[1]Hoja2!$A$2:$E$66,5,0)</f>
        <v>23.333333333333332</v>
      </c>
      <c r="F72" s="55" t="s">
        <v>84</v>
      </c>
      <c r="H72" s="27"/>
    </row>
    <row r="73" spans="1:8" x14ac:dyDescent="0.25">
      <c r="A73" s="15" t="s">
        <v>110</v>
      </c>
      <c r="B73" s="17" t="s">
        <v>109</v>
      </c>
      <c r="C73" s="17">
        <v>25</v>
      </c>
      <c r="D73" s="29">
        <f>VLOOKUP(A73,[1]Hoja2!$A$2:$D$66,4,0)</f>
        <v>584</v>
      </c>
      <c r="E73" s="28">
        <f>VLOOKUP(A73,[1]Hoja2!$A$2:$E$66,5,0)</f>
        <v>23.36</v>
      </c>
      <c r="F73" s="56"/>
      <c r="H73" s="27"/>
    </row>
    <row r="74" spans="1:8" x14ac:dyDescent="0.25">
      <c r="A74" s="15" t="s">
        <v>111</v>
      </c>
      <c r="B74" s="17" t="s">
        <v>109</v>
      </c>
      <c r="C74" s="17">
        <v>50</v>
      </c>
      <c r="D74" s="29">
        <f>VLOOKUP(A74,[1]Hoja2!$A$2:$D$66,4,0)</f>
        <v>1168</v>
      </c>
      <c r="E74" s="28">
        <f>VLOOKUP(A74,[1]Hoja2!$A$2:$E$66,5,0)</f>
        <v>23.36</v>
      </c>
      <c r="F74" s="56"/>
      <c r="H74" s="27"/>
    </row>
    <row r="75" spans="1:8" x14ac:dyDescent="0.25">
      <c r="A75" s="15" t="s">
        <v>112</v>
      </c>
      <c r="B75" s="17" t="s">
        <v>113</v>
      </c>
      <c r="C75" s="17">
        <v>25</v>
      </c>
      <c r="D75" s="29">
        <f>VLOOKUP(A75,[1]Hoja2!$A$2:$D$66,4,0)</f>
        <v>1164</v>
      </c>
      <c r="E75" s="28">
        <f>VLOOKUP(A75,[1]Hoja2!$A$2:$E$66,5,0)</f>
        <v>46.56</v>
      </c>
      <c r="F75" s="56"/>
      <c r="H75" s="27"/>
    </row>
    <row r="76" spans="1:8" x14ac:dyDescent="0.25">
      <c r="A76" s="15" t="s">
        <v>114</v>
      </c>
      <c r="B76" s="17" t="s">
        <v>115</v>
      </c>
      <c r="C76" s="17">
        <v>25</v>
      </c>
      <c r="D76" s="29">
        <f>VLOOKUP(A76,[1]Hoja2!$A$2:$D$66,4,0)</f>
        <v>1766</v>
      </c>
      <c r="E76" s="28">
        <f>VLOOKUP(A76,[1]Hoja2!$A$2:$E$66,5,0)</f>
        <v>70.64</v>
      </c>
      <c r="F76" s="57"/>
      <c r="H76" s="27"/>
    </row>
    <row r="77" spans="1:8" x14ac:dyDescent="0.25">
      <c r="A77" s="18" t="s">
        <v>116</v>
      </c>
      <c r="B77" s="19" t="s">
        <v>109</v>
      </c>
      <c r="C77" s="20">
        <v>15</v>
      </c>
      <c r="D77" s="29">
        <f>VLOOKUP(A77,[1]Hoja2!$A$2:$D$66,4,0)</f>
        <v>418</v>
      </c>
      <c r="E77" s="28">
        <f>VLOOKUP(A77,[1]Hoja2!$A$2:$E$66,5,0)</f>
        <v>27.866666666666667</v>
      </c>
      <c r="F77" s="58" t="s">
        <v>85</v>
      </c>
      <c r="H77" s="27"/>
    </row>
    <row r="78" spans="1:8" x14ac:dyDescent="0.25">
      <c r="A78" s="18" t="s">
        <v>117</v>
      </c>
      <c r="B78" s="19" t="s">
        <v>109</v>
      </c>
      <c r="C78" s="20">
        <v>25</v>
      </c>
      <c r="D78" s="29">
        <f>VLOOKUP(A78,[1]Hoja2!$A$2:$D$66,4,0)</f>
        <v>696</v>
      </c>
      <c r="E78" s="28">
        <f>VLOOKUP(A78,[1]Hoja2!$A$2:$E$66,5,0)</f>
        <v>27.84</v>
      </c>
      <c r="F78" s="59"/>
      <c r="H78" s="27"/>
    </row>
    <row r="79" spans="1:8" x14ac:dyDescent="0.25">
      <c r="A79" s="18" t="s">
        <v>118</v>
      </c>
      <c r="B79" s="19" t="s">
        <v>109</v>
      </c>
      <c r="C79" s="20">
        <v>50</v>
      </c>
      <c r="D79" s="29">
        <f>VLOOKUP(A79,[1]Hoja2!$A$2:$D$66,4,0)</f>
        <v>1392</v>
      </c>
      <c r="E79" s="28">
        <f>VLOOKUP(A79,[1]Hoja2!$A$2:$E$66,5,0)</f>
        <v>27.84</v>
      </c>
      <c r="F79" s="59"/>
      <c r="H79" s="27"/>
    </row>
    <row r="80" spans="1:8" x14ac:dyDescent="0.25">
      <c r="A80" s="18" t="s">
        <v>119</v>
      </c>
      <c r="B80" s="19" t="s">
        <v>113</v>
      </c>
      <c r="C80" s="20">
        <v>25</v>
      </c>
      <c r="D80" s="29">
        <f>VLOOKUP(A80,[1]Hoja2!$A$2:$D$66,4,0)</f>
        <v>1392</v>
      </c>
      <c r="E80" s="28">
        <f>VLOOKUP(A80,[1]Hoja2!$A$2:$E$66,5,0)</f>
        <v>55.68</v>
      </c>
      <c r="F80" s="59"/>
      <c r="H80" s="27"/>
    </row>
    <row r="81" spans="1:8" x14ac:dyDescent="0.25">
      <c r="A81" s="18" t="s">
        <v>120</v>
      </c>
      <c r="B81" s="19" t="s">
        <v>115</v>
      </c>
      <c r="C81" s="20">
        <v>25</v>
      </c>
      <c r="D81" s="29">
        <f>VLOOKUP(A81,[1]Hoja2!$A$2:$D$66,4,0)</f>
        <v>2088</v>
      </c>
      <c r="E81" s="28">
        <f>VLOOKUP(A81,[1]Hoja2!$A$2:$E$66,5,0)</f>
        <v>83.52</v>
      </c>
      <c r="F81" s="59"/>
      <c r="H81" s="27"/>
    </row>
    <row r="82" spans="1:8" x14ac:dyDescent="0.25">
      <c r="A82" s="18" t="s">
        <v>128</v>
      </c>
      <c r="B82" s="19" t="s">
        <v>113</v>
      </c>
      <c r="C82" s="20">
        <v>50</v>
      </c>
      <c r="D82" s="29">
        <f>VLOOKUP(A82,[1]Hoja2!$A$2:$D$66,4,0)</f>
        <v>2782</v>
      </c>
      <c r="E82" s="28">
        <f>VLOOKUP(A82,[1]Hoja2!$A$2:$E$66,5,0)</f>
        <v>55.64</v>
      </c>
      <c r="F82" s="59"/>
      <c r="H82" s="27"/>
    </row>
    <row r="83" spans="1:8" x14ac:dyDescent="0.25">
      <c r="A83" s="18" t="s">
        <v>127</v>
      </c>
      <c r="B83" s="19" t="s">
        <v>115</v>
      </c>
      <c r="C83" s="20">
        <v>50</v>
      </c>
      <c r="D83" s="29">
        <f>VLOOKUP(A83,[1]Hoja2!$A$2:$D$66,4,0)</f>
        <v>4174</v>
      </c>
      <c r="E83" s="28">
        <f>VLOOKUP(A83,[1]Hoja2!$A$2:$E$66,5,0)</f>
        <v>83.48</v>
      </c>
      <c r="F83" s="60"/>
      <c r="H83" s="27"/>
    </row>
    <row r="84" spans="1:8" x14ac:dyDescent="0.25">
      <c r="A84" s="15" t="s">
        <v>121</v>
      </c>
      <c r="B84" s="16" t="s">
        <v>109</v>
      </c>
      <c r="C84" s="17">
        <v>15</v>
      </c>
      <c r="D84" s="29">
        <f>VLOOKUP(A84,[1]Hoja2!$A$2:$D$66,4,0)</f>
        <v>802</v>
      </c>
      <c r="E84" s="28">
        <f>VLOOKUP(A84,[1]Hoja2!$A$2:$E$66,5,0)</f>
        <v>53.466666666666669</v>
      </c>
      <c r="F84" s="55" t="s">
        <v>86</v>
      </c>
      <c r="H84" s="27"/>
    </row>
    <row r="85" spans="1:8" x14ac:dyDescent="0.25">
      <c r="A85" s="15" t="s">
        <v>122</v>
      </c>
      <c r="B85" s="16" t="s">
        <v>109</v>
      </c>
      <c r="C85" s="17">
        <v>25</v>
      </c>
      <c r="D85" s="29">
        <f>VLOOKUP(A85,[1]Hoja2!$A$2:$D$66,4,0)</f>
        <v>1336</v>
      </c>
      <c r="E85" s="28">
        <f>VLOOKUP(A85,[1]Hoja2!$A$2:$E$66,5,0)</f>
        <v>53.44</v>
      </c>
      <c r="F85" s="56"/>
      <c r="H85" s="27"/>
    </row>
    <row r="86" spans="1:8" x14ac:dyDescent="0.25">
      <c r="A86" s="15" t="s">
        <v>123</v>
      </c>
      <c r="B86" s="16" t="s">
        <v>109</v>
      </c>
      <c r="C86" s="17">
        <v>50</v>
      </c>
      <c r="D86" s="29">
        <f>VLOOKUP(A86,[1]Hoja2!$A$2:$D$66,4,0)</f>
        <v>2670</v>
      </c>
      <c r="E86" s="28">
        <f>VLOOKUP(A86,[1]Hoja2!$A$2:$E$66,5,0)</f>
        <v>53.4</v>
      </c>
      <c r="F86" s="56"/>
      <c r="H86" s="27"/>
    </row>
    <row r="87" spans="1:8" x14ac:dyDescent="0.25">
      <c r="A87" s="15" t="s">
        <v>124</v>
      </c>
      <c r="B87" s="16" t="s">
        <v>113</v>
      </c>
      <c r="C87" s="17">
        <v>25</v>
      </c>
      <c r="D87" s="29">
        <f>VLOOKUP(A87,[1]Hoja2!$A$2:$D$66,4,0)</f>
        <v>2668</v>
      </c>
      <c r="E87" s="28">
        <f>VLOOKUP(A87,[1]Hoja2!$A$2:$E$66,5,0)</f>
        <v>106.72</v>
      </c>
      <c r="F87" s="56"/>
      <c r="H87" s="27"/>
    </row>
    <row r="88" spans="1:8" x14ac:dyDescent="0.25">
      <c r="A88" s="21" t="s">
        <v>125</v>
      </c>
      <c r="B88" s="22" t="s">
        <v>115</v>
      </c>
      <c r="C88" s="23">
        <v>25</v>
      </c>
      <c r="D88" s="29">
        <f>VLOOKUP(A88,[1]Hoja2!$A$2:$D$66,4,0)</f>
        <v>4000</v>
      </c>
      <c r="E88" s="28">
        <f>VLOOKUP(A88,[1]Hoja2!$A$2:$E$66,5,0)</f>
        <v>160</v>
      </c>
      <c r="F88" s="61"/>
      <c r="H88" s="27"/>
    </row>
    <row r="90" spans="1:8" ht="17.399999999999999" x14ac:dyDescent="0.25">
      <c r="A90" s="45" t="s">
        <v>91</v>
      </c>
      <c r="B90" s="45"/>
      <c r="C90" s="45"/>
      <c r="D90" s="45"/>
      <c r="E90" s="45"/>
      <c r="F90" s="45"/>
    </row>
    <row r="91" spans="1:8" x14ac:dyDescent="0.25">
      <c r="C91" s="7"/>
      <c r="D91" s="8"/>
    </row>
    <row r="92" spans="1:8" x14ac:dyDescent="0.25">
      <c r="A92" s="46" t="s">
        <v>0</v>
      </c>
      <c r="B92" s="48" t="s">
        <v>1</v>
      </c>
      <c r="C92" s="49"/>
      <c r="D92" s="50" t="s">
        <v>33</v>
      </c>
      <c r="E92" s="50" t="s">
        <v>34</v>
      </c>
      <c r="F92" s="51" t="s">
        <v>126</v>
      </c>
    </row>
    <row r="93" spans="1:8" ht="26.4" x14ac:dyDescent="0.25">
      <c r="A93" s="47"/>
      <c r="B93" s="30" t="s">
        <v>97</v>
      </c>
      <c r="C93" s="31" t="s">
        <v>32</v>
      </c>
      <c r="D93" s="50"/>
      <c r="E93" s="50"/>
      <c r="F93" s="51"/>
    </row>
    <row r="94" spans="1:8" x14ac:dyDescent="0.25">
      <c r="A94" s="32" t="s">
        <v>92</v>
      </c>
      <c r="B94" s="33" t="s">
        <v>101</v>
      </c>
      <c r="C94" s="34">
        <v>50</v>
      </c>
      <c r="D94" s="43">
        <v>850</v>
      </c>
      <c r="E94" s="43"/>
      <c r="F94" s="51"/>
    </row>
    <row r="95" spans="1:8" x14ac:dyDescent="0.25">
      <c r="A95" s="32" t="s">
        <v>93</v>
      </c>
      <c r="B95" s="33" t="s">
        <v>102</v>
      </c>
      <c r="C95" s="34">
        <v>50</v>
      </c>
      <c r="D95" s="43"/>
      <c r="E95" s="43"/>
      <c r="F95" s="51"/>
    </row>
    <row r="96" spans="1:8" x14ac:dyDescent="0.25">
      <c r="A96" s="32" t="s">
        <v>94</v>
      </c>
      <c r="B96" s="33" t="s">
        <v>103</v>
      </c>
      <c r="C96" s="34">
        <v>50</v>
      </c>
      <c r="D96" s="43">
        <v>1700</v>
      </c>
      <c r="E96" s="43"/>
      <c r="F96" s="51"/>
    </row>
    <row r="97" spans="1:6" x14ac:dyDescent="0.25">
      <c r="A97" s="41" t="s">
        <v>129</v>
      </c>
      <c r="B97" s="42">
        <v>16.625</v>
      </c>
      <c r="C97" s="40">
        <v>50</v>
      </c>
      <c r="D97" s="44">
        <v>2620</v>
      </c>
      <c r="E97" s="44"/>
      <c r="F97" s="51"/>
    </row>
    <row r="98" spans="1:6" x14ac:dyDescent="0.25">
      <c r="A98" s="41" t="s">
        <v>130</v>
      </c>
      <c r="B98" s="42">
        <v>19.75</v>
      </c>
      <c r="C98" s="40">
        <v>25</v>
      </c>
      <c r="D98" s="44">
        <v>1700</v>
      </c>
      <c r="E98" s="44"/>
      <c r="F98" s="51"/>
    </row>
    <row r="99" spans="1:6" x14ac:dyDescent="0.25">
      <c r="A99" s="32"/>
      <c r="B99" s="33"/>
      <c r="C99" s="34"/>
      <c r="D99" s="35"/>
      <c r="E99" s="35"/>
      <c r="F99" s="51"/>
    </row>
    <row r="100" spans="1:6" x14ac:dyDescent="0.25">
      <c r="A100" s="32"/>
      <c r="B100" s="33"/>
      <c r="C100" s="34"/>
      <c r="D100" s="35"/>
      <c r="E100" s="35"/>
      <c r="F100" s="51"/>
    </row>
    <row r="101" spans="1:6" x14ac:dyDescent="0.25">
      <c r="A101" s="36"/>
      <c r="B101" s="36"/>
      <c r="C101" s="36"/>
      <c r="D101" s="36"/>
      <c r="E101" s="37"/>
      <c r="F101" s="51"/>
    </row>
    <row r="102" spans="1:6" x14ac:dyDescent="0.25">
      <c r="A102" s="36"/>
      <c r="B102" s="36"/>
      <c r="C102" s="36"/>
      <c r="D102" s="36"/>
      <c r="E102" s="38"/>
      <c r="F102" s="51"/>
    </row>
    <row r="103" spans="1:6" x14ac:dyDescent="0.25">
      <c r="A103" s="36"/>
      <c r="B103" s="36"/>
      <c r="C103" s="36"/>
      <c r="D103" s="36"/>
      <c r="E103" s="39"/>
      <c r="F103" s="52"/>
    </row>
  </sheetData>
  <sheetProtection sort="0" autoFilter="0"/>
  <mergeCells count="35">
    <mergeCell ref="A1:F1"/>
    <mergeCell ref="A3:F3"/>
    <mergeCell ref="F7:F23"/>
    <mergeCell ref="A55:F55"/>
    <mergeCell ref="A57:A58"/>
    <mergeCell ref="B57:C57"/>
    <mergeCell ref="D57:D58"/>
    <mergeCell ref="E57:E58"/>
    <mergeCell ref="A5:F5"/>
    <mergeCell ref="F57:F66"/>
    <mergeCell ref="A7:A8"/>
    <mergeCell ref="B7:C7"/>
    <mergeCell ref="D7:D8"/>
    <mergeCell ref="E7:E8"/>
    <mergeCell ref="A28:F28"/>
    <mergeCell ref="A30:A31"/>
    <mergeCell ref="B30:C30"/>
    <mergeCell ref="D30:D31"/>
    <mergeCell ref="E30:E31"/>
    <mergeCell ref="F30:F45"/>
    <mergeCell ref="A68:F68"/>
    <mergeCell ref="F70:F71"/>
    <mergeCell ref="F72:F76"/>
    <mergeCell ref="F77:F83"/>
    <mergeCell ref="F84:F88"/>
    <mergeCell ref="A70:A71"/>
    <mergeCell ref="B70:C70"/>
    <mergeCell ref="D70:D71"/>
    <mergeCell ref="E70:E71"/>
    <mergeCell ref="A90:F90"/>
    <mergeCell ref="A92:A93"/>
    <mergeCell ref="B92:C92"/>
    <mergeCell ref="D92:D93"/>
    <mergeCell ref="E92:E93"/>
    <mergeCell ref="F92:F103"/>
  </mergeCells>
  <pageMargins left="0.5" right="0.12" top="0.94488188976377963" bottom="0.43307086614173229" header="0.27559055118110237" footer="0.15748031496062992"/>
  <pageSetup paperSize="9" fitToHeight="0" orientation="portrait" r:id="rId1"/>
  <headerFooter>
    <oddHeader>&amp;L
&amp;G www.curman.com.ar  &amp;C&amp;"Arial,Negrita"&amp;12Curman SRL&amp;"Arial,Normal"&amp;10
Guamini 2318 - C1440EST - CABA  //  Te: (011) 4686-1813 (lineas rotativas)
&amp;G 11 6978-3383&amp;R
 &amp;G  pedidos@curman.com.ar</oddHeader>
    <oddFooter>&amp;L&amp;8Lista de precios: Mayo 2012
Precios + IVA ***  Los precios pueden variar sin previo aviso&amp;C
&amp;R&amp;8Unidad de venta: ROLLO
Hoja &amp;P de &amp;N</oddFooter>
  </headerFooter>
  <rowBreaks count="1" manualBreakCount="1">
    <brk id="5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Mat-Plast</vt:lpstr>
      <vt:lpstr>'Mat-Plast'!Área_de_impresión</vt:lpstr>
      <vt:lpstr>'Mat-Plast'!Títulos_a_imprimir</vt:lpstr>
    </vt:vector>
  </TitlesOfParts>
  <Manager>Javier Varschaver</Manager>
  <Company>Cauplas SRL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de precios PVC - Curman</dc:title>
  <dc:creator>Javier Varschaver</dc:creator>
  <cp:lastModifiedBy>Nicolas Di stefano</cp:lastModifiedBy>
  <cp:lastPrinted>2020-07-07T10:10:59Z</cp:lastPrinted>
  <dcterms:created xsi:type="dcterms:W3CDTF">2011-03-10T19:15:28Z</dcterms:created>
  <dcterms:modified xsi:type="dcterms:W3CDTF">2020-07-08T11:29:30Z</dcterms:modified>
</cp:coreProperties>
</file>