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90" yWindow="150" windowWidth="15480" windowHeight="7400" firstSheet="1" activeTab="1"/>
  </bookViews>
  <sheets>
    <sheet name="BOMBAS Vehiculo-codigo" sheetId="1" r:id="rId1"/>
    <sheet name="BOMBAScodigo-vehiculo" sheetId="8" r:id="rId2"/>
    <sheet name="CONTRACUERPOS Vehiculo-codigo" sheetId="7" r:id="rId3"/>
    <sheet name="Kits Vehículo-codigo" sheetId="9" r:id="rId4"/>
    <sheet name="Kits Codigo-Vehículo" sheetId="10" r:id="rId5"/>
    <sheet name="Compacta" sheetId="6" r:id="rId6"/>
  </sheets>
  <definedNames>
    <definedName name="_xlnm._FilterDatabase" localSheetId="0" hidden="1">'BOMBAS Vehiculo-codigo'!$A$3:$G$687</definedName>
    <definedName name="_xlnm._FilterDatabase" localSheetId="1" hidden="1">'BOMBAScodigo-vehiculo'!$A$3:$G$687</definedName>
    <definedName name="_xlnm._FilterDatabase" localSheetId="2" hidden="1">'CONTRACUERPOS Vehiculo-codigo'!$A$3:$G$61</definedName>
    <definedName name="_xlnm._FilterDatabase" localSheetId="4" hidden="1">'Kits Codigo-Vehículo'!$A$4:$K$79</definedName>
    <definedName name="_xlnm._FilterDatabase" localSheetId="3" hidden="1">'Kits Vehículo-codigo'!$A$4:$L$79</definedName>
    <definedName name="_xlnm.Print_Area" localSheetId="0">'BOMBAS Vehiculo-codigo'!$A$1:$G$687</definedName>
    <definedName name="_xlnm.Print_Area" localSheetId="1">'BOMBAScodigo-vehiculo'!$A$1:$G$684</definedName>
    <definedName name="_xlnm.Print_Area" localSheetId="5">Compacta!$A$1:$N$230</definedName>
    <definedName name="_xlnm.Print_Area" localSheetId="2">'CONTRACUERPOS Vehiculo-codigo'!$A$1:$G$61</definedName>
    <definedName name="_xlnm.Print_Titles" localSheetId="0">'BOMBAS Vehiculo-codigo'!$1:$3</definedName>
    <definedName name="_xlnm.Print_Titles" localSheetId="1">'BOMBAScodigo-vehiculo'!$1:$3</definedName>
    <definedName name="_xlnm.Print_Titles" localSheetId="5">Compacta!$1:$1</definedName>
    <definedName name="_xlnm.Print_Titles" localSheetId="2">'CONTRACUERPOS Vehiculo-codigo'!$1:$3</definedName>
    <definedName name="_xlnm.Print_Titles" localSheetId="4">'Kits Codigo-Vehículo'!$1:$4</definedName>
    <definedName name="_xlnm.Print_Titles" localSheetId="3">'Kits Vehículo-codigo'!$1:$4</definedName>
  </definedNames>
  <calcPr calcId="145621"/>
</workbook>
</file>

<file path=xl/calcChain.xml><?xml version="1.0" encoding="utf-8"?>
<calcChain xmlns="http://schemas.openxmlformats.org/spreadsheetml/2006/main">
  <c r="I7" i="6" l="1"/>
  <c r="G7" i="6"/>
  <c r="A6" i="6"/>
  <c r="G6" i="6"/>
  <c r="H7" i="6" l="1"/>
  <c r="H6" i="6"/>
  <c r="I8" i="6" l="1"/>
  <c r="G8" i="6"/>
  <c r="H8" i="6" l="1"/>
  <c r="I9" i="6"/>
  <c r="G9" i="6"/>
  <c r="H9" i="6" l="1"/>
  <c r="I10" i="6"/>
  <c r="G10" i="6"/>
  <c r="H10" i="6" l="1"/>
  <c r="I11" i="6"/>
  <c r="G11" i="6"/>
  <c r="H11" i="6" l="1"/>
  <c r="I12" i="6"/>
  <c r="G12" i="6"/>
  <c r="H12" i="6" l="1"/>
  <c r="I13" i="6"/>
  <c r="G13" i="6"/>
  <c r="H13" i="6" l="1"/>
  <c r="I14" i="6"/>
  <c r="G14" i="6"/>
  <c r="H14" i="6" l="1"/>
  <c r="I15" i="6"/>
  <c r="G15" i="6"/>
  <c r="H15" i="6" l="1"/>
  <c r="I16" i="6"/>
  <c r="G16" i="6"/>
  <c r="H16" i="6" l="1"/>
  <c r="I17" i="6"/>
  <c r="G17" i="6"/>
  <c r="H17" i="6" l="1"/>
  <c r="I18" i="6"/>
  <c r="G18" i="6"/>
  <c r="H18" i="6" l="1"/>
  <c r="I19" i="6"/>
  <c r="G19" i="6"/>
  <c r="H19" i="6" l="1"/>
  <c r="I20" i="6"/>
  <c r="G20" i="6"/>
  <c r="H20" i="6" l="1"/>
  <c r="I21" i="6"/>
  <c r="G21" i="6"/>
  <c r="H21" i="6" l="1"/>
  <c r="I22" i="6"/>
  <c r="G22" i="6"/>
  <c r="H22" i="6" l="1"/>
  <c r="I23" i="6"/>
  <c r="G23" i="6"/>
  <c r="H23" i="6" l="1"/>
  <c r="I24" i="6"/>
  <c r="G24" i="6"/>
  <c r="H24" i="6" l="1"/>
  <c r="I25" i="6"/>
  <c r="G25" i="6"/>
  <c r="H25" i="6" l="1"/>
  <c r="I26" i="6"/>
  <c r="G26" i="6"/>
  <c r="H26" i="6" l="1"/>
  <c r="I27" i="6"/>
  <c r="G27" i="6"/>
  <c r="H27" i="6" l="1"/>
  <c r="I28" i="6"/>
  <c r="G28" i="6"/>
  <c r="H28" i="6" l="1"/>
  <c r="I29" i="6"/>
  <c r="G29" i="6"/>
  <c r="H29" i="6" l="1"/>
  <c r="I30" i="6"/>
  <c r="G30" i="6"/>
  <c r="H30" i="6" l="1"/>
  <c r="I31" i="6"/>
  <c r="G31" i="6"/>
  <c r="H31" i="6" l="1"/>
  <c r="I32" i="6"/>
  <c r="G32" i="6"/>
  <c r="H32" i="6" l="1"/>
  <c r="I33" i="6"/>
  <c r="G33" i="6"/>
  <c r="H33" i="6" l="1"/>
  <c r="I34" i="6"/>
  <c r="G34" i="6"/>
  <c r="H34" i="6" l="1"/>
  <c r="I35" i="6"/>
  <c r="G35" i="6"/>
  <c r="H35" i="6" l="1"/>
  <c r="I36" i="6"/>
  <c r="G36" i="6"/>
  <c r="H36" i="6" l="1"/>
  <c r="I37" i="6"/>
  <c r="G37" i="6"/>
  <c r="H37" i="6" l="1"/>
  <c r="I38" i="6"/>
  <c r="G38" i="6"/>
  <c r="H38" i="6" l="1"/>
  <c r="I39" i="6"/>
  <c r="G39" i="6"/>
  <c r="H39" i="6" l="1"/>
  <c r="I40" i="6"/>
  <c r="G40" i="6"/>
  <c r="H40" i="6" l="1"/>
  <c r="I41" i="6"/>
  <c r="G41" i="6"/>
  <c r="H41" i="6" l="1"/>
  <c r="I42" i="6"/>
  <c r="G42" i="6"/>
  <c r="H42" i="6" l="1"/>
  <c r="I43" i="6"/>
  <c r="G43" i="6"/>
  <c r="H43" i="6" l="1"/>
  <c r="I44" i="6"/>
  <c r="G44" i="6"/>
  <c r="H44" i="6" l="1"/>
  <c r="I45" i="6"/>
  <c r="G45" i="6"/>
  <c r="H45" i="6" l="1"/>
  <c r="I46" i="6"/>
  <c r="G46" i="6"/>
  <c r="H46" i="6" l="1"/>
  <c r="I47" i="6"/>
  <c r="G47" i="6"/>
  <c r="H47" i="6" l="1"/>
  <c r="I48" i="6"/>
  <c r="G48" i="6"/>
  <c r="H48" i="6" l="1"/>
  <c r="I49" i="6"/>
  <c r="G49" i="6"/>
  <c r="H49" i="6" l="1"/>
  <c r="I50" i="6"/>
  <c r="G50" i="6"/>
  <c r="H50" i="6" l="1"/>
  <c r="I51" i="6"/>
  <c r="G51" i="6"/>
  <c r="H51" i="6" l="1"/>
  <c r="I52" i="6"/>
  <c r="G52" i="6"/>
  <c r="H52" i="6" l="1"/>
  <c r="I53" i="6"/>
  <c r="G53" i="6"/>
  <c r="H53" i="6" l="1"/>
  <c r="I54" i="6"/>
  <c r="G54" i="6"/>
  <c r="H54" i="6" l="1"/>
  <c r="I55" i="6"/>
  <c r="G55" i="6"/>
  <c r="H55" i="6" l="1"/>
  <c r="I56" i="6"/>
  <c r="G56" i="6"/>
  <c r="H56" i="6" l="1"/>
  <c r="I57" i="6"/>
  <c r="G57" i="6"/>
  <c r="H57" i="6" l="1"/>
  <c r="I58" i="6"/>
  <c r="G58" i="6"/>
  <c r="H58" i="6" l="1"/>
  <c r="I59" i="6"/>
  <c r="L6" i="6" s="1"/>
  <c r="G59" i="6"/>
  <c r="H59" i="6" l="1"/>
  <c r="J6" i="6"/>
  <c r="K6" i="6" l="1"/>
  <c r="L7" i="6"/>
  <c r="J7" i="6"/>
  <c r="K7" i="6" l="1"/>
  <c r="L8" i="6"/>
  <c r="J8" i="6"/>
  <c r="K8" i="6" l="1"/>
  <c r="L9" i="6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J9" i="6"/>
  <c r="K9" i="6" l="1"/>
  <c r="C7" i="6"/>
  <c r="J10" i="6"/>
  <c r="K10" i="6" l="1"/>
  <c r="C8" i="6"/>
  <c r="J11" i="6"/>
  <c r="K11" i="6" l="1"/>
  <c r="C9" i="6"/>
  <c r="J12" i="6"/>
  <c r="K12" i="6" l="1"/>
  <c r="C10" i="6"/>
  <c r="J13" i="6"/>
  <c r="K13" i="6" l="1"/>
  <c r="C11" i="6"/>
  <c r="A7" i="6"/>
  <c r="A8" i="6"/>
  <c r="J14" i="6"/>
  <c r="A10" i="6"/>
  <c r="A9" i="6"/>
  <c r="A11" i="6"/>
  <c r="K14" i="6" l="1"/>
  <c r="C12" i="6"/>
  <c r="J15" i="6"/>
  <c r="K15" i="6" l="1"/>
  <c r="C13" i="6"/>
  <c r="A12" i="6"/>
  <c r="J16" i="6"/>
  <c r="K16" i="6" l="1"/>
  <c r="C14" i="6"/>
  <c r="A13" i="6"/>
  <c r="J17" i="6"/>
  <c r="K17" i="6" l="1"/>
  <c r="C15" i="6"/>
  <c r="A14" i="6"/>
  <c r="J18" i="6"/>
  <c r="K18" i="6" l="1"/>
  <c r="C16" i="6"/>
  <c r="A15" i="6"/>
  <c r="J19" i="6"/>
  <c r="K19" i="6" l="1"/>
  <c r="C17" i="6"/>
  <c r="A16" i="6"/>
  <c r="J20" i="6"/>
  <c r="K20" i="6" l="1"/>
  <c r="C18" i="6"/>
  <c r="J21" i="6"/>
  <c r="A17" i="6"/>
  <c r="K21" i="6" l="1"/>
  <c r="C19" i="6"/>
  <c r="A18" i="6"/>
  <c r="J22" i="6"/>
  <c r="K22" i="6" l="1"/>
  <c r="C20" i="6"/>
  <c r="C21" i="6" s="1"/>
  <c r="A19" i="6"/>
  <c r="J23" i="6"/>
  <c r="K23" i="6" l="1"/>
  <c r="C22" i="6"/>
  <c r="J24" i="6"/>
  <c r="A21" i="6"/>
  <c r="A20" i="6"/>
  <c r="K24" i="6" l="1"/>
  <c r="C23" i="6"/>
  <c r="A22" i="6"/>
  <c r="J25" i="6"/>
  <c r="K25" i="6" l="1"/>
  <c r="C24" i="6"/>
  <c r="A23" i="6"/>
  <c r="J26" i="6"/>
  <c r="K26" i="6" l="1"/>
  <c r="L27" i="6"/>
  <c r="C25" i="6"/>
  <c r="A24" i="6"/>
  <c r="J27" i="6"/>
  <c r="L28" i="6" l="1"/>
  <c r="C26" i="6"/>
  <c r="J28" i="6"/>
  <c r="A25" i="6"/>
  <c r="L29" i="6" l="1"/>
  <c r="C27" i="6"/>
  <c r="J29" i="6"/>
  <c r="A26" i="6"/>
  <c r="L30" i="6" l="1"/>
  <c r="C28" i="6"/>
  <c r="J30" i="6"/>
  <c r="A27" i="6"/>
  <c r="L31" i="6" l="1"/>
  <c r="C29" i="6"/>
  <c r="J31" i="6"/>
  <c r="A28" i="6"/>
  <c r="L32" i="6" l="1"/>
  <c r="C30" i="6"/>
  <c r="J32" i="6"/>
  <c r="A29" i="6"/>
  <c r="L33" i="6" l="1"/>
  <c r="C31" i="6"/>
  <c r="A30" i="6"/>
  <c r="J33" i="6"/>
  <c r="L34" i="6" l="1"/>
  <c r="C32" i="6"/>
  <c r="A31" i="6"/>
  <c r="J34" i="6"/>
  <c r="L35" i="6" l="1"/>
  <c r="C33" i="6"/>
  <c r="J35" i="6"/>
  <c r="A32" i="6"/>
  <c r="L36" i="6" l="1"/>
  <c r="C34" i="6"/>
  <c r="J36" i="6"/>
  <c r="A33" i="6"/>
  <c r="L37" i="6" l="1"/>
  <c r="C35" i="6"/>
  <c r="A34" i="6"/>
  <c r="J37" i="6"/>
  <c r="L38" i="6" l="1"/>
  <c r="C36" i="6"/>
  <c r="J38" i="6"/>
  <c r="A35" i="6"/>
  <c r="L39" i="6" l="1"/>
  <c r="C37" i="6"/>
  <c r="A36" i="6"/>
  <c r="J39" i="6"/>
  <c r="L40" i="6" l="1"/>
  <c r="C38" i="6"/>
  <c r="J40" i="6"/>
  <c r="A37" i="6"/>
  <c r="L41" i="6" l="1"/>
  <c r="C39" i="6"/>
  <c r="J41" i="6"/>
  <c r="A38" i="6"/>
  <c r="L42" i="6" l="1"/>
  <c r="C40" i="6"/>
  <c r="J42" i="6"/>
  <c r="A39" i="6"/>
  <c r="L43" i="6" l="1"/>
  <c r="C41" i="6"/>
  <c r="A40" i="6"/>
  <c r="J43" i="6"/>
  <c r="L44" i="6" l="1"/>
  <c r="C42" i="6"/>
  <c r="A41" i="6"/>
  <c r="J44" i="6"/>
  <c r="L45" i="6" l="1"/>
  <c r="C43" i="6"/>
  <c r="A42" i="6"/>
  <c r="J45" i="6"/>
  <c r="L46" i="6" l="1"/>
  <c r="C44" i="6"/>
  <c r="J46" i="6"/>
  <c r="A43" i="6"/>
  <c r="L47" i="6" l="1"/>
  <c r="C45" i="6"/>
  <c r="A44" i="6"/>
  <c r="J47" i="6"/>
  <c r="L48" i="6" l="1"/>
  <c r="C46" i="6"/>
  <c r="J48" i="6"/>
  <c r="A45" i="6"/>
  <c r="L49" i="6" l="1"/>
  <c r="C47" i="6"/>
  <c r="A46" i="6"/>
  <c r="J49" i="6"/>
  <c r="L50" i="6" l="1"/>
  <c r="C48" i="6"/>
  <c r="J50" i="6"/>
  <c r="A47" i="6"/>
  <c r="L51" i="6" l="1"/>
  <c r="C49" i="6"/>
  <c r="A48" i="6"/>
  <c r="J51" i="6"/>
  <c r="L52" i="6" l="1"/>
  <c r="C50" i="6"/>
  <c r="A49" i="6"/>
  <c r="J52" i="6"/>
  <c r="L53" i="6" l="1"/>
  <c r="C51" i="6"/>
  <c r="J53" i="6"/>
  <c r="A50" i="6"/>
  <c r="L54" i="6" l="1"/>
  <c r="C52" i="6"/>
  <c r="A51" i="6"/>
  <c r="J54" i="6"/>
  <c r="L55" i="6" l="1"/>
  <c r="C53" i="6"/>
  <c r="J55" i="6"/>
  <c r="A52" i="6"/>
  <c r="L56" i="6" l="1"/>
  <c r="C54" i="6"/>
  <c r="J56" i="6"/>
  <c r="A53" i="6"/>
  <c r="L57" i="6" l="1"/>
  <c r="C55" i="6"/>
  <c r="J57" i="6"/>
  <c r="A54" i="6"/>
  <c r="L58" i="6" l="1"/>
  <c r="C56" i="6"/>
  <c r="A55" i="6"/>
  <c r="J58" i="6"/>
  <c r="L59" i="6" l="1"/>
  <c r="O6" i="6" s="1"/>
  <c r="C57" i="6"/>
  <c r="A56" i="6"/>
  <c r="J59" i="6"/>
  <c r="C58" i="6" l="1"/>
  <c r="A57" i="6"/>
  <c r="C59" i="6" l="1"/>
  <c r="A59" i="6"/>
  <c r="A58" i="6"/>
  <c r="F5" i="6" l="1"/>
  <c r="F6" i="6"/>
  <c r="F7" i="6" s="1"/>
  <c r="D7" i="6"/>
  <c r="D6" i="6"/>
  <c r="F8" i="6" l="1"/>
  <c r="D8" i="6"/>
  <c r="F9" i="6" l="1"/>
  <c r="D9" i="6"/>
  <c r="F10" i="6" l="1"/>
  <c r="D10" i="6"/>
  <c r="E10" i="6"/>
  <c r="F11" i="6" l="1"/>
  <c r="D11" i="6"/>
  <c r="E11" i="6"/>
  <c r="F12" i="6" l="1"/>
  <c r="D12" i="6"/>
  <c r="E12" i="6"/>
  <c r="F13" i="6" l="1"/>
  <c r="E13" i="6"/>
  <c r="D13" i="6"/>
  <c r="F14" i="6" l="1"/>
  <c r="D14" i="6"/>
  <c r="E14" i="6"/>
  <c r="F15" i="6" l="1"/>
  <c r="D15" i="6"/>
  <c r="E15" i="6"/>
  <c r="F16" i="6" l="1"/>
  <c r="E16" i="6"/>
  <c r="D16" i="6"/>
  <c r="F17" i="6" l="1"/>
  <c r="D17" i="6"/>
  <c r="E17" i="6"/>
  <c r="F18" i="6" l="1"/>
  <c r="E18" i="6"/>
  <c r="F19" i="6" l="1"/>
  <c r="D18" i="6"/>
  <c r="E19" i="6"/>
  <c r="D19" i="6"/>
  <c r="F20" i="6" l="1"/>
  <c r="D20" i="6"/>
  <c r="E20" i="6"/>
  <c r="F21" i="6" l="1"/>
  <c r="D21" i="6"/>
  <c r="E21" i="6"/>
  <c r="F22" i="6" l="1"/>
  <c r="D22" i="6"/>
  <c r="E22" i="6"/>
  <c r="F23" i="6" l="1"/>
  <c r="D23" i="6"/>
  <c r="E23" i="6"/>
  <c r="F24" i="6" l="1"/>
  <c r="E24" i="6"/>
  <c r="D24" i="6"/>
  <c r="F25" i="6" l="1"/>
  <c r="E25" i="6"/>
  <c r="D25" i="6"/>
  <c r="F26" i="6" l="1"/>
  <c r="D26" i="6"/>
  <c r="E26" i="6"/>
  <c r="F27" i="6" l="1"/>
  <c r="E27" i="6"/>
  <c r="D27" i="6"/>
  <c r="F28" i="6" l="1"/>
  <c r="E28" i="6"/>
  <c r="D28" i="6"/>
  <c r="F29" i="6" l="1"/>
  <c r="E29" i="6"/>
  <c r="D29" i="6"/>
  <c r="F30" i="6" l="1"/>
  <c r="E30" i="6"/>
  <c r="D30" i="6"/>
  <c r="F31" i="6" l="1"/>
  <c r="E31" i="6"/>
  <c r="D31" i="6"/>
  <c r="F32" i="6" l="1"/>
  <c r="E32" i="6"/>
  <c r="D32" i="6"/>
  <c r="F33" i="6" l="1"/>
  <c r="E33" i="6"/>
  <c r="D33" i="6"/>
  <c r="F34" i="6" l="1"/>
  <c r="D34" i="6"/>
  <c r="E34" i="6"/>
  <c r="F35" i="6" l="1"/>
  <c r="D35" i="6"/>
  <c r="E35" i="6"/>
  <c r="F36" i="6" l="1"/>
  <c r="E36" i="6"/>
  <c r="D36" i="6"/>
  <c r="F37" i="6" l="1"/>
  <c r="E37" i="6"/>
  <c r="D37" i="6"/>
  <c r="F38" i="6" l="1"/>
  <c r="D38" i="6"/>
  <c r="E38" i="6"/>
  <c r="F39" i="6" l="1"/>
  <c r="E39" i="6"/>
  <c r="D39" i="6"/>
  <c r="F40" i="6" l="1"/>
  <c r="D40" i="6"/>
  <c r="E40" i="6"/>
  <c r="F41" i="6" l="1"/>
  <c r="E41" i="6"/>
  <c r="D41" i="6"/>
  <c r="F42" i="6" l="1"/>
  <c r="D42" i="6"/>
  <c r="E42" i="6"/>
  <c r="F43" i="6" l="1"/>
  <c r="D43" i="6"/>
  <c r="E43" i="6"/>
  <c r="F44" i="6" l="1"/>
  <c r="D44" i="6"/>
  <c r="E44" i="6"/>
  <c r="F45" i="6" l="1"/>
  <c r="D45" i="6"/>
  <c r="E45" i="6"/>
  <c r="F46" i="6" l="1"/>
  <c r="E46" i="6"/>
  <c r="D46" i="6"/>
  <c r="F47" i="6" l="1"/>
  <c r="E47" i="6"/>
  <c r="D47" i="6"/>
  <c r="F48" i="6" l="1"/>
  <c r="E48" i="6"/>
  <c r="D48" i="6"/>
  <c r="F49" i="6" l="1"/>
  <c r="D49" i="6"/>
  <c r="E49" i="6"/>
  <c r="F50" i="6" l="1"/>
  <c r="D50" i="6"/>
  <c r="E50" i="6"/>
  <c r="F51" i="6" l="1"/>
  <c r="E51" i="6"/>
  <c r="D51" i="6"/>
  <c r="F52" i="6" l="1"/>
  <c r="D52" i="6"/>
  <c r="E52" i="6"/>
  <c r="F53" i="6" l="1"/>
  <c r="E53" i="6"/>
  <c r="D53" i="6"/>
  <c r="F54" i="6" l="1"/>
  <c r="E54" i="6"/>
  <c r="D54" i="6"/>
  <c r="F55" i="6" l="1"/>
  <c r="E55" i="6"/>
  <c r="D55" i="6"/>
  <c r="F56" i="6" l="1"/>
  <c r="E56" i="6"/>
  <c r="D56" i="6"/>
  <c r="F57" i="6" l="1"/>
  <c r="E57" i="6"/>
  <c r="D57" i="6"/>
  <c r="F58" i="6" l="1"/>
  <c r="D58" i="6"/>
  <c r="E58" i="6"/>
  <c r="F59" i="6" l="1"/>
  <c r="D59" i="6"/>
  <c r="M6" i="6"/>
  <c r="E59" i="6"/>
  <c r="O7" i="6" l="1"/>
  <c r="O8" i="6" s="1"/>
  <c r="M8" i="6"/>
  <c r="M7" i="6"/>
  <c r="O9" i="6" l="1"/>
  <c r="M9" i="6"/>
  <c r="O10" i="6" l="1"/>
  <c r="M10" i="6"/>
  <c r="O11" i="6" l="1"/>
  <c r="M11" i="6"/>
  <c r="O12" i="6" l="1"/>
  <c r="M12" i="6"/>
  <c r="O13" i="6" l="1"/>
  <c r="M13" i="6"/>
  <c r="O14" i="6" l="1"/>
  <c r="M14" i="6"/>
  <c r="O15" i="6" l="1"/>
  <c r="M15" i="6"/>
  <c r="O16" i="6" l="1"/>
  <c r="M16" i="6"/>
  <c r="O17" i="6" l="1"/>
  <c r="M17" i="6"/>
  <c r="O18" i="6" l="1"/>
  <c r="M18" i="6"/>
  <c r="O19" i="6" l="1"/>
  <c r="M19" i="6"/>
  <c r="O20" i="6" l="1"/>
  <c r="M20" i="6"/>
  <c r="O21" i="6" l="1"/>
  <c r="M21" i="6"/>
  <c r="O22" i="6" l="1"/>
  <c r="M22" i="6"/>
  <c r="O23" i="6" l="1"/>
  <c r="M23" i="6"/>
  <c r="O24" i="6" l="1"/>
  <c r="M24" i="6"/>
  <c r="O25" i="6" l="1"/>
  <c r="M25" i="6"/>
  <c r="O26" i="6" l="1"/>
  <c r="M26" i="6"/>
  <c r="O27" i="6" l="1"/>
  <c r="M27" i="6"/>
  <c r="O28" i="6" l="1"/>
  <c r="M28" i="6"/>
  <c r="O29" i="6" l="1"/>
  <c r="M29" i="6"/>
  <c r="O30" i="6" l="1"/>
  <c r="M30" i="6"/>
  <c r="O31" i="6" l="1"/>
  <c r="M31" i="6"/>
  <c r="O32" i="6" l="1"/>
  <c r="M32" i="6"/>
  <c r="O33" i="6" l="1"/>
  <c r="M33" i="6"/>
  <c r="O34" i="6" l="1"/>
  <c r="M34" i="6"/>
  <c r="O35" i="6" l="1"/>
  <c r="M35" i="6"/>
  <c r="O36" i="6" l="1"/>
  <c r="M36" i="6"/>
  <c r="O37" i="6" l="1"/>
  <c r="M37" i="6"/>
  <c r="O38" i="6" l="1"/>
  <c r="M38" i="6"/>
  <c r="O39" i="6" l="1"/>
  <c r="M39" i="6"/>
  <c r="O40" i="6" l="1"/>
  <c r="M40" i="6"/>
  <c r="O41" i="6" l="1"/>
  <c r="M41" i="6"/>
  <c r="O42" i="6" l="1"/>
  <c r="M42" i="6"/>
  <c r="O43" i="6" l="1"/>
  <c r="M43" i="6"/>
  <c r="O44" i="6" l="1"/>
  <c r="M44" i="6"/>
  <c r="O45" i="6" l="1"/>
  <c r="M45" i="6"/>
  <c r="O46" i="6" l="1"/>
  <c r="M46" i="6"/>
  <c r="O47" i="6" l="1"/>
  <c r="M47" i="6"/>
  <c r="O48" i="6" l="1"/>
  <c r="M48" i="6"/>
  <c r="O49" i="6" l="1"/>
  <c r="M49" i="6"/>
  <c r="O50" i="6" l="1"/>
  <c r="M50" i="6"/>
  <c r="O51" i="6" l="1"/>
  <c r="M51" i="6"/>
  <c r="O52" i="6" l="1"/>
  <c r="M52" i="6"/>
  <c r="O53" i="6" l="1"/>
  <c r="M53" i="6"/>
  <c r="O54" i="6" l="1"/>
  <c r="M54" i="6"/>
  <c r="O55" i="6" l="1"/>
  <c r="M55" i="6"/>
  <c r="O56" i="6" l="1"/>
  <c r="M56" i="6"/>
  <c r="O57" i="6" l="1"/>
  <c r="M57" i="6"/>
  <c r="O58" i="6" l="1"/>
  <c r="M58" i="6"/>
  <c r="O59" i="6" l="1"/>
  <c r="M59" i="6"/>
  <c r="C64" i="6" l="1"/>
  <c r="A63" i="6"/>
  <c r="C65" i="6" l="1"/>
  <c r="A64" i="6"/>
  <c r="C66" i="6" l="1"/>
  <c r="A65" i="6"/>
  <c r="C67" i="6" l="1"/>
  <c r="A66" i="6"/>
  <c r="C68" i="6" l="1"/>
  <c r="A67" i="6"/>
  <c r="C69" i="6" l="1"/>
  <c r="A68" i="6"/>
  <c r="C70" i="6" l="1"/>
  <c r="A69" i="6"/>
  <c r="C71" i="6" l="1"/>
  <c r="A70" i="6"/>
  <c r="C72" i="6" l="1"/>
  <c r="A71" i="6"/>
  <c r="C73" i="6" l="1"/>
  <c r="A72" i="6"/>
  <c r="C74" i="6" l="1"/>
  <c r="A73" i="6"/>
  <c r="C75" i="6" l="1"/>
  <c r="A74" i="6"/>
  <c r="C76" i="6" l="1"/>
  <c r="A75" i="6"/>
  <c r="C77" i="6" l="1"/>
  <c r="A76" i="6"/>
  <c r="C78" i="6" l="1"/>
  <c r="A77" i="6"/>
  <c r="C79" i="6" l="1"/>
  <c r="A78" i="6"/>
  <c r="C80" i="6" l="1"/>
  <c r="A79" i="6"/>
  <c r="C81" i="6" l="1"/>
  <c r="A80" i="6"/>
  <c r="C82" i="6" l="1"/>
  <c r="A81" i="6"/>
  <c r="C83" i="6" l="1"/>
  <c r="A82" i="6"/>
  <c r="C84" i="6" l="1"/>
  <c r="A83" i="6"/>
  <c r="C85" i="6" l="1"/>
  <c r="A84" i="6"/>
  <c r="C86" i="6" l="1"/>
  <c r="A85" i="6"/>
  <c r="C87" i="6" l="1"/>
  <c r="A86" i="6"/>
  <c r="C88" i="6" l="1"/>
  <c r="A87" i="6"/>
  <c r="C89" i="6" l="1"/>
  <c r="A88" i="6"/>
  <c r="C90" i="6" l="1"/>
  <c r="A89" i="6"/>
  <c r="C91" i="6" l="1"/>
  <c r="A90" i="6"/>
  <c r="C92" i="6" l="1"/>
  <c r="A91" i="6"/>
  <c r="C93" i="6" l="1"/>
  <c r="A92" i="6"/>
  <c r="C94" i="6" l="1"/>
  <c r="A93" i="6"/>
  <c r="C95" i="6" l="1"/>
  <c r="A94" i="6"/>
  <c r="C96" i="6" l="1"/>
  <c r="A95" i="6"/>
  <c r="C97" i="6" l="1"/>
  <c r="A96" i="6"/>
  <c r="C98" i="6" l="1"/>
  <c r="A97" i="6"/>
  <c r="C99" i="6" l="1"/>
  <c r="A98" i="6"/>
  <c r="C100" i="6" l="1"/>
  <c r="A99" i="6"/>
  <c r="C101" i="6" l="1"/>
  <c r="A100" i="6"/>
  <c r="C102" i="6" l="1"/>
  <c r="A101" i="6"/>
  <c r="C103" i="6" l="1"/>
  <c r="A102" i="6"/>
  <c r="C104" i="6" l="1"/>
  <c r="A103" i="6"/>
  <c r="C105" i="6" l="1"/>
  <c r="A104" i="6"/>
  <c r="C106" i="6" l="1"/>
  <c r="A105" i="6"/>
  <c r="C107" i="6" l="1"/>
  <c r="A106" i="6"/>
  <c r="C108" i="6" l="1"/>
  <c r="A107" i="6"/>
  <c r="C109" i="6" l="1"/>
  <c r="A108" i="6"/>
  <c r="C110" i="6" l="1"/>
  <c r="A109" i="6"/>
  <c r="C111" i="6" l="1"/>
  <c r="A110" i="6"/>
  <c r="C112" i="6" l="1"/>
  <c r="A111" i="6"/>
  <c r="C113" i="6" l="1"/>
  <c r="A112" i="6"/>
  <c r="C114" i="6" l="1"/>
  <c r="A113" i="6"/>
  <c r="C115" i="6" l="1"/>
  <c r="C116" i="6" s="1"/>
  <c r="F63" i="6" s="1"/>
  <c r="A115" i="6"/>
  <c r="A114" i="6"/>
  <c r="F64" i="6" l="1"/>
  <c r="F65" i="6" s="1"/>
  <c r="D63" i="6"/>
  <c r="D65" i="6"/>
  <c r="A116" i="6"/>
  <c r="D64" i="6"/>
  <c r="F66" i="6" l="1"/>
  <c r="D66" i="6"/>
  <c r="F67" i="6" l="1"/>
  <c r="D67" i="6"/>
  <c r="F68" i="6" l="1"/>
  <c r="D68" i="6"/>
  <c r="F69" i="6" l="1"/>
  <c r="D69" i="6"/>
  <c r="F70" i="6" l="1"/>
  <c r="D70" i="6"/>
  <c r="F71" i="6" l="1"/>
  <c r="D71" i="6"/>
  <c r="F72" i="6" l="1"/>
  <c r="D72" i="6"/>
  <c r="F73" i="6" l="1"/>
  <c r="D73" i="6"/>
  <c r="F74" i="6" l="1"/>
  <c r="D74" i="6"/>
  <c r="F75" i="6" l="1"/>
  <c r="D75" i="6"/>
  <c r="F76" i="6" l="1"/>
  <c r="D76" i="6"/>
  <c r="F77" i="6" l="1"/>
  <c r="D77" i="6"/>
  <c r="F78" i="6" l="1"/>
  <c r="D78" i="6"/>
  <c r="F79" i="6" l="1"/>
  <c r="D79" i="6"/>
  <c r="F80" i="6" l="1"/>
  <c r="D80" i="6"/>
  <c r="F81" i="6" l="1"/>
  <c r="D81" i="6"/>
  <c r="F82" i="6" l="1"/>
  <c r="D82" i="6"/>
  <c r="F83" i="6" l="1"/>
  <c r="D83" i="6"/>
  <c r="F84" i="6" l="1"/>
  <c r="D84" i="6"/>
  <c r="F85" i="6" l="1"/>
  <c r="D85" i="6"/>
  <c r="F86" i="6" l="1"/>
  <c r="D86" i="6"/>
  <c r="F87" i="6" l="1"/>
  <c r="D87" i="6"/>
  <c r="F88" i="6" l="1"/>
  <c r="D88" i="6"/>
  <c r="F89" i="6" l="1"/>
  <c r="D89" i="6"/>
  <c r="F90" i="6" l="1"/>
  <c r="D90" i="6"/>
  <c r="F91" i="6" l="1"/>
  <c r="D91" i="6"/>
  <c r="F92" i="6" l="1"/>
  <c r="D92" i="6"/>
  <c r="F93" i="6" l="1"/>
  <c r="D93" i="6"/>
  <c r="F94" i="6" l="1"/>
  <c r="D94" i="6"/>
  <c r="F95" i="6" l="1"/>
  <c r="D95" i="6"/>
  <c r="F96" i="6" l="1"/>
  <c r="D96" i="6"/>
  <c r="F97" i="6" l="1"/>
  <c r="D97" i="6"/>
  <c r="F98" i="6" l="1"/>
  <c r="D98" i="6"/>
  <c r="F99" i="6" l="1"/>
  <c r="D99" i="6"/>
  <c r="F100" i="6" l="1"/>
  <c r="D100" i="6"/>
  <c r="F101" i="6" l="1"/>
  <c r="D101" i="6"/>
  <c r="F102" i="6" l="1"/>
  <c r="D102" i="6"/>
  <c r="F103" i="6" l="1"/>
  <c r="D103" i="6"/>
  <c r="F104" i="6" l="1"/>
  <c r="D104" i="6"/>
  <c r="F105" i="6" l="1"/>
  <c r="D105" i="6"/>
  <c r="F106" i="6" l="1"/>
  <c r="D106" i="6"/>
  <c r="F107" i="6" l="1"/>
  <c r="D107" i="6"/>
  <c r="F108" i="6" l="1"/>
  <c r="D108" i="6"/>
  <c r="F109" i="6" l="1"/>
  <c r="D109" i="6"/>
  <c r="F110" i="6" l="1"/>
  <c r="D110" i="6"/>
  <c r="F111" i="6" l="1"/>
  <c r="D111" i="6"/>
  <c r="F112" i="6" l="1"/>
  <c r="D112" i="6"/>
  <c r="F113" i="6" l="1"/>
  <c r="D113" i="6"/>
  <c r="F114" i="6" l="1"/>
  <c r="D114" i="6"/>
  <c r="F115" i="6" l="1"/>
  <c r="D115" i="6"/>
  <c r="F116" i="6" l="1"/>
  <c r="I63" i="6" s="1"/>
  <c r="D116" i="6"/>
  <c r="I64" i="6" l="1"/>
  <c r="I65" i="6" s="1"/>
  <c r="G65" i="6"/>
  <c r="G64" i="6"/>
  <c r="G63" i="6"/>
  <c r="I66" i="6" l="1"/>
  <c r="G66" i="6"/>
  <c r="I67" i="6" l="1"/>
  <c r="G67" i="6"/>
  <c r="I68" i="6" l="1"/>
  <c r="G68" i="6"/>
  <c r="I69" i="6" l="1"/>
  <c r="G69" i="6"/>
  <c r="I70" i="6" l="1"/>
  <c r="G70" i="6"/>
  <c r="I71" i="6" l="1"/>
  <c r="G71" i="6"/>
  <c r="I72" i="6" l="1"/>
  <c r="G72" i="6"/>
  <c r="I73" i="6" l="1"/>
  <c r="G73" i="6"/>
  <c r="I74" i="6" l="1"/>
  <c r="G74" i="6"/>
  <c r="I75" i="6" l="1"/>
  <c r="G75" i="6"/>
  <c r="I76" i="6" l="1"/>
  <c r="G76" i="6"/>
  <c r="I77" i="6" l="1"/>
  <c r="G77" i="6"/>
  <c r="I78" i="6" l="1"/>
  <c r="G78" i="6"/>
  <c r="I79" i="6" l="1"/>
  <c r="G79" i="6"/>
  <c r="I80" i="6" l="1"/>
  <c r="G80" i="6"/>
  <c r="I81" i="6" l="1"/>
  <c r="G81" i="6"/>
  <c r="I82" i="6" l="1"/>
  <c r="G82" i="6"/>
  <c r="I83" i="6" l="1"/>
  <c r="G83" i="6"/>
  <c r="I84" i="6" l="1"/>
  <c r="G84" i="6"/>
  <c r="I85" i="6" l="1"/>
  <c r="G85" i="6"/>
  <c r="I86" i="6" l="1"/>
  <c r="G86" i="6"/>
  <c r="I87" i="6" l="1"/>
  <c r="G87" i="6"/>
  <c r="I88" i="6" l="1"/>
  <c r="G88" i="6"/>
  <c r="I89" i="6" l="1"/>
  <c r="G89" i="6"/>
  <c r="I90" i="6" l="1"/>
  <c r="G90" i="6"/>
  <c r="I91" i="6" l="1"/>
  <c r="G91" i="6"/>
  <c r="I92" i="6" l="1"/>
  <c r="G92" i="6"/>
  <c r="I93" i="6" l="1"/>
  <c r="G93" i="6"/>
  <c r="I94" i="6" l="1"/>
  <c r="G94" i="6"/>
  <c r="I95" i="6" l="1"/>
  <c r="G95" i="6"/>
  <c r="I96" i="6" l="1"/>
  <c r="G96" i="6"/>
  <c r="I97" i="6" l="1"/>
  <c r="G97" i="6"/>
  <c r="I98" i="6" l="1"/>
  <c r="G98" i="6"/>
  <c r="I99" i="6" l="1"/>
  <c r="G99" i="6"/>
  <c r="I100" i="6" l="1"/>
  <c r="G100" i="6"/>
  <c r="I101" i="6" l="1"/>
  <c r="G101" i="6"/>
  <c r="I102" i="6" l="1"/>
  <c r="G102" i="6"/>
  <c r="I103" i="6" l="1"/>
  <c r="G103" i="6"/>
  <c r="I104" i="6" l="1"/>
  <c r="G104" i="6"/>
  <c r="I105" i="6" l="1"/>
  <c r="G105" i="6"/>
  <c r="I106" i="6" l="1"/>
  <c r="G106" i="6"/>
  <c r="I107" i="6" l="1"/>
  <c r="G107" i="6"/>
  <c r="I108" i="6" l="1"/>
  <c r="G108" i="6"/>
  <c r="I109" i="6" l="1"/>
  <c r="G109" i="6"/>
  <c r="I110" i="6" l="1"/>
  <c r="G110" i="6"/>
  <c r="I111" i="6" l="1"/>
  <c r="G111" i="6"/>
  <c r="I112" i="6" l="1"/>
  <c r="G112" i="6"/>
  <c r="I113" i="6" l="1"/>
  <c r="G113" i="6"/>
  <c r="I114" i="6" l="1"/>
  <c r="G114" i="6"/>
  <c r="I115" i="6" l="1"/>
  <c r="G115" i="6"/>
  <c r="I116" i="6" l="1"/>
  <c r="L63" i="6" s="1"/>
  <c r="L64" i="6" l="1"/>
  <c r="L65" i="6" s="1"/>
  <c r="J63" i="6"/>
  <c r="J65" i="6"/>
  <c r="G116" i="6"/>
  <c r="L66" i="6" l="1"/>
  <c r="J64" i="6"/>
  <c r="J66" i="6"/>
  <c r="L67" i="6" l="1"/>
  <c r="J67" i="6"/>
  <c r="L68" i="6" l="1"/>
  <c r="J68" i="6"/>
  <c r="L69" i="6" l="1"/>
  <c r="J69" i="6"/>
  <c r="L70" i="6" l="1"/>
  <c r="J70" i="6"/>
  <c r="L71" i="6" l="1"/>
  <c r="J71" i="6"/>
  <c r="L72" i="6" l="1"/>
  <c r="J72" i="6"/>
  <c r="L73" i="6" l="1"/>
  <c r="J73" i="6"/>
  <c r="L74" i="6" l="1"/>
  <c r="J74" i="6"/>
  <c r="L75" i="6" l="1"/>
  <c r="J75" i="6"/>
  <c r="L76" i="6" l="1"/>
  <c r="J76" i="6"/>
  <c r="L77" i="6" l="1"/>
  <c r="J77" i="6"/>
  <c r="L78" i="6" l="1"/>
  <c r="J78" i="6"/>
  <c r="L79" i="6" l="1"/>
  <c r="J79" i="6"/>
  <c r="L80" i="6" l="1"/>
  <c r="J80" i="6"/>
  <c r="L81" i="6" l="1"/>
  <c r="J81" i="6"/>
  <c r="L82" i="6" l="1"/>
  <c r="J82" i="6"/>
  <c r="L83" i="6" l="1"/>
  <c r="J83" i="6"/>
  <c r="L84" i="6" l="1"/>
  <c r="J84" i="6"/>
  <c r="L85" i="6" l="1"/>
  <c r="J85" i="6"/>
  <c r="L86" i="6" l="1"/>
  <c r="J86" i="6"/>
  <c r="L87" i="6" l="1"/>
  <c r="J87" i="6"/>
  <c r="L88" i="6" l="1"/>
  <c r="J88" i="6"/>
  <c r="L89" i="6" l="1"/>
  <c r="J89" i="6"/>
  <c r="L90" i="6" l="1"/>
  <c r="J90" i="6"/>
  <c r="L91" i="6" l="1"/>
  <c r="J91" i="6"/>
  <c r="L92" i="6" l="1"/>
  <c r="J92" i="6"/>
  <c r="L93" i="6" l="1"/>
  <c r="J93" i="6"/>
  <c r="L94" i="6" l="1"/>
  <c r="J94" i="6"/>
  <c r="L95" i="6" l="1"/>
  <c r="J95" i="6"/>
  <c r="L96" i="6" l="1"/>
  <c r="J96" i="6"/>
  <c r="L97" i="6" l="1"/>
  <c r="J97" i="6"/>
  <c r="L98" i="6" l="1"/>
  <c r="J98" i="6"/>
  <c r="L99" i="6" l="1"/>
  <c r="J99" i="6"/>
  <c r="L100" i="6" l="1"/>
  <c r="J100" i="6"/>
  <c r="L101" i="6" l="1"/>
  <c r="J101" i="6"/>
  <c r="L102" i="6" l="1"/>
  <c r="J102" i="6"/>
  <c r="L103" i="6" l="1"/>
  <c r="J103" i="6"/>
  <c r="L104" i="6" l="1"/>
  <c r="J104" i="6"/>
  <c r="L105" i="6" l="1"/>
  <c r="J105" i="6"/>
  <c r="L106" i="6" l="1"/>
  <c r="J106" i="6"/>
  <c r="L107" i="6" l="1"/>
  <c r="J107" i="6"/>
  <c r="L108" i="6" l="1"/>
  <c r="J108" i="6"/>
  <c r="L109" i="6" l="1"/>
  <c r="J109" i="6"/>
  <c r="L110" i="6" l="1"/>
  <c r="J110" i="6"/>
  <c r="L111" i="6" l="1"/>
  <c r="J111" i="6"/>
  <c r="L112" i="6" l="1"/>
  <c r="J112" i="6"/>
  <c r="L113" i="6" l="1"/>
  <c r="J113" i="6"/>
  <c r="L114" i="6" l="1"/>
  <c r="J114" i="6"/>
  <c r="L115" i="6" l="1"/>
  <c r="J115" i="6"/>
  <c r="L116" i="6" l="1"/>
  <c r="O63" i="6" s="1"/>
  <c r="J116" i="6"/>
  <c r="O64" i="6" l="1"/>
  <c r="O65" i="6" s="1"/>
  <c r="M65" i="6"/>
  <c r="M63" i="6"/>
  <c r="M64" i="6"/>
  <c r="O66" i="6" l="1"/>
  <c r="M66" i="6"/>
  <c r="O67" i="6" l="1"/>
  <c r="M67" i="6"/>
  <c r="O68" i="6" l="1"/>
  <c r="M68" i="6"/>
  <c r="O69" i="6" l="1"/>
  <c r="M69" i="6"/>
  <c r="O70" i="6" l="1"/>
  <c r="M70" i="6"/>
  <c r="O71" i="6" l="1"/>
  <c r="M71" i="6"/>
  <c r="O72" i="6" l="1"/>
  <c r="M72" i="6"/>
  <c r="O73" i="6" l="1"/>
  <c r="M73" i="6"/>
  <c r="O74" i="6" l="1"/>
  <c r="M74" i="6"/>
  <c r="O75" i="6" l="1"/>
  <c r="M75" i="6"/>
  <c r="O76" i="6" l="1"/>
  <c r="M76" i="6"/>
  <c r="O77" i="6" l="1"/>
  <c r="M77" i="6"/>
  <c r="O78" i="6" l="1"/>
  <c r="M78" i="6"/>
  <c r="O79" i="6" l="1"/>
  <c r="M79" i="6"/>
  <c r="O80" i="6" l="1"/>
  <c r="M80" i="6"/>
  <c r="O81" i="6" l="1"/>
  <c r="M81" i="6"/>
  <c r="O82" i="6" l="1"/>
  <c r="M82" i="6"/>
  <c r="O83" i="6" l="1"/>
  <c r="M83" i="6"/>
  <c r="O84" i="6" l="1"/>
  <c r="M84" i="6"/>
  <c r="O85" i="6" l="1"/>
  <c r="M85" i="6"/>
  <c r="O86" i="6" l="1"/>
  <c r="M86" i="6"/>
  <c r="O87" i="6" l="1"/>
  <c r="M87" i="6"/>
  <c r="O88" i="6" l="1"/>
  <c r="M88" i="6"/>
  <c r="O89" i="6" l="1"/>
  <c r="M89" i="6"/>
  <c r="O90" i="6" l="1"/>
  <c r="M90" i="6"/>
  <c r="O91" i="6" l="1"/>
  <c r="M91" i="6"/>
  <c r="O92" i="6" l="1"/>
  <c r="M92" i="6"/>
  <c r="O93" i="6" l="1"/>
  <c r="M93" i="6"/>
  <c r="O94" i="6" l="1"/>
  <c r="M94" i="6"/>
  <c r="O95" i="6" l="1"/>
  <c r="M95" i="6"/>
  <c r="O96" i="6" l="1"/>
  <c r="M96" i="6"/>
  <c r="O97" i="6" l="1"/>
  <c r="M97" i="6"/>
  <c r="O98" i="6" l="1"/>
  <c r="M98" i="6"/>
  <c r="O99" i="6" l="1"/>
  <c r="M99" i="6"/>
  <c r="O100" i="6" l="1"/>
  <c r="M100" i="6"/>
  <c r="O101" i="6" l="1"/>
  <c r="M101" i="6"/>
  <c r="O102" i="6" l="1"/>
  <c r="M102" i="6"/>
  <c r="O103" i="6" l="1"/>
  <c r="M103" i="6"/>
  <c r="O104" i="6" l="1"/>
  <c r="M104" i="6"/>
  <c r="O105" i="6" l="1"/>
  <c r="M105" i="6"/>
  <c r="O106" i="6" l="1"/>
  <c r="M106" i="6"/>
  <c r="O107" i="6" l="1"/>
  <c r="M107" i="6"/>
  <c r="O108" i="6" l="1"/>
  <c r="M108" i="6"/>
  <c r="O109" i="6" l="1"/>
  <c r="M109" i="6"/>
  <c r="O110" i="6" l="1"/>
  <c r="M110" i="6"/>
  <c r="O111" i="6" l="1"/>
  <c r="M111" i="6"/>
  <c r="O112" i="6" l="1"/>
  <c r="M112" i="6"/>
  <c r="O113" i="6" l="1"/>
  <c r="M113" i="6"/>
  <c r="O114" i="6" l="1"/>
  <c r="M114" i="6"/>
  <c r="O115" i="6" l="1"/>
  <c r="M115" i="6"/>
  <c r="O116" i="6" l="1"/>
  <c r="C120" i="6" s="1"/>
  <c r="A120" i="6"/>
  <c r="M116" i="6"/>
  <c r="C121" i="6" l="1"/>
  <c r="A121" i="6"/>
  <c r="C122" i="6" l="1"/>
  <c r="A122" i="6"/>
  <c r="C123" i="6" l="1"/>
  <c r="A123" i="6"/>
  <c r="C124" i="6" l="1"/>
  <c r="A124" i="6"/>
  <c r="C125" i="6" l="1"/>
  <c r="A125" i="6"/>
  <c r="C126" i="6" l="1"/>
  <c r="A126" i="6"/>
  <c r="C127" i="6" l="1"/>
  <c r="A127" i="6"/>
  <c r="C128" i="6" l="1"/>
  <c r="A128" i="6"/>
  <c r="C129" i="6" l="1"/>
  <c r="A129" i="6"/>
  <c r="C130" i="6" l="1"/>
  <c r="A130" i="6"/>
  <c r="C131" i="6" l="1"/>
  <c r="A131" i="6"/>
  <c r="C132" i="6" l="1"/>
  <c r="A132" i="6"/>
  <c r="C133" i="6" l="1"/>
  <c r="A133" i="6"/>
  <c r="C134" i="6" l="1"/>
  <c r="A134" i="6"/>
  <c r="C135" i="6" l="1"/>
  <c r="A135" i="6"/>
  <c r="C136" i="6" l="1"/>
  <c r="A136" i="6"/>
  <c r="C137" i="6" l="1"/>
  <c r="A137" i="6"/>
  <c r="C138" i="6" l="1"/>
  <c r="A138" i="6"/>
  <c r="C139" i="6" l="1"/>
  <c r="A139" i="6"/>
  <c r="C140" i="6" l="1"/>
  <c r="A140" i="6"/>
  <c r="C141" i="6" l="1"/>
  <c r="A141" i="6"/>
  <c r="C142" i="6" l="1"/>
  <c r="A142" i="6"/>
  <c r="C143" i="6" l="1"/>
  <c r="A143" i="6"/>
  <c r="C144" i="6" l="1"/>
  <c r="A144" i="6"/>
  <c r="C145" i="6" l="1"/>
  <c r="A145" i="6"/>
  <c r="C146" i="6" l="1"/>
  <c r="A146" i="6"/>
  <c r="C147" i="6" l="1"/>
  <c r="A147" i="6"/>
  <c r="C148" i="6" l="1"/>
  <c r="A148" i="6"/>
  <c r="C149" i="6" l="1"/>
  <c r="A149" i="6"/>
  <c r="C150" i="6" l="1"/>
  <c r="A150" i="6"/>
  <c r="C151" i="6" l="1"/>
  <c r="A151" i="6"/>
  <c r="C152" i="6" l="1"/>
  <c r="A152" i="6"/>
  <c r="C153" i="6" l="1"/>
  <c r="A153" i="6"/>
  <c r="C154" i="6" l="1"/>
  <c r="A154" i="6"/>
  <c r="C155" i="6" l="1"/>
  <c r="A155" i="6"/>
  <c r="C156" i="6" l="1"/>
  <c r="A156" i="6"/>
  <c r="C157" i="6" l="1"/>
  <c r="A157" i="6"/>
  <c r="C158" i="6" l="1"/>
  <c r="A158" i="6"/>
  <c r="C159" i="6" l="1"/>
  <c r="A159" i="6"/>
  <c r="C160" i="6" l="1"/>
  <c r="A160" i="6"/>
  <c r="C161" i="6" l="1"/>
  <c r="A161" i="6"/>
  <c r="C162" i="6" l="1"/>
  <c r="A162" i="6"/>
  <c r="C163" i="6" l="1"/>
  <c r="A163" i="6"/>
  <c r="C164" i="6" l="1"/>
  <c r="A164" i="6"/>
  <c r="C165" i="6" l="1"/>
  <c r="A165" i="6"/>
  <c r="C166" i="6" l="1"/>
  <c r="A166" i="6"/>
  <c r="C167" i="6" l="1"/>
  <c r="A167" i="6"/>
  <c r="C168" i="6" l="1"/>
  <c r="A168" i="6"/>
  <c r="C169" i="6" l="1"/>
  <c r="A169" i="6"/>
  <c r="C170" i="6" l="1"/>
  <c r="C171" i="6" s="1"/>
  <c r="A170" i="6"/>
  <c r="A171" i="6"/>
  <c r="C172" i="6" l="1"/>
  <c r="A172" i="6"/>
  <c r="C173" i="6" l="1"/>
  <c r="A173" i="6"/>
  <c r="F120" i="6" l="1"/>
  <c r="D120" i="6"/>
  <c r="F121" i="6" l="1"/>
  <c r="D121" i="6"/>
  <c r="F122" i="6" l="1"/>
  <c r="D122" i="6"/>
  <c r="F123" i="6" l="1"/>
  <c r="D123" i="6"/>
  <c r="F124" i="6" l="1"/>
  <c r="D124" i="6"/>
  <c r="F125" i="6" l="1"/>
  <c r="D125" i="6"/>
  <c r="F126" i="6" l="1"/>
  <c r="D126" i="6"/>
  <c r="F127" i="6" l="1"/>
  <c r="D127" i="6"/>
  <c r="F128" i="6" l="1"/>
  <c r="D128" i="6"/>
  <c r="F129" i="6" l="1"/>
  <c r="D129" i="6"/>
  <c r="F130" i="6" l="1"/>
  <c r="D130" i="6"/>
  <c r="F131" i="6" l="1"/>
  <c r="D131" i="6"/>
  <c r="F132" i="6" l="1"/>
  <c r="D132" i="6"/>
  <c r="F133" i="6" l="1"/>
  <c r="D133" i="6"/>
  <c r="F134" i="6" l="1"/>
  <c r="D134" i="6"/>
  <c r="F135" i="6" l="1"/>
  <c r="D135" i="6"/>
  <c r="F136" i="6" l="1"/>
  <c r="D136" i="6"/>
  <c r="F137" i="6" l="1"/>
  <c r="D137" i="6"/>
  <c r="F138" i="6" l="1"/>
  <c r="D138" i="6"/>
  <c r="F139" i="6" l="1"/>
  <c r="D139" i="6"/>
  <c r="F140" i="6" l="1"/>
  <c r="D140" i="6"/>
  <c r="F141" i="6" l="1"/>
  <c r="D141" i="6"/>
  <c r="F142" i="6" l="1"/>
  <c r="D142" i="6"/>
  <c r="F143" i="6" l="1"/>
  <c r="D143" i="6"/>
  <c r="F144" i="6" l="1"/>
  <c r="D144" i="6"/>
  <c r="F145" i="6" l="1"/>
  <c r="D145" i="6"/>
  <c r="F146" i="6" l="1"/>
  <c r="D146" i="6"/>
  <c r="F147" i="6" l="1"/>
  <c r="D147" i="6"/>
  <c r="F148" i="6" l="1"/>
  <c r="D148" i="6"/>
  <c r="F149" i="6" l="1"/>
  <c r="D149" i="6"/>
  <c r="F150" i="6" l="1"/>
  <c r="D150" i="6"/>
  <c r="F151" i="6" l="1"/>
  <c r="D151" i="6"/>
  <c r="F152" i="6" l="1"/>
  <c r="D152" i="6"/>
  <c r="F153" i="6" l="1"/>
  <c r="D153" i="6"/>
  <c r="F154" i="6" l="1"/>
  <c r="D154" i="6"/>
  <c r="F155" i="6" l="1"/>
  <c r="D155" i="6"/>
  <c r="F156" i="6" l="1"/>
  <c r="D156" i="6"/>
  <c r="F157" i="6" l="1"/>
  <c r="D157" i="6"/>
  <c r="F158" i="6" l="1"/>
  <c r="D158" i="6"/>
  <c r="F159" i="6" l="1"/>
  <c r="D159" i="6"/>
  <c r="F160" i="6" l="1"/>
  <c r="D160" i="6"/>
  <c r="F161" i="6" l="1"/>
  <c r="D161" i="6"/>
  <c r="F162" i="6" l="1"/>
  <c r="D162" i="6"/>
  <c r="F163" i="6" l="1"/>
  <c r="D163" i="6"/>
  <c r="F164" i="6" l="1"/>
  <c r="D164" i="6"/>
  <c r="F165" i="6" l="1"/>
  <c r="D165" i="6"/>
  <c r="F166" i="6" l="1"/>
  <c r="D166" i="6"/>
  <c r="F167" i="6" l="1"/>
  <c r="D167" i="6"/>
  <c r="F168" i="6" l="1"/>
  <c r="D168" i="6"/>
  <c r="F169" i="6" l="1"/>
  <c r="D169" i="6"/>
  <c r="F170" i="6" l="1"/>
  <c r="D170" i="6"/>
  <c r="F171" i="6" l="1"/>
  <c r="D171" i="6"/>
  <c r="F172" i="6" l="1"/>
  <c r="D172" i="6"/>
  <c r="F173" i="6" l="1"/>
  <c r="D173" i="6"/>
  <c r="I120" i="6" l="1"/>
  <c r="G120" i="6"/>
  <c r="I121" i="6" l="1"/>
  <c r="G121" i="6"/>
  <c r="I122" i="6" l="1"/>
  <c r="G122" i="6"/>
  <c r="I123" i="6" l="1"/>
  <c r="G123" i="6"/>
  <c r="I124" i="6" l="1"/>
  <c r="G124" i="6"/>
  <c r="I125" i="6" l="1"/>
  <c r="G125" i="6"/>
  <c r="I126" i="6" l="1"/>
  <c r="G126" i="6"/>
  <c r="I127" i="6" l="1"/>
  <c r="G127" i="6"/>
  <c r="I128" i="6" l="1"/>
  <c r="G128" i="6"/>
  <c r="I129" i="6" l="1"/>
  <c r="G129" i="6"/>
  <c r="I130" i="6" l="1"/>
  <c r="G130" i="6"/>
  <c r="I131" i="6" l="1"/>
  <c r="G131" i="6"/>
  <c r="I132" i="6" l="1"/>
  <c r="G132" i="6"/>
  <c r="I133" i="6" l="1"/>
  <c r="G133" i="6"/>
  <c r="I134" i="6" l="1"/>
  <c r="G134" i="6"/>
  <c r="I135" i="6" l="1"/>
  <c r="G135" i="6"/>
  <c r="I136" i="6" l="1"/>
  <c r="G136" i="6"/>
  <c r="I137" i="6" l="1"/>
  <c r="G137" i="6"/>
  <c r="I138" i="6" l="1"/>
  <c r="G138" i="6"/>
  <c r="I139" i="6" l="1"/>
  <c r="G139" i="6"/>
  <c r="I140" i="6" l="1"/>
  <c r="G140" i="6"/>
  <c r="I141" i="6" l="1"/>
  <c r="G141" i="6"/>
  <c r="I142" i="6" l="1"/>
  <c r="G142" i="6"/>
  <c r="I143" i="6" l="1"/>
  <c r="G143" i="6"/>
  <c r="I144" i="6" l="1"/>
  <c r="G144" i="6"/>
  <c r="I145" i="6" l="1"/>
  <c r="G145" i="6"/>
  <c r="I146" i="6" l="1"/>
  <c r="G146" i="6"/>
  <c r="I147" i="6" l="1"/>
  <c r="G147" i="6"/>
  <c r="I148" i="6" l="1"/>
  <c r="G148" i="6"/>
  <c r="I149" i="6" l="1"/>
  <c r="G149" i="6"/>
  <c r="I150" i="6" l="1"/>
  <c r="G150" i="6"/>
  <c r="I151" i="6" l="1"/>
  <c r="G151" i="6"/>
  <c r="I152" i="6" l="1"/>
  <c r="G152" i="6"/>
  <c r="I153" i="6" l="1"/>
  <c r="G153" i="6"/>
  <c r="I154" i="6" l="1"/>
  <c r="G154" i="6"/>
  <c r="I155" i="6" l="1"/>
  <c r="G155" i="6"/>
  <c r="I156" i="6" l="1"/>
  <c r="G156" i="6"/>
  <c r="I157" i="6" l="1"/>
  <c r="G157" i="6"/>
  <c r="I158" i="6" l="1"/>
  <c r="G158" i="6"/>
  <c r="I159" i="6" l="1"/>
  <c r="G159" i="6"/>
  <c r="I160" i="6" l="1"/>
  <c r="G160" i="6"/>
  <c r="I161" i="6" l="1"/>
  <c r="G161" i="6"/>
  <c r="I162" i="6" l="1"/>
  <c r="G162" i="6"/>
  <c r="I163" i="6" l="1"/>
  <c r="G163" i="6"/>
  <c r="I164" i="6" l="1"/>
  <c r="G164" i="6"/>
  <c r="I165" i="6" l="1"/>
  <c r="G165" i="6"/>
  <c r="I166" i="6" l="1"/>
  <c r="G166" i="6"/>
  <c r="I167" i="6" l="1"/>
  <c r="G167" i="6"/>
  <c r="I168" i="6" l="1"/>
  <c r="G168" i="6"/>
  <c r="I169" i="6" l="1"/>
  <c r="G169" i="6"/>
  <c r="I170" i="6" l="1"/>
  <c r="G170" i="6"/>
  <c r="I171" i="6" l="1"/>
  <c r="G171" i="6"/>
  <c r="I172" i="6" l="1"/>
  <c r="G172" i="6"/>
  <c r="I173" i="6" l="1"/>
  <c r="G173" i="6"/>
  <c r="L120" i="6" l="1"/>
  <c r="J120" i="6"/>
  <c r="L121" i="6" l="1"/>
  <c r="J121" i="6"/>
  <c r="L122" i="6" l="1"/>
  <c r="J122" i="6"/>
  <c r="L123" i="6" l="1"/>
  <c r="J123" i="6"/>
  <c r="L124" i="6" l="1"/>
  <c r="J124" i="6"/>
  <c r="L125" i="6" l="1"/>
  <c r="J125" i="6"/>
  <c r="L126" i="6" l="1"/>
  <c r="J126" i="6"/>
  <c r="L127" i="6" l="1"/>
  <c r="J127" i="6"/>
  <c r="L128" i="6" l="1"/>
  <c r="J128" i="6"/>
  <c r="L129" i="6" l="1"/>
  <c r="J129" i="6"/>
  <c r="L130" i="6" l="1"/>
  <c r="J130" i="6"/>
  <c r="L131" i="6" l="1"/>
  <c r="J131" i="6"/>
  <c r="L132" i="6" l="1"/>
  <c r="J132" i="6"/>
  <c r="L133" i="6" l="1"/>
  <c r="J133" i="6"/>
  <c r="L134" i="6" l="1"/>
  <c r="J134" i="6"/>
  <c r="L135" i="6" l="1"/>
  <c r="J135" i="6"/>
  <c r="L136" i="6" l="1"/>
  <c r="J136" i="6"/>
  <c r="L137" i="6" l="1"/>
  <c r="J137" i="6"/>
  <c r="L138" i="6" l="1"/>
  <c r="J138" i="6"/>
  <c r="L139" i="6" l="1"/>
  <c r="J139" i="6"/>
  <c r="L140" i="6" l="1"/>
  <c r="J140" i="6"/>
  <c r="L141" i="6" l="1"/>
  <c r="J141" i="6"/>
  <c r="L142" i="6" l="1"/>
  <c r="J142" i="6"/>
  <c r="L143" i="6" l="1"/>
  <c r="J143" i="6"/>
  <c r="L144" i="6" l="1"/>
  <c r="J144" i="6"/>
  <c r="L145" i="6" l="1"/>
  <c r="J145" i="6"/>
  <c r="L146" i="6" l="1"/>
  <c r="J146" i="6"/>
  <c r="L147" i="6" l="1"/>
  <c r="J147" i="6"/>
  <c r="L148" i="6" l="1"/>
  <c r="J148" i="6"/>
  <c r="L149" i="6" l="1"/>
  <c r="J149" i="6"/>
  <c r="L150" i="6" l="1"/>
  <c r="J150" i="6"/>
  <c r="L151" i="6" l="1"/>
  <c r="J151" i="6"/>
  <c r="L152" i="6" l="1"/>
  <c r="J152" i="6"/>
  <c r="L153" i="6" l="1"/>
  <c r="J153" i="6"/>
  <c r="L154" i="6" l="1"/>
  <c r="J154" i="6"/>
  <c r="L155" i="6" l="1"/>
  <c r="J155" i="6"/>
  <c r="L156" i="6" l="1"/>
  <c r="J156" i="6"/>
  <c r="L157" i="6" l="1"/>
  <c r="J157" i="6"/>
  <c r="L158" i="6" l="1"/>
  <c r="J158" i="6"/>
  <c r="L159" i="6" l="1"/>
  <c r="J159" i="6"/>
  <c r="L160" i="6" l="1"/>
  <c r="J160" i="6"/>
  <c r="L161" i="6" l="1"/>
  <c r="J161" i="6"/>
  <c r="L162" i="6" l="1"/>
  <c r="J162" i="6"/>
  <c r="L163" i="6" l="1"/>
  <c r="J163" i="6"/>
  <c r="L164" i="6" l="1"/>
  <c r="J164" i="6"/>
  <c r="L165" i="6" l="1"/>
  <c r="J165" i="6"/>
  <c r="L166" i="6" l="1"/>
  <c r="J166" i="6"/>
  <c r="L167" i="6" l="1"/>
  <c r="J167" i="6"/>
  <c r="L168" i="6" l="1"/>
  <c r="J168" i="6"/>
  <c r="L169" i="6" l="1"/>
  <c r="J169" i="6"/>
  <c r="L170" i="6" l="1"/>
  <c r="J170" i="6"/>
  <c r="L171" i="6" l="1"/>
  <c r="J171" i="6"/>
  <c r="L172" i="6" l="1"/>
  <c r="J172" i="6"/>
  <c r="L173" i="6" l="1"/>
  <c r="J173" i="6"/>
  <c r="O120" i="6" l="1"/>
  <c r="M120" i="6"/>
  <c r="O121" i="6" l="1"/>
  <c r="M121" i="6"/>
  <c r="O122" i="6" l="1"/>
  <c r="M122" i="6"/>
  <c r="O123" i="6" l="1"/>
  <c r="M123" i="6"/>
  <c r="O124" i="6" l="1"/>
  <c r="M124" i="6"/>
  <c r="O125" i="6" l="1"/>
  <c r="M125" i="6"/>
  <c r="O126" i="6" l="1"/>
  <c r="M126" i="6"/>
  <c r="O127" i="6" l="1"/>
  <c r="M127" i="6"/>
  <c r="O128" i="6" l="1"/>
  <c r="M128" i="6"/>
  <c r="O129" i="6" l="1"/>
  <c r="M129" i="6"/>
  <c r="O130" i="6" l="1"/>
  <c r="M130" i="6"/>
  <c r="O131" i="6" l="1"/>
  <c r="M131" i="6"/>
  <c r="O132" i="6" l="1"/>
  <c r="M132" i="6"/>
  <c r="O133" i="6" l="1"/>
  <c r="M133" i="6"/>
  <c r="O134" i="6" l="1"/>
  <c r="M134" i="6"/>
  <c r="O135" i="6" l="1"/>
  <c r="M135" i="6"/>
  <c r="O136" i="6" l="1"/>
  <c r="M136" i="6"/>
  <c r="O137" i="6" l="1"/>
  <c r="M137" i="6"/>
  <c r="O138" i="6" l="1"/>
  <c r="M138" i="6"/>
  <c r="O139" i="6" l="1"/>
  <c r="M139" i="6"/>
  <c r="O140" i="6" l="1"/>
  <c r="M140" i="6"/>
  <c r="O141" i="6" l="1"/>
  <c r="M141" i="6"/>
  <c r="O142" i="6" l="1"/>
  <c r="M142" i="6"/>
  <c r="O143" i="6" l="1"/>
  <c r="M143" i="6"/>
  <c r="O144" i="6" l="1"/>
  <c r="M144" i="6"/>
  <c r="O145" i="6" l="1"/>
  <c r="M145" i="6"/>
  <c r="O146" i="6" l="1"/>
  <c r="M146" i="6"/>
  <c r="O147" i="6" l="1"/>
  <c r="M147" i="6"/>
  <c r="O148" i="6" l="1"/>
  <c r="M148" i="6"/>
  <c r="O149" i="6" l="1"/>
  <c r="M149" i="6"/>
  <c r="O150" i="6" l="1"/>
  <c r="M150" i="6"/>
  <c r="O151" i="6" l="1"/>
  <c r="M151" i="6"/>
  <c r="O152" i="6" l="1"/>
  <c r="M152" i="6"/>
  <c r="O153" i="6" l="1"/>
  <c r="O154" i="6" s="1"/>
  <c r="O155" i="6" s="1"/>
  <c r="O156" i="6" s="1"/>
  <c r="O157" i="6" s="1"/>
  <c r="O158" i="6" s="1"/>
  <c r="O159" i="6" s="1"/>
  <c r="O160" i="6" s="1"/>
  <c r="O161" i="6" s="1"/>
  <c r="O162" i="6" s="1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M173" i="6"/>
  <c r="M160" i="6"/>
  <c r="M166" i="6"/>
  <c r="M159" i="6"/>
  <c r="M161" i="6"/>
  <c r="M155" i="6"/>
  <c r="M153" i="6"/>
  <c r="M165" i="6"/>
  <c r="M170" i="6"/>
  <c r="M156" i="6"/>
  <c r="M167" i="6"/>
  <c r="M172" i="6"/>
  <c r="M154" i="6"/>
  <c r="M157" i="6"/>
  <c r="M169" i="6"/>
  <c r="M163" i="6"/>
  <c r="M158" i="6"/>
  <c r="N173" i="6" l="1"/>
  <c r="N172" i="6"/>
  <c r="N170" i="6"/>
  <c r="N169" i="6"/>
  <c r="N167" i="6"/>
  <c r="N166" i="6"/>
  <c r="N165" i="6"/>
  <c r="N163" i="6"/>
  <c r="N161" i="6"/>
  <c r="N160" i="6"/>
  <c r="N159" i="6"/>
  <c r="N158" i="6"/>
  <c r="N157" i="6"/>
  <c r="N156" i="6"/>
  <c r="N155" i="6"/>
  <c r="N154" i="6"/>
  <c r="C177" i="6"/>
  <c r="M164" i="6"/>
  <c r="M171" i="6"/>
  <c r="A177" i="6"/>
  <c r="M168" i="6"/>
  <c r="M162" i="6"/>
  <c r="N162" i="6" l="1"/>
  <c r="N171" i="6"/>
  <c r="N164" i="6"/>
  <c r="N168" i="6"/>
  <c r="B177" i="6"/>
  <c r="C178" i="6"/>
  <c r="A178" i="6"/>
  <c r="B178" i="6" l="1"/>
  <c r="C179" i="6"/>
  <c r="A179" i="6"/>
  <c r="B179" i="6" l="1"/>
  <c r="C180" i="6"/>
  <c r="A180" i="6"/>
  <c r="B180" i="6" l="1"/>
  <c r="C181" i="6"/>
  <c r="A181" i="6"/>
  <c r="B181" i="6" l="1"/>
  <c r="C182" i="6"/>
  <c r="A182" i="6"/>
  <c r="B182" i="6" l="1"/>
  <c r="C183" i="6"/>
  <c r="A183" i="6"/>
  <c r="B183" i="6" l="1"/>
  <c r="C184" i="6"/>
  <c r="A184" i="6"/>
  <c r="B184" i="6" l="1"/>
  <c r="C185" i="6"/>
  <c r="A185" i="6"/>
  <c r="B185" i="6" l="1"/>
  <c r="C186" i="6"/>
  <c r="A186" i="6"/>
  <c r="B186" i="6" l="1"/>
  <c r="C187" i="6"/>
  <c r="A187" i="6"/>
  <c r="B187" i="6" l="1"/>
  <c r="C188" i="6"/>
  <c r="A188" i="6"/>
  <c r="B188" i="6" l="1"/>
  <c r="C189" i="6"/>
  <c r="A189" i="6"/>
  <c r="B189" i="6" l="1"/>
  <c r="C190" i="6"/>
  <c r="A190" i="6"/>
  <c r="B190" i="6" l="1"/>
  <c r="C191" i="6"/>
  <c r="A191" i="6"/>
  <c r="B191" i="6" l="1"/>
  <c r="C192" i="6"/>
  <c r="A192" i="6"/>
  <c r="C193" i="6" l="1"/>
  <c r="A193" i="6"/>
  <c r="C194" i="6" l="1"/>
  <c r="A194" i="6"/>
  <c r="C195" i="6" l="1"/>
  <c r="A195" i="6"/>
  <c r="C196" i="6" l="1"/>
  <c r="A196" i="6"/>
  <c r="C197" i="6" l="1"/>
  <c r="A197" i="6"/>
  <c r="C198" i="6" l="1"/>
  <c r="A198" i="6"/>
  <c r="C199" i="6" l="1"/>
  <c r="A199" i="6"/>
  <c r="C200" i="6" l="1"/>
  <c r="A200" i="6"/>
  <c r="C201" i="6" l="1"/>
  <c r="A201" i="6"/>
  <c r="C202" i="6" l="1"/>
  <c r="C203" i="6" s="1"/>
  <c r="A203" i="6"/>
  <c r="C204" i="6" l="1"/>
  <c r="A202" i="6"/>
  <c r="A204" i="6"/>
  <c r="C205" i="6" l="1"/>
  <c r="A205" i="6"/>
  <c r="C206" i="6" l="1"/>
  <c r="A206" i="6"/>
  <c r="C207" i="6" l="1"/>
  <c r="A207" i="6"/>
  <c r="C208" i="6" l="1"/>
  <c r="A208" i="6"/>
  <c r="C209" i="6" l="1"/>
  <c r="A209" i="6"/>
  <c r="C210" i="6" l="1"/>
  <c r="A210" i="6"/>
  <c r="C211" i="6" l="1"/>
  <c r="A211" i="6"/>
  <c r="C212" i="6" l="1"/>
  <c r="A212" i="6"/>
  <c r="C213" i="6" l="1"/>
  <c r="A213" i="6"/>
  <c r="C214" i="6" l="1"/>
  <c r="A214" i="6"/>
  <c r="C215" i="6" l="1"/>
  <c r="A215" i="6"/>
  <c r="C216" i="6" l="1"/>
  <c r="A216" i="6"/>
  <c r="C217" i="6" l="1"/>
  <c r="A217" i="6"/>
  <c r="C218" i="6" l="1"/>
  <c r="A218" i="6"/>
  <c r="C219" i="6" l="1"/>
  <c r="A219" i="6"/>
  <c r="C220" i="6" l="1"/>
  <c r="A220" i="6"/>
  <c r="C221" i="6" l="1"/>
  <c r="A221" i="6"/>
  <c r="C222" i="6" l="1"/>
  <c r="A222" i="6"/>
  <c r="C223" i="6" l="1"/>
  <c r="A223" i="6"/>
  <c r="C224" i="6" l="1"/>
  <c r="A224" i="6"/>
  <c r="C225" i="6" l="1"/>
  <c r="A225" i="6"/>
  <c r="C226" i="6" l="1"/>
  <c r="A226" i="6"/>
  <c r="C227" i="6" l="1"/>
  <c r="A227" i="6"/>
  <c r="C228" i="6" l="1"/>
  <c r="A228" i="6"/>
  <c r="C229" i="6" l="1"/>
  <c r="A229" i="6"/>
  <c r="C230" i="6" l="1"/>
  <c r="A230" i="6"/>
  <c r="F177" i="6" l="1"/>
  <c r="D177" i="6"/>
  <c r="F178" i="6" l="1"/>
  <c r="D178" i="6"/>
  <c r="F179" i="6" l="1"/>
  <c r="D179" i="6"/>
  <c r="F180" i="6" l="1"/>
  <c r="D180" i="6"/>
  <c r="F181" i="6" l="1"/>
  <c r="D181" i="6"/>
  <c r="F182" i="6" l="1"/>
  <c r="D182" i="6"/>
  <c r="F183" i="6" l="1"/>
  <c r="D183" i="6"/>
  <c r="F184" i="6" l="1"/>
  <c r="D184" i="6"/>
  <c r="F185" i="6" l="1"/>
  <c r="D185" i="6"/>
  <c r="F186" i="6" l="1"/>
  <c r="D186" i="6"/>
  <c r="F187" i="6" l="1"/>
  <c r="D187" i="6"/>
  <c r="F188" i="6" l="1"/>
  <c r="D188" i="6"/>
  <c r="F189" i="6" l="1"/>
  <c r="D189" i="6"/>
  <c r="F190" i="6" l="1"/>
  <c r="D190" i="6"/>
  <c r="F191" i="6" l="1"/>
  <c r="D191" i="6"/>
  <c r="F192" i="6" l="1"/>
  <c r="D192" i="6"/>
  <c r="F193" i="6" l="1"/>
  <c r="D193" i="6"/>
  <c r="F194" i="6" l="1"/>
  <c r="D194" i="6"/>
  <c r="F195" i="6" l="1"/>
  <c r="D195" i="6"/>
  <c r="F196" i="6" l="1"/>
  <c r="D196" i="6"/>
  <c r="F197" i="6" l="1"/>
  <c r="D197" i="6"/>
  <c r="F198" i="6" l="1"/>
  <c r="D198" i="6"/>
  <c r="F199" i="6" l="1"/>
  <c r="D199" i="6"/>
  <c r="F200" i="6" l="1"/>
  <c r="D200" i="6"/>
  <c r="F201" i="6" l="1"/>
  <c r="D201" i="6"/>
  <c r="F202" i="6" l="1"/>
  <c r="D202" i="6"/>
  <c r="F203" i="6" l="1"/>
  <c r="D203" i="6"/>
  <c r="F204" i="6" l="1"/>
  <c r="D204" i="6"/>
  <c r="F205" i="6" l="1"/>
  <c r="D205" i="6"/>
  <c r="F206" i="6" l="1"/>
  <c r="D206" i="6"/>
  <c r="F207" i="6" l="1"/>
  <c r="D207" i="6"/>
  <c r="F208" i="6" l="1"/>
  <c r="D208" i="6"/>
  <c r="F209" i="6" l="1"/>
  <c r="D209" i="6"/>
  <c r="F210" i="6" l="1"/>
  <c r="D210" i="6"/>
  <c r="F211" i="6" l="1"/>
  <c r="D211" i="6"/>
  <c r="F212" i="6" l="1"/>
  <c r="D212" i="6"/>
  <c r="F213" i="6" l="1"/>
  <c r="D213" i="6"/>
  <c r="F214" i="6" l="1"/>
  <c r="D214" i="6"/>
  <c r="F215" i="6" l="1"/>
  <c r="D215" i="6"/>
  <c r="F216" i="6" l="1"/>
  <c r="D216" i="6"/>
  <c r="F217" i="6" l="1"/>
  <c r="D217" i="6"/>
  <c r="F218" i="6" l="1"/>
  <c r="D218" i="6"/>
  <c r="F219" i="6" l="1"/>
  <c r="D219" i="6"/>
  <c r="F220" i="6" l="1"/>
  <c r="D220" i="6"/>
  <c r="F221" i="6" l="1"/>
  <c r="D221" i="6"/>
  <c r="F222" i="6" l="1"/>
  <c r="D222" i="6"/>
  <c r="F223" i="6" l="1"/>
  <c r="D223" i="6"/>
  <c r="F224" i="6" l="1"/>
  <c r="D224" i="6"/>
  <c r="F225" i="6" l="1"/>
  <c r="D225" i="6"/>
  <c r="F226" i="6" l="1"/>
  <c r="D226" i="6"/>
  <c r="F227" i="6" l="1"/>
  <c r="D227" i="6"/>
  <c r="F228" i="6" l="1"/>
  <c r="D228" i="6"/>
  <c r="F229" i="6" l="1"/>
  <c r="D229" i="6"/>
  <c r="F230" i="6" l="1"/>
  <c r="D230" i="6"/>
  <c r="I177" i="6" l="1"/>
  <c r="N136" i="6"/>
  <c r="B48" i="6"/>
  <c r="B9" i="6"/>
  <c r="B10" i="6"/>
  <c r="B43" i="6"/>
  <c r="B41" i="6"/>
  <c r="B21" i="6"/>
  <c r="B11" i="6"/>
  <c r="E7" i="6"/>
  <c r="B33" i="6"/>
  <c r="B32" i="6"/>
  <c r="B54" i="6"/>
  <c r="B51" i="6"/>
  <c r="B49" i="6"/>
  <c r="B22" i="6"/>
  <c r="E8" i="6"/>
  <c r="G177" i="6"/>
  <c r="B56" i="6"/>
  <c r="B24" i="6"/>
  <c r="B57" i="6"/>
  <c r="B12" i="6"/>
  <c r="B36" i="6"/>
  <c r="B31" i="6"/>
  <c r="B45" i="6"/>
  <c r="B19" i="6"/>
  <c r="B16" i="6"/>
  <c r="B23" i="6"/>
  <c r="B26" i="6"/>
  <c r="B8" i="6"/>
  <c r="B52" i="6"/>
  <c r="B55" i="6"/>
  <c r="B40" i="6"/>
  <c r="B47" i="6"/>
  <c r="B15" i="6"/>
  <c r="B35" i="6"/>
  <c r="B6" i="6"/>
  <c r="B14" i="6"/>
  <c r="B18" i="6"/>
  <c r="B53" i="6"/>
  <c r="B30" i="6"/>
  <c r="B39" i="6"/>
  <c r="E9" i="6"/>
  <c r="B34" i="6"/>
  <c r="B59" i="6"/>
  <c r="B7" i="6"/>
  <c r="B37" i="6"/>
  <c r="B38" i="6"/>
  <c r="B58" i="6"/>
  <c r="B25" i="6"/>
  <c r="B50" i="6"/>
  <c r="B17" i="6"/>
  <c r="B29" i="6"/>
  <c r="E6" i="6"/>
  <c r="B46" i="6"/>
  <c r="B13" i="6"/>
  <c r="B42" i="6"/>
  <c r="B27" i="6"/>
  <c r="B20" i="6"/>
  <c r="I178" i="6" l="1"/>
  <c r="H141" i="6"/>
  <c r="N113" i="6"/>
  <c r="K101" i="6"/>
  <c r="B166" i="6"/>
  <c r="N99" i="6"/>
  <c r="K88" i="6"/>
  <c r="K172" i="6"/>
  <c r="K155" i="6"/>
  <c r="K139" i="6"/>
  <c r="H173" i="6"/>
  <c r="H147" i="6"/>
  <c r="B140" i="6"/>
  <c r="N73" i="6"/>
  <c r="K93" i="6"/>
  <c r="B158" i="6"/>
  <c r="K111" i="6"/>
  <c r="K135" i="6"/>
  <c r="B128" i="6"/>
  <c r="K105" i="6"/>
  <c r="B138" i="6"/>
  <c r="N103" i="6"/>
  <c r="K91" i="6"/>
  <c r="E80" i="6"/>
  <c r="B107" i="6"/>
  <c r="B83" i="6"/>
  <c r="B63" i="6"/>
  <c r="H123" i="6"/>
  <c r="E124" i="6"/>
  <c r="B155" i="6"/>
  <c r="B123" i="6"/>
  <c r="N88" i="6"/>
  <c r="K108" i="6"/>
  <c r="K76" i="6"/>
  <c r="H112" i="6"/>
  <c r="H91" i="6"/>
  <c r="H84" i="6"/>
  <c r="H70" i="6"/>
  <c r="E103" i="6"/>
  <c r="E92" i="6"/>
  <c r="B116" i="6"/>
  <c r="H165" i="6"/>
  <c r="H149" i="6"/>
  <c r="H133" i="6"/>
  <c r="H122" i="6"/>
  <c r="E147" i="6"/>
  <c r="E131" i="6"/>
  <c r="B149" i="6"/>
  <c r="N114" i="6"/>
  <c r="N82" i="6"/>
  <c r="K102" i="6"/>
  <c r="H106" i="6"/>
  <c r="H77" i="6"/>
  <c r="E113" i="6"/>
  <c r="E102" i="6"/>
  <c r="E77" i="6"/>
  <c r="E66" i="6"/>
  <c r="B105" i="6"/>
  <c r="B90" i="6"/>
  <c r="B73" i="6"/>
  <c r="N138" i="6"/>
  <c r="K165" i="6"/>
  <c r="K141" i="6"/>
  <c r="H171" i="6"/>
  <c r="K131" i="6"/>
  <c r="H169" i="6"/>
  <c r="H158" i="6"/>
  <c r="H137" i="6"/>
  <c r="H126" i="6"/>
  <c r="E151" i="6"/>
  <c r="E139" i="6"/>
  <c r="B161" i="6"/>
  <c r="B129" i="6"/>
  <c r="N94" i="6"/>
  <c r="K114" i="6"/>
  <c r="K82" i="6"/>
  <c r="H113" i="6"/>
  <c r="K173" i="6"/>
  <c r="E162" i="6"/>
  <c r="K96" i="6"/>
  <c r="K130" i="6"/>
  <c r="H132" i="6"/>
  <c r="N100" i="6"/>
  <c r="H92" i="6"/>
  <c r="E88" i="6"/>
  <c r="B82" i="6"/>
  <c r="K166" i="6"/>
  <c r="H94" i="6"/>
  <c r="B113" i="6"/>
  <c r="B84" i="6"/>
  <c r="E125" i="6"/>
  <c r="H102" i="6"/>
  <c r="B98" i="6"/>
  <c r="B69" i="6"/>
  <c r="H100" i="6"/>
  <c r="B159" i="6"/>
  <c r="B78" i="6"/>
  <c r="E82" i="6"/>
  <c r="E70" i="6"/>
  <c r="B65" i="6"/>
  <c r="E106" i="6"/>
  <c r="E133" i="6"/>
  <c r="N144" i="6"/>
  <c r="N128" i="6"/>
  <c r="E159" i="6"/>
  <c r="E132" i="6"/>
  <c r="N105" i="6"/>
  <c r="K97" i="6"/>
  <c r="B126" i="6"/>
  <c r="N91" i="6"/>
  <c r="K79" i="6"/>
  <c r="B160" i="6"/>
  <c r="N93" i="6"/>
  <c r="B170" i="6"/>
  <c r="N71" i="6"/>
  <c r="K167" i="6"/>
  <c r="K151" i="6"/>
  <c r="K133" i="6"/>
  <c r="H167" i="6"/>
  <c r="H143" i="6"/>
  <c r="N149" i="6"/>
  <c r="K145" i="6"/>
  <c r="H157" i="6"/>
  <c r="B164" i="6"/>
  <c r="B132" i="6"/>
  <c r="N97" i="6"/>
  <c r="N63" i="6"/>
  <c r="K85" i="6"/>
  <c r="E150" i="6"/>
  <c r="B150" i="6"/>
  <c r="N115" i="6"/>
  <c r="N83" i="6"/>
  <c r="K103" i="6"/>
  <c r="K71" i="6"/>
  <c r="E160" i="6"/>
  <c r="B152" i="6"/>
  <c r="B120" i="6"/>
  <c r="N85" i="6"/>
  <c r="K81" i="6"/>
  <c r="B162" i="6"/>
  <c r="B130" i="6"/>
  <c r="N95" i="6"/>
  <c r="K115" i="6"/>
  <c r="K83" i="6"/>
  <c r="E72" i="6"/>
  <c r="B103" i="6"/>
  <c r="B79" i="6"/>
  <c r="K170" i="6"/>
  <c r="H131" i="6"/>
  <c r="H120" i="6"/>
  <c r="E155" i="6"/>
  <c r="E121" i="6"/>
  <c r="B147" i="6"/>
  <c r="N112" i="6"/>
  <c r="N80" i="6"/>
  <c r="K100" i="6"/>
  <c r="K66" i="6"/>
  <c r="H99" i="6"/>
  <c r="H88" i="6"/>
  <c r="E111" i="6"/>
  <c r="E100" i="6"/>
  <c r="E79" i="6"/>
  <c r="E67" i="6"/>
  <c r="N137" i="6"/>
  <c r="K127" i="6"/>
  <c r="H162" i="6"/>
  <c r="H146" i="6"/>
  <c r="H130" i="6"/>
  <c r="E163" i="6"/>
  <c r="B172" i="6"/>
  <c r="B141" i="6"/>
  <c r="N106" i="6"/>
  <c r="N74" i="6"/>
  <c r="K94" i="6"/>
  <c r="H114" i="6"/>
  <c r="H93" i="6"/>
  <c r="H86" i="6"/>
  <c r="H67" i="6"/>
  <c r="E110" i="6"/>
  <c r="E89" i="6"/>
  <c r="E76" i="6"/>
  <c r="B104" i="6"/>
  <c r="B89" i="6"/>
  <c r="B72" i="6"/>
  <c r="H95" i="6"/>
  <c r="H69" i="6"/>
  <c r="E83" i="6"/>
  <c r="E85" i="6"/>
  <c r="N121" i="6"/>
  <c r="K134" i="6"/>
  <c r="E152" i="6"/>
  <c r="E120" i="6"/>
  <c r="H75" i="6"/>
  <c r="E107" i="6"/>
  <c r="E109" i="6"/>
  <c r="B75" i="6"/>
  <c r="N133" i="6"/>
  <c r="K149" i="6"/>
  <c r="H166" i="6"/>
  <c r="H145" i="6"/>
  <c r="H134" i="6"/>
  <c r="E167" i="6"/>
  <c r="E122" i="6"/>
  <c r="B153" i="6"/>
  <c r="B121" i="6"/>
  <c r="N86" i="6"/>
  <c r="K106" i="6"/>
  <c r="K74" i="6"/>
  <c r="H110" i="6"/>
  <c r="H97" i="6"/>
  <c r="H85" i="6"/>
  <c r="H71" i="6"/>
  <c r="B87" i="6"/>
  <c r="H168" i="6"/>
  <c r="B143" i="6"/>
  <c r="H172" i="6"/>
  <c r="E141" i="6"/>
  <c r="N68" i="6"/>
  <c r="H80" i="6"/>
  <c r="B102" i="6"/>
  <c r="B81" i="6"/>
  <c r="N153" i="6"/>
  <c r="K122" i="6"/>
  <c r="H140" i="6"/>
  <c r="H74" i="6"/>
  <c r="B112" i="6"/>
  <c r="B151" i="6"/>
  <c r="H68" i="6"/>
  <c r="B97" i="6"/>
  <c r="B68" i="6"/>
  <c r="B110" i="6"/>
  <c r="K112" i="6"/>
  <c r="K80" i="6"/>
  <c r="B77" i="6"/>
  <c r="E81" i="6"/>
  <c r="E69" i="6"/>
  <c r="B64" i="6"/>
  <c r="B93" i="6"/>
  <c r="N142" i="6"/>
  <c r="E165" i="6"/>
  <c r="N140" i="6"/>
  <c r="N124" i="6"/>
  <c r="K161" i="6"/>
  <c r="N126" i="6"/>
  <c r="K159" i="6"/>
  <c r="K143" i="6"/>
  <c r="K125" i="6"/>
  <c r="H151" i="6"/>
  <c r="E140" i="6"/>
  <c r="B148" i="6"/>
  <c r="N81" i="6"/>
  <c r="B134" i="6"/>
  <c r="N67" i="6"/>
  <c r="K87" i="6"/>
  <c r="B168" i="6"/>
  <c r="B136" i="6"/>
  <c r="N101" i="6"/>
  <c r="N69" i="6"/>
  <c r="E138" i="6"/>
  <c r="B146" i="6"/>
  <c r="N111" i="6"/>
  <c r="N79" i="6"/>
  <c r="K99" i="6"/>
  <c r="K65" i="6"/>
  <c r="B115" i="6"/>
  <c r="B91" i="6"/>
  <c r="B67" i="6"/>
  <c r="N141" i="6"/>
  <c r="K163" i="6"/>
  <c r="K147" i="6"/>
  <c r="K129" i="6"/>
  <c r="H155" i="6"/>
  <c r="H139" i="6"/>
  <c r="N132" i="6"/>
  <c r="E144" i="6"/>
  <c r="E161" i="6"/>
  <c r="B156" i="6"/>
  <c r="B124" i="6"/>
  <c r="N89" i="6"/>
  <c r="K109" i="6"/>
  <c r="K77" i="6"/>
  <c r="E134" i="6"/>
  <c r="B142" i="6"/>
  <c r="N107" i="6"/>
  <c r="N75" i="6"/>
  <c r="K95" i="6"/>
  <c r="K113" i="6"/>
  <c r="E136" i="6"/>
  <c r="B144" i="6"/>
  <c r="N109" i="6"/>
  <c r="N77" i="6"/>
  <c r="K63" i="6"/>
  <c r="B154" i="6"/>
  <c r="B122" i="6"/>
  <c r="N87" i="6"/>
  <c r="K107" i="6"/>
  <c r="K75" i="6"/>
  <c r="E65" i="6"/>
  <c r="B99" i="6"/>
  <c r="B71" i="6"/>
  <c r="K73" i="6"/>
  <c r="N151" i="6"/>
  <c r="N129" i="6"/>
  <c r="H128" i="6"/>
  <c r="E169" i="6"/>
  <c r="E129" i="6"/>
  <c r="B171" i="6"/>
  <c r="B139" i="6"/>
  <c r="N104" i="6"/>
  <c r="N72" i="6"/>
  <c r="K92" i="6"/>
  <c r="H107" i="6"/>
  <c r="H96" i="6"/>
  <c r="H79" i="6"/>
  <c r="H65" i="6"/>
  <c r="E108" i="6"/>
  <c r="E87" i="6"/>
  <c r="E74" i="6"/>
  <c r="E64" i="6"/>
  <c r="K150" i="6"/>
  <c r="H170" i="6"/>
  <c r="H154" i="6"/>
  <c r="H138" i="6"/>
  <c r="E171" i="6"/>
  <c r="E157" i="6"/>
  <c r="E142" i="6"/>
  <c r="E126" i="6"/>
  <c r="B165" i="6"/>
  <c r="B133" i="6"/>
  <c r="N98" i="6"/>
  <c r="K86" i="6"/>
  <c r="H101" i="6"/>
  <c r="H90" i="6"/>
  <c r="H73" i="6"/>
  <c r="H64" i="6"/>
  <c r="E97" i="6"/>
  <c r="E86" i="6"/>
  <c r="B111" i="6"/>
  <c r="B88" i="6"/>
  <c r="K153" i="6"/>
  <c r="K126" i="6"/>
  <c r="E173" i="6"/>
  <c r="N139" i="6"/>
  <c r="K171" i="6"/>
  <c r="K140" i="6"/>
  <c r="K123" i="6"/>
  <c r="H153" i="6"/>
  <c r="H142" i="6"/>
  <c r="H121" i="6"/>
  <c r="E164" i="6"/>
  <c r="E146" i="6"/>
  <c r="E130" i="6"/>
  <c r="B173" i="6"/>
  <c r="B145" i="6"/>
  <c r="N110" i="6"/>
  <c r="N78" i="6"/>
  <c r="K98" i="6"/>
  <c r="K64" i="6"/>
  <c r="H152" i="6"/>
  <c r="N108" i="6"/>
  <c r="H164" i="6"/>
  <c r="B167" i="6"/>
  <c r="K89" i="6"/>
  <c r="H66" i="6"/>
  <c r="B101" i="6"/>
  <c r="B80" i="6"/>
  <c r="N152" i="6"/>
  <c r="H160" i="6"/>
  <c r="N116" i="6"/>
  <c r="E90" i="6"/>
  <c r="B86" i="6"/>
  <c r="E170" i="6"/>
  <c r="N84" i="6"/>
  <c r="E112" i="6"/>
  <c r="B96" i="6"/>
  <c r="H156" i="6"/>
  <c r="B109" i="6"/>
  <c r="N123" i="6"/>
  <c r="E114" i="6"/>
  <c r="B76" i="6"/>
  <c r="E68" i="6"/>
  <c r="H116" i="6"/>
  <c r="B94" i="6"/>
  <c r="N120" i="6"/>
  <c r="E166" i="6"/>
  <c r="B163" i="6"/>
  <c r="B131" i="6"/>
  <c r="N96" i="6"/>
  <c r="K116" i="6"/>
  <c r="K84" i="6"/>
  <c r="H115" i="6"/>
  <c r="H104" i="6"/>
  <c r="H87" i="6"/>
  <c r="H76" i="6"/>
  <c r="E116" i="6"/>
  <c r="E95" i="6"/>
  <c r="E84" i="6"/>
  <c r="E73" i="6"/>
  <c r="E63" i="6"/>
  <c r="N125" i="6"/>
  <c r="K132" i="6"/>
  <c r="H125" i="6"/>
  <c r="E168" i="6"/>
  <c r="E154" i="6"/>
  <c r="E135" i="6"/>
  <c r="E123" i="6"/>
  <c r="B157" i="6"/>
  <c r="B125" i="6"/>
  <c r="N90" i="6"/>
  <c r="K110" i="6"/>
  <c r="K78" i="6"/>
  <c r="H109" i="6"/>
  <c r="H98" i="6"/>
  <c r="H81" i="6"/>
  <c r="H72" i="6"/>
  <c r="E105" i="6"/>
  <c r="E94" i="6"/>
  <c r="E78" i="6"/>
  <c r="E71" i="6"/>
  <c r="B106" i="6"/>
  <c r="B95" i="6"/>
  <c r="B74" i="6"/>
  <c r="H111" i="6"/>
  <c r="H82" i="6"/>
  <c r="E99" i="6"/>
  <c r="E101" i="6"/>
  <c r="E75" i="6"/>
  <c r="E128" i="6"/>
  <c r="H103" i="6"/>
  <c r="E115" i="6"/>
  <c r="E91" i="6"/>
  <c r="E93" i="6"/>
  <c r="H161" i="6"/>
  <c r="H150" i="6"/>
  <c r="H129" i="6"/>
  <c r="E172" i="6"/>
  <c r="E158" i="6"/>
  <c r="E143" i="6"/>
  <c r="E127" i="6"/>
  <c r="B169" i="6"/>
  <c r="B137" i="6"/>
  <c r="N102" i="6"/>
  <c r="N70" i="6"/>
  <c r="K90" i="6"/>
  <c r="H105" i="6"/>
  <c r="H89" i="6"/>
  <c r="H78" i="6"/>
  <c r="H63" i="6"/>
  <c r="N145" i="6"/>
  <c r="H136" i="6"/>
  <c r="N76" i="6"/>
  <c r="K142" i="6"/>
  <c r="H148" i="6"/>
  <c r="B135" i="6"/>
  <c r="H108" i="6"/>
  <c r="E104" i="6"/>
  <c r="B100" i="6"/>
  <c r="N127" i="6"/>
  <c r="H144" i="6"/>
  <c r="K104" i="6"/>
  <c r="B114" i="6"/>
  <c r="B85" i="6"/>
  <c r="E137" i="6"/>
  <c r="K72" i="6"/>
  <c r="E98" i="6"/>
  <c r="B70" i="6"/>
  <c r="N92" i="6"/>
  <c r="B108" i="6"/>
  <c r="E145" i="6"/>
  <c r="E96" i="6"/>
  <c r="B127" i="6"/>
  <c r="H83" i="6"/>
  <c r="B66" i="6"/>
  <c r="B92" i="6"/>
  <c r="H124" i="6"/>
  <c r="K144" i="6"/>
  <c r="N150" i="6"/>
  <c r="E153" i="6"/>
  <c r="K169" i="6"/>
  <c r="B28" i="6"/>
  <c r="B44" i="6"/>
  <c r="G178" i="6"/>
  <c r="I179" i="6" l="1"/>
  <c r="K152" i="6"/>
  <c r="K164" i="6"/>
  <c r="N146" i="6"/>
  <c r="K154" i="6"/>
  <c r="E156" i="6"/>
  <c r="H127" i="6"/>
  <c r="N65" i="6"/>
  <c r="N64" i="6"/>
  <c r="N66" i="6"/>
  <c r="K156" i="6"/>
  <c r="N134" i="6"/>
  <c r="K162" i="6"/>
  <c r="K137" i="6"/>
  <c r="K128" i="6"/>
  <c r="N143" i="6"/>
  <c r="N122" i="6"/>
  <c r="K124" i="6"/>
  <c r="K138" i="6"/>
  <c r="N131" i="6"/>
  <c r="K67" i="6"/>
  <c r="K69" i="6"/>
  <c r="K68" i="6"/>
  <c r="K70" i="6"/>
  <c r="K160" i="6"/>
  <c r="N130" i="6"/>
  <c r="N147" i="6"/>
  <c r="N148" i="6"/>
  <c r="K136" i="6"/>
  <c r="H159" i="6"/>
  <c r="K158" i="6"/>
  <c r="K121" i="6"/>
  <c r="H163" i="6"/>
  <c r="E149" i="6"/>
  <c r="K120" i="6"/>
  <c r="H135" i="6"/>
  <c r="K148" i="6"/>
  <c r="K157" i="6"/>
  <c r="K168" i="6"/>
  <c r="N135" i="6"/>
  <c r="K146" i="6"/>
  <c r="E148" i="6"/>
  <c r="G179" i="6"/>
  <c r="I180" i="6" l="1"/>
  <c r="G180" i="6"/>
  <c r="I181" i="6" l="1"/>
  <c r="G181" i="6"/>
  <c r="I182" i="6" l="1"/>
  <c r="G182" i="6"/>
  <c r="I183" i="6" l="1"/>
  <c r="G183" i="6"/>
  <c r="I184" i="6" l="1"/>
  <c r="G184" i="6"/>
  <c r="I185" i="6" l="1"/>
  <c r="G185" i="6"/>
  <c r="I186" i="6" l="1"/>
  <c r="G186" i="6"/>
  <c r="I187" i="6" l="1"/>
  <c r="G187" i="6"/>
  <c r="I188" i="6" l="1"/>
  <c r="G188" i="6"/>
  <c r="I189" i="6" l="1"/>
  <c r="G189" i="6"/>
  <c r="I190" i="6" l="1"/>
  <c r="G190" i="6"/>
  <c r="I191" i="6" l="1"/>
  <c r="G191" i="6"/>
  <c r="I192" i="6" l="1"/>
  <c r="G192" i="6"/>
  <c r="I193" i="6" l="1"/>
  <c r="G193" i="6"/>
  <c r="I194" i="6" l="1"/>
  <c r="G194" i="6"/>
  <c r="I195" i="6" l="1"/>
  <c r="G195" i="6"/>
  <c r="I196" i="6" l="1"/>
  <c r="G196" i="6"/>
  <c r="I197" i="6" l="1"/>
  <c r="G197" i="6"/>
  <c r="I198" i="6" l="1"/>
  <c r="G198" i="6"/>
  <c r="I199" i="6" l="1"/>
  <c r="G199" i="6"/>
  <c r="I200" i="6" l="1"/>
  <c r="G200" i="6"/>
  <c r="I201" i="6" l="1"/>
  <c r="G201" i="6"/>
  <c r="I202" i="6" l="1"/>
  <c r="G202" i="6"/>
  <c r="I203" i="6" l="1"/>
  <c r="G203" i="6"/>
  <c r="I204" i="6" l="1"/>
  <c r="G204" i="6"/>
  <c r="I205" i="6" l="1"/>
  <c r="G205" i="6"/>
  <c r="I206" i="6" l="1"/>
  <c r="G206" i="6"/>
  <c r="I207" i="6" l="1"/>
  <c r="G207" i="6"/>
  <c r="I208" i="6" l="1"/>
  <c r="G208" i="6"/>
  <c r="I209" i="6" l="1"/>
  <c r="G209" i="6"/>
  <c r="I210" i="6" l="1"/>
  <c r="G210" i="6"/>
  <c r="I211" i="6" l="1"/>
  <c r="G211" i="6"/>
  <c r="I212" i="6" l="1"/>
  <c r="G212" i="6"/>
  <c r="I213" i="6" l="1"/>
  <c r="G213" i="6"/>
  <c r="I214" i="6" l="1"/>
  <c r="G214" i="6"/>
  <c r="I215" i="6" l="1"/>
  <c r="G215" i="6"/>
  <c r="I216" i="6" l="1"/>
  <c r="G216" i="6"/>
  <c r="I217" i="6" l="1"/>
  <c r="G217" i="6"/>
  <c r="I218" i="6" l="1"/>
  <c r="G218" i="6"/>
  <c r="I219" i="6" l="1"/>
  <c r="G219" i="6"/>
  <c r="I220" i="6" l="1"/>
  <c r="G220" i="6"/>
  <c r="I221" i="6" l="1"/>
  <c r="G221" i="6"/>
  <c r="I222" i="6" l="1"/>
  <c r="G222" i="6"/>
  <c r="I223" i="6" l="1"/>
  <c r="G223" i="6"/>
  <c r="I224" i="6" l="1"/>
  <c r="G224" i="6"/>
  <c r="I225" i="6" l="1"/>
  <c r="G225" i="6"/>
  <c r="I226" i="6" l="1"/>
  <c r="G226" i="6"/>
  <c r="I227" i="6" l="1"/>
  <c r="G227" i="6"/>
  <c r="I228" i="6" l="1"/>
  <c r="G228" i="6"/>
  <c r="I229" i="6" l="1"/>
  <c r="G229" i="6"/>
  <c r="I230" i="6" l="1"/>
  <c r="G230" i="6"/>
  <c r="L177" i="6" l="1"/>
  <c r="J177" i="6"/>
  <c r="L178" i="6" l="1"/>
  <c r="J178" i="6"/>
  <c r="L179" i="6" l="1"/>
  <c r="J179" i="6"/>
  <c r="L180" i="6" l="1"/>
  <c r="J180" i="6"/>
  <c r="L181" i="6" l="1"/>
  <c r="J181" i="6"/>
  <c r="L182" i="6" l="1"/>
  <c r="J182" i="6"/>
  <c r="L183" i="6" l="1"/>
  <c r="J183" i="6"/>
  <c r="L184" i="6" l="1"/>
  <c r="J184" i="6"/>
  <c r="L185" i="6" l="1"/>
  <c r="J185" i="6"/>
  <c r="L186" i="6" l="1"/>
  <c r="J186" i="6"/>
  <c r="L187" i="6" l="1"/>
  <c r="J187" i="6"/>
  <c r="L188" i="6" l="1"/>
  <c r="J188" i="6"/>
  <c r="L189" i="6" l="1"/>
  <c r="J189" i="6"/>
  <c r="L190" i="6" l="1"/>
  <c r="J190" i="6"/>
  <c r="L191" i="6" l="1"/>
  <c r="J191" i="6"/>
  <c r="L192" i="6" l="1"/>
  <c r="J192" i="6"/>
  <c r="L193" i="6" l="1"/>
  <c r="J193" i="6"/>
  <c r="L194" i="6" l="1"/>
  <c r="J194" i="6"/>
  <c r="L195" i="6" l="1"/>
  <c r="J195" i="6"/>
  <c r="L196" i="6" l="1"/>
  <c r="J196" i="6"/>
  <c r="L197" i="6" l="1"/>
  <c r="J197" i="6"/>
  <c r="L198" i="6" l="1"/>
  <c r="J198" i="6"/>
  <c r="L199" i="6" l="1"/>
  <c r="J199" i="6"/>
  <c r="L200" i="6" l="1"/>
  <c r="J200" i="6"/>
  <c r="L201" i="6" l="1"/>
  <c r="J201" i="6"/>
  <c r="L202" i="6" l="1"/>
  <c r="J202" i="6"/>
  <c r="L203" i="6" l="1"/>
  <c r="J203" i="6"/>
  <c r="L204" i="6" l="1"/>
  <c r="J204" i="6"/>
  <c r="L205" i="6" l="1"/>
  <c r="J205" i="6"/>
  <c r="L206" i="6" l="1"/>
  <c r="J206" i="6"/>
  <c r="L207" i="6" l="1"/>
  <c r="J207" i="6"/>
  <c r="L208" i="6" l="1"/>
  <c r="J208" i="6"/>
  <c r="L209" i="6" l="1"/>
  <c r="J209" i="6"/>
  <c r="L210" i="6" l="1"/>
  <c r="J210" i="6"/>
  <c r="L211" i="6" l="1"/>
  <c r="J211" i="6"/>
  <c r="L212" i="6" l="1"/>
  <c r="J212" i="6"/>
  <c r="L213" i="6" l="1"/>
  <c r="J213" i="6"/>
  <c r="L214" i="6" l="1"/>
  <c r="J214" i="6"/>
  <c r="L215" i="6" l="1"/>
  <c r="J215" i="6"/>
  <c r="L216" i="6" l="1"/>
  <c r="J216" i="6"/>
  <c r="L217" i="6" l="1"/>
  <c r="J217" i="6"/>
  <c r="L218" i="6" l="1"/>
  <c r="J218" i="6"/>
  <c r="L219" i="6" l="1"/>
  <c r="J219" i="6"/>
  <c r="L220" i="6" l="1"/>
  <c r="J220" i="6"/>
  <c r="L221" i="6" l="1"/>
  <c r="J221" i="6"/>
  <c r="L222" i="6" l="1"/>
  <c r="J222" i="6"/>
  <c r="L223" i="6" l="1"/>
  <c r="J223" i="6"/>
  <c r="L224" i="6" l="1"/>
  <c r="J224" i="6"/>
  <c r="L225" i="6" l="1"/>
  <c r="J225" i="6"/>
  <c r="L226" i="6" l="1"/>
  <c r="J226" i="6"/>
  <c r="L227" i="6" l="1"/>
  <c r="J227" i="6"/>
  <c r="L228" i="6" l="1"/>
  <c r="J228" i="6"/>
  <c r="L229" i="6" l="1"/>
  <c r="J229" i="6"/>
  <c r="L230" i="6" l="1"/>
  <c r="J230" i="6"/>
  <c r="O177" i="6" l="1"/>
  <c r="M177" i="6"/>
  <c r="O178" i="6" l="1"/>
  <c r="M178" i="6"/>
  <c r="O179" i="6" l="1"/>
  <c r="M179" i="6"/>
  <c r="O180" i="6" l="1"/>
  <c r="M180" i="6"/>
  <c r="O181" i="6" l="1"/>
  <c r="M181" i="6"/>
  <c r="O182" i="6" l="1"/>
  <c r="M182" i="6"/>
  <c r="O183" i="6" l="1"/>
  <c r="M183" i="6"/>
  <c r="O184" i="6" l="1"/>
  <c r="M184" i="6"/>
  <c r="O185" i="6" l="1"/>
  <c r="M185" i="6"/>
  <c r="O186" i="6" l="1"/>
  <c r="M186" i="6"/>
  <c r="O187" i="6" l="1"/>
  <c r="M187" i="6"/>
  <c r="O188" i="6" l="1"/>
  <c r="M188" i="6"/>
  <c r="O189" i="6" l="1"/>
  <c r="M189" i="6"/>
  <c r="O190" i="6" l="1"/>
  <c r="M190" i="6"/>
  <c r="O191" i="6" l="1"/>
  <c r="M191" i="6"/>
  <c r="O192" i="6" l="1"/>
  <c r="M192" i="6"/>
  <c r="O193" i="6" l="1"/>
  <c r="M193" i="6"/>
  <c r="O194" i="6" l="1"/>
  <c r="M194" i="6"/>
  <c r="O195" i="6" l="1"/>
  <c r="M195" i="6"/>
  <c r="O196" i="6" l="1"/>
  <c r="M196" i="6"/>
  <c r="O197" i="6" l="1"/>
  <c r="M197" i="6"/>
  <c r="O198" i="6" l="1"/>
  <c r="M198" i="6"/>
  <c r="O199" i="6" l="1"/>
  <c r="M199" i="6"/>
  <c r="O200" i="6" l="1"/>
  <c r="M200" i="6"/>
  <c r="O201" i="6" l="1"/>
  <c r="M201" i="6"/>
  <c r="O202" i="6" l="1"/>
  <c r="M202" i="6"/>
  <c r="O203" i="6" l="1"/>
  <c r="M203" i="6"/>
  <c r="O204" i="6" l="1"/>
  <c r="M204" i="6"/>
  <c r="O205" i="6" l="1"/>
  <c r="M205" i="6"/>
  <c r="O206" i="6" l="1"/>
  <c r="M206" i="6"/>
  <c r="O207" i="6" l="1"/>
  <c r="M207" i="6"/>
  <c r="O208" i="6" l="1"/>
  <c r="M208" i="6"/>
  <c r="O209" i="6" l="1"/>
  <c r="M209" i="6"/>
  <c r="O210" i="6" l="1"/>
  <c r="M210" i="6"/>
  <c r="O211" i="6" l="1"/>
  <c r="M211" i="6"/>
  <c r="O212" i="6" l="1"/>
  <c r="M212" i="6"/>
  <c r="O213" i="6" l="1"/>
  <c r="M213" i="6"/>
  <c r="O214" i="6" l="1"/>
  <c r="M214" i="6"/>
  <c r="O215" i="6" l="1"/>
  <c r="M215" i="6"/>
  <c r="O216" i="6" l="1"/>
  <c r="M216" i="6"/>
  <c r="O217" i="6" l="1"/>
  <c r="M217" i="6"/>
  <c r="O218" i="6" l="1"/>
  <c r="M218" i="6"/>
  <c r="O219" i="6" l="1"/>
  <c r="M219" i="6"/>
  <c r="O220" i="6" l="1"/>
  <c r="M220" i="6"/>
  <c r="O221" i="6" l="1"/>
  <c r="M221" i="6"/>
  <c r="O222" i="6" l="1"/>
  <c r="M222" i="6"/>
  <c r="O223" i="6" l="1"/>
  <c r="M223" i="6"/>
  <c r="O224" i="6" l="1"/>
  <c r="M224" i="6"/>
  <c r="O225" i="6" l="1"/>
  <c r="M225" i="6"/>
  <c r="O226" i="6" l="1"/>
  <c r="M226" i="6"/>
  <c r="O227" i="6" l="1"/>
  <c r="M227" i="6"/>
  <c r="O228" i="6" l="1"/>
  <c r="M228" i="6"/>
  <c r="O229" i="6" l="1"/>
  <c r="M229" i="6"/>
  <c r="O230" i="6" l="1"/>
  <c r="M230" i="6"/>
</calcChain>
</file>

<file path=xl/sharedStrings.xml><?xml version="1.0" encoding="utf-8"?>
<sst xmlns="http://schemas.openxmlformats.org/spreadsheetml/2006/main" count="7813" uniqueCount="2033">
  <si>
    <t>LISTA DE PRECIOS</t>
  </si>
  <si>
    <t>Artículo</t>
  </si>
  <si>
    <t>PEUGEOT</t>
  </si>
  <si>
    <t>Det</t>
  </si>
  <si>
    <t>FIAT</t>
  </si>
  <si>
    <t>JOHN DEERE</t>
  </si>
  <si>
    <t>MERCEDES BENZ</t>
  </si>
  <si>
    <t>BMW</t>
  </si>
  <si>
    <t>LADA</t>
  </si>
  <si>
    <t>SCANIA</t>
  </si>
  <si>
    <t>PERKINS</t>
  </si>
  <si>
    <t>VOLKSWAGEN</t>
  </si>
  <si>
    <t>FORD</t>
  </si>
  <si>
    <t>ROVER</t>
  </si>
  <si>
    <t>NISSAN</t>
  </si>
  <si>
    <t>TOYOTA</t>
  </si>
  <si>
    <t>DAIHATSU</t>
  </si>
  <si>
    <t>SUBARU</t>
  </si>
  <si>
    <t>HYUNDAI</t>
  </si>
  <si>
    <t>SUZUKI</t>
  </si>
  <si>
    <t>MITSUBISHI</t>
  </si>
  <si>
    <t>KIA</t>
  </si>
  <si>
    <t>HONDA</t>
  </si>
  <si>
    <t>MAZDA</t>
  </si>
  <si>
    <t>SEAT</t>
  </si>
  <si>
    <t>GENERAL MOTORS</t>
  </si>
  <si>
    <t>ISUZU</t>
  </si>
  <si>
    <t>DAEWOO</t>
  </si>
  <si>
    <t>CHRYSLER</t>
  </si>
  <si>
    <t>DODGE</t>
  </si>
  <si>
    <t>ALFA ROMEO</t>
  </si>
  <si>
    <t>RENAULT</t>
  </si>
  <si>
    <t>CITROEN</t>
  </si>
  <si>
    <t>Precio $</t>
  </si>
  <si>
    <t>Precio</t>
  </si>
  <si>
    <t>MTA-002</t>
  </si>
  <si>
    <t>MTA-003</t>
  </si>
  <si>
    <t>MTA-004</t>
  </si>
  <si>
    <t>MTA-005</t>
  </si>
  <si>
    <t>MTA-006</t>
  </si>
  <si>
    <t>MTA-007</t>
  </si>
  <si>
    <t>MTA-008</t>
  </si>
  <si>
    <t>MTA-009</t>
  </si>
  <si>
    <t>MTA-010</t>
  </si>
  <si>
    <t>MTA-011</t>
  </si>
  <si>
    <t>MTA-012</t>
  </si>
  <si>
    <t>MTA-013</t>
  </si>
  <si>
    <t>MTA-014</t>
  </si>
  <si>
    <t>MTA-016</t>
  </si>
  <si>
    <t>MTA-017</t>
  </si>
  <si>
    <t>MTA-019</t>
  </si>
  <si>
    <t>MTA-020</t>
  </si>
  <si>
    <t>MTA-021</t>
  </si>
  <si>
    <t>MTA-023</t>
  </si>
  <si>
    <t>MTA-024</t>
  </si>
  <si>
    <t>MTA-025</t>
  </si>
  <si>
    <t>MTA-026</t>
  </si>
  <si>
    <t>MTA-027</t>
  </si>
  <si>
    <t>MTA-028</t>
  </si>
  <si>
    <t>MTA-029</t>
  </si>
  <si>
    <t>MTA-030</t>
  </si>
  <si>
    <t>MTA-031</t>
  </si>
  <si>
    <t>MTA-032</t>
  </si>
  <si>
    <t>MTA-036</t>
  </si>
  <si>
    <t>MTA-038</t>
  </si>
  <si>
    <t>MTA-039</t>
  </si>
  <si>
    <t>MTA-041</t>
  </si>
  <si>
    <t>MTA-042</t>
  </si>
  <si>
    <t>MTA-043</t>
  </si>
  <si>
    <t>MTA-044</t>
  </si>
  <si>
    <t>MTA-049</t>
  </si>
  <si>
    <t>MTA-050</t>
  </si>
  <si>
    <t>MTA-050CC</t>
  </si>
  <si>
    <t>MTA-052</t>
  </si>
  <si>
    <t>MTA-053</t>
  </si>
  <si>
    <t>MTA-054</t>
  </si>
  <si>
    <t>MTA-055</t>
  </si>
  <si>
    <t>MTA-056</t>
  </si>
  <si>
    <t>MTA-057</t>
  </si>
  <si>
    <t>MTA-058</t>
  </si>
  <si>
    <t>MTA-059</t>
  </si>
  <si>
    <t>MTA-060</t>
  </si>
  <si>
    <t>MTA-061</t>
  </si>
  <si>
    <t>MTA-061CC</t>
  </si>
  <si>
    <t>MTA-062</t>
  </si>
  <si>
    <t>MTA-063</t>
  </si>
  <si>
    <t>MTA-063CC</t>
  </si>
  <si>
    <t>MTA-064</t>
  </si>
  <si>
    <t>MTA-065</t>
  </si>
  <si>
    <t>MTA-066</t>
  </si>
  <si>
    <t>MTA-067</t>
  </si>
  <si>
    <t>MTA-069</t>
  </si>
  <si>
    <t>MTA-070</t>
  </si>
  <si>
    <t>MTA-072</t>
  </si>
  <si>
    <t>MTA-074</t>
  </si>
  <si>
    <t>MTA-075</t>
  </si>
  <si>
    <t>MTA-076</t>
  </si>
  <si>
    <t>MTA-077</t>
  </si>
  <si>
    <t>MTA-078</t>
  </si>
  <si>
    <t>MTA-079</t>
  </si>
  <si>
    <t>MTA-080</t>
  </si>
  <si>
    <t>MTA-081</t>
  </si>
  <si>
    <t>MTA-082</t>
  </si>
  <si>
    <t>MTA-085</t>
  </si>
  <si>
    <t>MTA-086</t>
  </si>
  <si>
    <t>MTA-090</t>
  </si>
  <si>
    <t>MTA-091</t>
  </si>
  <si>
    <t>MTA-092</t>
  </si>
  <si>
    <t>MTA-093</t>
  </si>
  <si>
    <t>MTA-096</t>
  </si>
  <si>
    <t>MTA-098</t>
  </si>
  <si>
    <t>MTA-099</t>
  </si>
  <si>
    <t>MTA-100</t>
  </si>
  <si>
    <t>MTA-101</t>
  </si>
  <si>
    <t>MTA-102</t>
  </si>
  <si>
    <t>MTA-103</t>
  </si>
  <si>
    <t>MTA-104</t>
  </si>
  <si>
    <t>MTA-105</t>
  </si>
  <si>
    <t>MTA-106</t>
  </si>
  <si>
    <t>MTA-107</t>
  </si>
  <si>
    <t>MTA-110</t>
  </si>
  <si>
    <t>MTA-112</t>
  </si>
  <si>
    <t>MTA-113</t>
  </si>
  <si>
    <t>MTA-114</t>
  </si>
  <si>
    <t>MTA-115</t>
  </si>
  <si>
    <t>MTA-116</t>
  </si>
  <si>
    <t>MTA-117</t>
  </si>
  <si>
    <t>MTA-118</t>
  </si>
  <si>
    <t>MTA-119</t>
  </si>
  <si>
    <t>MTA-120</t>
  </si>
  <si>
    <t>MTA-122</t>
  </si>
  <si>
    <t>MTA-123</t>
  </si>
  <si>
    <t>MTA-124</t>
  </si>
  <si>
    <t>MTA-126</t>
  </si>
  <si>
    <t>MTA-128</t>
  </si>
  <si>
    <t>MTA-131</t>
  </si>
  <si>
    <t>MTA-133</t>
  </si>
  <si>
    <t>MTA-134</t>
  </si>
  <si>
    <t>MTA-135</t>
  </si>
  <si>
    <t>MTA-136</t>
  </si>
  <si>
    <t>MTA-137</t>
  </si>
  <si>
    <t>MTA-138</t>
  </si>
  <si>
    <t>MTA-140</t>
  </si>
  <si>
    <t>MTA-141</t>
  </si>
  <si>
    <t>MTA-142</t>
  </si>
  <si>
    <t>MTA-143</t>
  </si>
  <si>
    <t>MTA-144</t>
  </si>
  <si>
    <t>MTA-145</t>
  </si>
  <si>
    <t>MTA-148</t>
  </si>
  <si>
    <t>MTA-149</t>
  </si>
  <si>
    <t>MTA-151</t>
  </si>
  <si>
    <t>MTA-152</t>
  </si>
  <si>
    <t>MTA-153</t>
  </si>
  <si>
    <t>MTA-153 ESP</t>
  </si>
  <si>
    <t>MTA-153CC</t>
  </si>
  <si>
    <t>MTA-154</t>
  </si>
  <si>
    <t>MTA-156</t>
  </si>
  <si>
    <t>MTA-157</t>
  </si>
  <si>
    <t>MTA-157CC</t>
  </si>
  <si>
    <t>MTA-158</t>
  </si>
  <si>
    <t>MTA-159</t>
  </si>
  <si>
    <t>MTA-159 INA</t>
  </si>
  <si>
    <t>MTA-159/1</t>
  </si>
  <si>
    <t>MTA-160</t>
  </si>
  <si>
    <t>MTA-161</t>
  </si>
  <si>
    <t>MTA-162</t>
  </si>
  <si>
    <t>MTA-162 NU</t>
  </si>
  <si>
    <t>MTA-162 NUCC</t>
  </si>
  <si>
    <t>MTA-162CC</t>
  </si>
  <si>
    <t>MTA-164</t>
  </si>
  <si>
    <t>MTA-164 INA</t>
  </si>
  <si>
    <t>MTA-165</t>
  </si>
  <si>
    <t>MTA-167</t>
  </si>
  <si>
    <t>MTA-168</t>
  </si>
  <si>
    <t>MTA-172</t>
  </si>
  <si>
    <t>MTA-173</t>
  </si>
  <si>
    <t>MTA-174</t>
  </si>
  <si>
    <t>MTA-175</t>
  </si>
  <si>
    <t>MTA-176</t>
  </si>
  <si>
    <t>MTA-177</t>
  </si>
  <si>
    <t>MTA-178</t>
  </si>
  <si>
    <t>MTA-179</t>
  </si>
  <si>
    <t>MTA-180</t>
  </si>
  <si>
    <t>MTA-181</t>
  </si>
  <si>
    <t>MTA-182</t>
  </si>
  <si>
    <t>MTA-183</t>
  </si>
  <si>
    <t>MTA-184</t>
  </si>
  <si>
    <t>MTA-185</t>
  </si>
  <si>
    <t>MTA-186</t>
  </si>
  <si>
    <t>MTA-188</t>
  </si>
  <si>
    <t>MTA-189</t>
  </si>
  <si>
    <t>MTA-190</t>
  </si>
  <si>
    <t>MTA-192</t>
  </si>
  <si>
    <t>MTA-193</t>
  </si>
  <si>
    <t>MTA-194</t>
  </si>
  <si>
    <t>MTA-195</t>
  </si>
  <si>
    <t>MTA-196</t>
  </si>
  <si>
    <t>MTA-198</t>
  </si>
  <si>
    <t>MTA-199</t>
  </si>
  <si>
    <t>MTA-200</t>
  </si>
  <si>
    <t>MTA-201</t>
  </si>
  <si>
    <t>MTA-202</t>
  </si>
  <si>
    <t>MTA-203</t>
  </si>
  <si>
    <t>MTA-206</t>
  </si>
  <si>
    <t>MTA-207</t>
  </si>
  <si>
    <t>MTA-208</t>
  </si>
  <si>
    <t>MTA-209</t>
  </si>
  <si>
    <t>MTA-210</t>
  </si>
  <si>
    <t>MTA-211</t>
  </si>
  <si>
    <t>MTA-212</t>
  </si>
  <si>
    <t>MTA-213</t>
  </si>
  <si>
    <t>MTA-214</t>
  </si>
  <si>
    <t>MTA-215</t>
  </si>
  <si>
    <t>MTA-216</t>
  </si>
  <si>
    <t>MTA-216CC</t>
  </si>
  <si>
    <t>MTA-217</t>
  </si>
  <si>
    <t>MTA-219</t>
  </si>
  <si>
    <t>MTA-219CC</t>
  </si>
  <si>
    <t>MTA-220RS</t>
  </si>
  <si>
    <t>MTA-221</t>
  </si>
  <si>
    <t>MTA-222</t>
  </si>
  <si>
    <t>MTA-223</t>
  </si>
  <si>
    <t>MTA-224</t>
  </si>
  <si>
    <t>MTA-225</t>
  </si>
  <si>
    <t>MTA-226</t>
  </si>
  <si>
    <t>MTA-226CC</t>
  </si>
  <si>
    <t>MTA-228</t>
  </si>
  <si>
    <t>MTA-229</t>
  </si>
  <si>
    <t>MTA-230</t>
  </si>
  <si>
    <t>MTA-231</t>
  </si>
  <si>
    <t>MTA-232</t>
  </si>
  <si>
    <t>MTA-235</t>
  </si>
  <si>
    <t>MTA-236</t>
  </si>
  <si>
    <t>MTA-237</t>
  </si>
  <si>
    <t>MTA-238</t>
  </si>
  <si>
    <t>MTA-239</t>
  </si>
  <si>
    <t>MTA-240</t>
  </si>
  <si>
    <t>MTA-242</t>
  </si>
  <si>
    <t>MTA-243</t>
  </si>
  <si>
    <t>MTA-244</t>
  </si>
  <si>
    <t>MTA-244CC</t>
  </si>
  <si>
    <t>MTA-245</t>
  </si>
  <si>
    <t>MTA-245CC</t>
  </si>
  <si>
    <t>MTA-247</t>
  </si>
  <si>
    <t>MTA-248</t>
  </si>
  <si>
    <t>MTA-249</t>
  </si>
  <si>
    <t>MTA-250</t>
  </si>
  <si>
    <t>MTA-253</t>
  </si>
  <si>
    <t>MTA-254</t>
  </si>
  <si>
    <t>MTA-256</t>
  </si>
  <si>
    <t>MTA-257</t>
  </si>
  <si>
    <t>MTA-258</t>
  </si>
  <si>
    <t>MTA-259</t>
  </si>
  <si>
    <t>MTA-260</t>
  </si>
  <si>
    <t>MTA-261</t>
  </si>
  <si>
    <t>MTA-261CC</t>
  </si>
  <si>
    <t>MTA-262</t>
  </si>
  <si>
    <t>MTA-263</t>
  </si>
  <si>
    <t>MTA-264</t>
  </si>
  <si>
    <t>MTA-265</t>
  </si>
  <si>
    <t>MTA-266</t>
  </si>
  <si>
    <t>MTA-268</t>
  </si>
  <si>
    <t>MTA-269</t>
  </si>
  <si>
    <t>MTA-270</t>
  </si>
  <si>
    <t>MTA-272</t>
  </si>
  <si>
    <t>MTA-273</t>
  </si>
  <si>
    <t>MTA-274</t>
  </si>
  <si>
    <t>MTA-275</t>
  </si>
  <si>
    <t>MTA-276</t>
  </si>
  <si>
    <t>MTA-277</t>
  </si>
  <si>
    <t>MTA-278</t>
  </si>
  <si>
    <t>MTA-279</t>
  </si>
  <si>
    <t>MTA-280</t>
  </si>
  <si>
    <t>MTA-281</t>
  </si>
  <si>
    <t>MTA-284</t>
  </si>
  <si>
    <t>MTA-285</t>
  </si>
  <si>
    <t>MTA-285CC</t>
  </si>
  <si>
    <t>MTA-287</t>
  </si>
  <si>
    <t>MTA-288</t>
  </si>
  <si>
    <t>MTA-289</t>
  </si>
  <si>
    <t>MTA-290</t>
  </si>
  <si>
    <t>MTA-291</t>
  </si>
  <si>
    <t>MTA-292</t>
  </si>
  <si>
    <t>MTA-293</t>
  </si>
  <si>
    <t>MTA-294</t>
  </si>
  <si>
    <t>MTA-295</t>
  </si>
  <si>
    <t>MTA-296</t>
  </si>
  <si>
    <t>MTA-297</t>
  </si>
  <si>
    <t>MTA-299</t>
  </si>
  <si>
    <t>MTA-300</t>
  </si>
  <si>
    <t>MTA-306</t>
  </si>
  <si>
    <t>MTA-310</t>
  </si>
  <si>
    <t>MTA-313</t>
  </si>
  <si>
    <t>MTA-314</t>
  </si>
  <si>
    <t>MTA-315</t>
  </si>
  <si>
    <t>MTA-316</t>
  </si>
  <si>
    <t>MTA-317</t>
  </si>
  <si>
    <t>MTA-318</t>
  </si>
  <si>
    <t>MTA-321</t>
  </si>
  <si>
    <t>MTA-322</t>
  </si>
  <si>
    <t>MTA-323</t>
  </si>
  <si>
    <t>MTA-325</t>
  </si>
  <si>
    <t>MTA-326</t>
  </si>
  <si>
    <t>MTA-330</t>
  </si>
  <si>
    <t>MTA-334</t>
  </si>
  <si>
    <t>MTA-335</t>
  </si>
  <si>
    <t>MTA-338</t>
  </si>
  <si>
    <t>MTA-339</t>
  </si>
  <si>
    <t>MTA-340</t>
  </si>
  <si>
    <t>MTA-341</t>
  </si>
  <si>
    <t>MTA-342</t>
  </si>
  <si>
    <t>MTA-343</t>
  </si>
  <si>
    <t>MTA-344</t>
  </si>
  <si>
    <t>MTA-346</t>
  </si>
  <si>
    <t>MTA-347</t>
  </si>
  <si>
    <t>MTA-348</t>
  </si>
  <si>
    <t>MTA-349</t>
  </si>
  <si>
    <t>MTA-350</t>
  </si>
  <si>
    <t>MTA-351</t>
  </si>
  <si>
    <t>MTA-352</t>
  </si>
  <si>
    <t>MTA-357</t>
  </si>
  <si>
    <t>MTA-357/1</t>
  </si>
  <si>
    <t>MTA-357CC</t>
  </si>
  <si>
    <t>MTA-358</t>
  </si>
  <si>
    <t>MTA-359</t>
  </si>
  <si>
    <t>MTA-360</t>
  </si>
  <si>
    <t>MTA-361</t>
  </si>
  <si>
    <t>MTA-362</t>
  </si>
  <si>
    <t>MTA-363</t>
  </si>
  <si>
    <t>MTA-364</t>
  </si>
  <si>
    <t>MTA-365</t>
  </si>
  <si>
    <t>MTA-370</t>
  </si>
  <si>
    <t>MTA-380</t>
  </si>
  <si>
    <t>MTA-382</t>
  </si>
  <si>
    <t>MTA-384</t>
  </si>
  <si>
    <t>MTA-386</t>
  </si>
  <si>
    <t>MTA-388</t>
  </si>
  <si>
    <t>MTA-390</t>
  </si>
  <si>
    <t>MTA-392</t>
  </si>
  <si>
    <t>MTA-394</t>
  </si>
  <si>
    <t>MTA-396</t>
  </si>
  <si>
    <t>MTA-397</t>
  </si>
  <si>
    <t>MTA-398</t>
  </si>
  <si>
    <t>MTA-399</t>
  </si>
  <si>
    <t>MTA-401</t>
  </si>
  <si>
    <t>MTA-405</t>
  </si>
  <si>
    <t>MTA-406</t>
  </si>
  <si>
    <t>MTA-408</t>
  </si>
  <si>
    <t>MTA-410</t>
  </si>
  <si>
    <t>MTA-420</t>
  </si>
  <si>
    <t>MTA-421</t>
  </si>
  <si>
    <t>MTA-422</t>
  </si>
  <si>
    <t>MTA-423</t>
  </si>
  <si>
    <t>MTA-424</t>
  </si>
  <si>
    <t>MTA-425</t>
  </si>
  <si>
    <t>MTA-426</t>
  </si>
  <si>
    <t>MTA-427</t>
  </si>
  <si>
    <t>MTA-428</t>
  </si>
  <si>
    <t>MTA-429</t>
  </si>
  <si>
    <t>MTA-431</t>
  </si>
  <si>
    <t>MTA-433</t>
  </si>
  <si>
    <t>MTA-434</t>
  </si>
  <si>
    <t>MTA-435</t>
  </si>
  <si>
    <t>MTA-437</t>
  </si>
  <si>
    <t>MTA-438</t>
  </si>
  <si>
    <t>MTA-439</t>
  </si>
  <si>
    <t>MTA-440</t>
  </si>
  <si>
    <t>MTA-441</t>
  </si>
  <si>
    <t>MTA-442</t>
  </si>
  <si>
    <t>MTA-445</t>
  </si>
  <si>
    <t>MTA-446</t>
  </si>
  <si>
    <t>MTA-447</t>
  </si>
  <si>
    <t>MTA-448</t>
  </si>
  <si>
    <t>MTA-449</t>
  </si>
  <si>
    <t>MTA-451</t>
  </si>
  <si>
    <t>MTA-452</t>
  </si>
  <si>
    <t>MTA-453</t>
  </si>
  <si>
    <t>MTA-454</t>
  </si>
  <si>
    <t>MTA-455</t>
  </si>
  <si>
    <t>MTA-456</t>
  </si>
  <si>
    <t>MTA-457</t>
  </si>
  <si>
    <t>MTA-458</t>
  </si>
  <si>
    <t>MTA-459</t>
  </si>
  <si>
    <t>MTA-459 INA</t>
  </si>
  <si>
    <t>MTA-460</t>
  </si>
  <si>
    <t>MTA-461</t>
  </si>
  <si>
    <t>MTA-463</t>
  </si>
  <si>
    <t>MTA-464</t>
  </si>
  <si>
    <t>MTA-465</t>
  </si>
  <si>
    <t>MTA-467</t>
  </si>
  <si>
    <t>MTA-468</t>
  </si>
  <si>
    <t>MTA-469</t>
  </si>
  <si>
    <t>MTA-470</t>
  </si>
  <si>
    <t>MTA-471</t>
  </si>
  <si>
    <t>MTA-472</t>
  </si>
  <si>
    <t>MTA-473</t>
  </si>
  <si>
    <t>MTA-474</t>
  </si>
  <si>
    <t>MTA-475</t>
  </si>
  <si>
    <t>MTA-476</t>
  </si>
  <si>
    <t>MTA-477</t>
  </si>
  <si>
    <t>MTA-478</t>
  </si>
  <si>
    <t>MTA-479</t>
  </si>
  <si>
    <t>MTA-480</t>
  </si>
  <si>
    <t>MTA-481</t>
  </si>
  <si>
    <t>MTA-483</t>
  </si>
  <si>
    <t>MTA-484</t>
  </si>
  <si>
    <t>MTA-485</t>
  </si>
  <si>
    <t>MTA-486</t>
  </si>
  <si>
    <t>MTA-487</t>
  </si>
  <si>
    <t>MTA-488</t>
  </si>
  <si>
    <t>MTA-489</t>
  </si>
  <si>
    <t>MTA-490</t>
  </si>
  <si>
    <t>MTA-491</t>
  </si>
  <si>
    <t>MTA-492</t>
  </si>
  <si>
    <t>MTA-493</t>
  </si>
  <si>
    <t>MTA-494</t>
  </si>
  <si>
    <t>MTA-495</t>
  </si>
  <si>
    <t>MTA-496</t>
  </si>
  <si>
    <t>MTA-497</t>
  </si>
  <si>
    <t>MTA-498</t>
  </si>
  <si>
    <t>MTA-499</t>
  </si>
  <si>
    <t>MTA-500</t>
  </si>
  <si>
    <t>MTA-501</t>
  </si>
  <si>
    <t>MTA-502</t>
  </si>
  <si>
    <t>MTA-503</t>
  </si>
  <si>
    <t>MTA-504</t>
  </si>
  <si>
    <t>MTA-505</t>
  </si>
  <si>
    <t>MTA-506</t>
  </si>
  <si>
    <t>MTA-507</t>
  </si>
  <si>
    <t>MTA-508</t>
  </si>
  <si>
    <t>MTA-509</t>
  </si>
  <si>
    <t>MTA-510</t>
  </si>
  <si>
    <t>MTA-511</t>
  </si>
  <si>
    <t>MTA-512</t>
  </si>
  <si>
    <t>MTA-513</t>
  </si>
  <si>
    <t>MTA-514</t>
  </si>
  <si>
    <t>MTA-515</t>
  </si>
  <si>
    <t>MTA-516</t>
  </si>
  <si>
    <t>MTA-517</t>
  </si>
  <si>
    <t>MTA-518</t>
  </si>
  <si>
    <t>MTA-519</t>
  </si>
  <si>
    <t>MTA-520</t>
  </si>
  <si>
    <t>MTA-521</t>
  </si>
  <si>
    <t>MTA-522</t>
  </si>
  <si>
    <t>MTA-523</t>
  </si>
  <si>
    <t>MTA-524</t>
  </si>
  <si>
    <t>MTA-525</t>
  </si>
  <si>
    <t>MTA-526</t>
  </si>
  <si>
    <t>MTA-527</t>
  </si>
  <si>
    <t>MTA-528</t>
  </si>
  <si>
    <t>MTA-529</t>
  </si>
  <si>
    <t>MTA-530</t>
  </si>
  <si>
    <t>MTA-532</t>
  </si>
  <si>
    <t>MTA-533</t>
  </si>
  <si>
    <t>MTA-534</t>
  </si>
  <si>
    <t>MTA-536</t>
  </si>
  <si>
    <t>MTA-537</t>
  </si>
  <si>
    <t>MTA-538</t>
  </si>
  <si>
    <t>MTA-539</t>
  </si>
  <si>
    <t>MTA-540</t>
  </si>
  <si>
    <t>MTA-541</t>
  </si>
  <si>
    <t>MTA-542</t>
  </si>
  <si>
    <t>MTA-543</t>
  </si>
  <si>
    <t>MTA-544</t>
  </si>
  <si>
    <t>MTA-546</t>
  </si>
  <si>
    <t>MTA-547</t>
  </si>
  <si>
    <t>MTA-548</t>
  </si>
  <si>
    <t>MTA-552</t>
  </si>
  <si>
    <t>MTA-553</t>
  </si>
  <si>
    <t>MTA-554</t>
  </si>
  <si>
    <t>MTA-555</t>
  </si>
  <si>
    <t>MTA-557</t>
  </si>
  <si>
    <t>MTA-558</t>
  </si>
  <si>
    <t>MTA-560</t>
  </si>
  <si>
    <t>MTA-561</t>
  </si>
  <si>
    <t>MTA-562</t>
  </si>
  <si>
    <t>MTA-564</t>
  </si>
  <si>
    <t>MTA-565</t>
  </si>
  <si>
    <t>MTA-566</t>
  </si>
  <si>
    <t>MTA-567</t>
  </si>
  <si>
    <t>MTA-568</t>
  </si>
  <si>
    <t>MTA-569</t>
  </si>
  <si>
    <t>MTA-570</t>
  </si>
  <si>
    <t>MTA-571</t>
  </si>
  <si>
    <t>MTA-572</t>
  </si>
  <si>
    <t>MTA-573</t>
  </si>
  <si>
    <t>MTA-574</t>
  </si>
  <si>
    <t>MTA-575</t>
  </si>
  <si>
    <t>MTA-576</t>
  </si>
  <si>
    <t>MTA-577</t>
  </si>
  <si>
    <t>MTA-578</t>
  </si>
  <si>
    <t>MTA-578 INA</t>
  </si>
  <si>
    <t>MTA-579</t>
  </si>
  <si>
    <t>MTA-580</t>
  </si>
  <si>
    <t>MTA-581</t>
  </si>
  <si>
    <t>MTA-582</t>
  </si>
  <si>
    <t>MTA-583</t>
  </si>
  <si>
    <t>MTA-584</t>
  </si>
  <si>
    <t>MTA-585</t>
  </si>
  <si>
    <t>MTA-586</t>
  </si>
  <si>
    <t>MTA-587</t>
  </si>
  <si>
    <t>MTA-588</t>
  </si>
  <si>
    <t>MTA-589</t>
  </si>
  <si>
    <t>MTA-590</t>
  </si>
  <si>
    <t>MTA-592</t>
  </si>
  <si>
    <t>MTA-593</t>
  </si>
  <si>
    <t>MTA-594</t>
  </si>
  <si>
    <t>MTA-595</t>
  </si>
  <si>
    <t>MTA-596</t>
  </si>
  <si>
    <t>MTA-597</t>
  </si>
  <si>
    <t>MTA-598</t>
  </si>
  <si>
    <t>MTA-599</t>
  </si>
  <si>
    <t>MTA-600</t>
  </si>
  <si>
    <t>MTA-601</t>
  </si>
  <si>
    <t>MTA-602</t>
  </si>
  <si>
    <t>MTA-603</t>
  </si>
  <si>
    <t>MTA-604</t>
  </si>
  <si>
    <t>MTA-605</t>
  </si>
  <si>
    <t>MTA-606</t>
  </si>
  <si>
    <t>MTA-607</t>
  </si>
  <si>
    <t>MTA-608</t>
  </si>
  <si>
    <t>MTA-609</t>
  </si>
  <si>
    <t>MTA-610</t>
  </si>
  <si>
    <t>MTA-611</t>
  </si>
  <si>
    <t>MTA-612</t>
  </si>
  <si>
    <t>MTA-613</t>
  </si>
  <si>
    <t>MTA-614</t>
  </si>
  <si>
    <t>MTA-615</t>
  </si>
  <si>
    <t>MTA-616</t>
  </si>
  <si>
    <t>MTA-617</t>
  </si>
  <si>
    <t>MTA-618</t>
  </si>
  <si>
    <t>MTA-619</t>
  </si>
  <si>
    <t>MTA-620</t>
  </si>
  <si>
    <t>MTA-621</t>
  </si>
  <si>
    <t>MTA-622</t>
  </si>
  <si>
    <t>MTA-623</t>
  </si>
  <si>
    <t>MTA-624</t>
  </si>
  <si>
    <t>MTA-625</t>
  </si>
  <si>
    <t>MTA-628</t>
  </si>
  <si>
    <t>MTA-630</t>
  </si>
  <si>
    <t>MTA-631</t>
  </si>
  <si>
    <t>MTA-632</t>
  </si>
  <si>
    <t>MTA-633</t>
  </si>
  <si>
    <t>MTA-634</t>
  </si>
  <si>
    <t>MTA-637</t>
  </si>
  <si>
    <t>MTA-638</t>
  </si>
  <si>
    <t>AÑO</t>
  </si>
  <si>
    <t>AGRALE</t>
  </si>
  <si>
    <t>Colectivo Puma C/Motor Deutz</t>
  </si>
  <si>
    <t>145 / 146 / 33 / Sud / Sprint</t>
  </si>
  <si>
    <t>547815/532912</t>
  </si>
  <si>
    <t>164 2.0 V6 Turbo ( Usa)</t>
  </si>
  <si>
    <t>145 / 146 / 155 TD</t>
  </si>
  <si>
    <t>93/..</t>
  </si>
  <si>
    <t>164 / 155</t>
  </si>
  <si>
    <t>146 / 147 / 155 / 156 / 166 1.6I / 2.0 16V</t>
  </si>
  <si>
    <t>95/..</t>
  </si>
  <si>
    <t>145 / 146 / 155 / 156. Motor 1.6 / 16V.</t>
  </si>
  <si>
    <t>97/..</t>
  </si>
  <si>
    <t>146 1.9 Turbo Diesel M 1723044</t>
  </si>
  <si>
    <t>96/..</t>
  </si>
  <si>
    <t>145 / 146 Motor 1.9 Turbo Diesel</t>
  </si>
  <si>
    <t>33 / 155 / 164 2.5 TD (Intercooler)</t>
  </si>
  <si>
    <t>155 / 164 / Motor 2.5 TD (Turbina 70.5mm)</t>
  </si>
  <si>
    <t>164 2.0  Twin / Spark</t>
  </si>
  <si>
    <t>155 / 164 / Alfa  / 33 / 1.8TDi / Sport Wagon</t>
  </si>
  <si>
    <t>92/..</t>
  </si>
  <si>
    <t xml:space="preserve">33 / 145 MOTOR 1.6 1.7 </t>
  </si>
  <si>
    <t>145 / 156 1.6 Twin Spark 16v 67601</t>
  </si>
  <si>
    <t>60608898</t>
  </si>
  <si>
    <t>AUDI</t>
  </si>
  <si>
    <t>A2 1.4 TD AMF/Kw55</t>
  </si>
  <si>
    <t>00/..</t>
  </si>
  <si>
    <t>045121011B</t>
  </si>
  <si>
    <t>AUDI - VW</t>
  </si>
  <si>
    <t>80/90 81/89 2.2i/2.3i</t>
  </si>
  <si>
    <t>BEDFORD</t>
  </si>
  <si>
    <t>Todos (Maza con Rosca)</t>
  </si>
  <si>
    <t>320 / 325 / 520 / 525</t>
  </si>
  <si>
    <t>320I / 325I / 520I / 525I Motor 2.0 / 2.5 6 Cil</t>
  </si>
  <si>
    <t>320 / 350 24V 6Cil.</t>
  </si>
  <si>
    <t>316 / 320 / 520 Motor 16 / 1.8 / 2.0 C. Carburador</t>
  </si>
  <si>
    <t>316I / 318I / Motor 1.6 Y 1.8 C.C Iny. 4 Cil</t>
  </si>
  <si>
    <t>300 / 500 1.6 Iny / 1.8 Iny</t>
  </si>
  <si>
    <t>518 / 524 / 535 Turbo Diesel</t>
  </si>
  <si>
    <t>320I / 325I / 520I / 525I Motor 2.0 / 2.5 6 Cil (Reborde Maza 9.5mm)</t>
  </si>
  <si>
    <t>318 / 325 / 525 / 725 / TDi  2.5 6 Cil Turbo Diesel</t>
  </si>
  <si>
    <t>500 / 700 / 800 Motores 3.5 4.0 4.4 Iny</t>
  </si>
  <si>
    <t>300 / 500 / Motores 1.8Iny / 1.8 Kat</t>
  </si>
  <si>
    <t>30 / 50 / 2.0. Turbo Diesel (E39 / E46)</t>
  </si>
  <si>
    <t>500 / 700 / 800 / 3.0 Iny / 4.0. V8 / 32V</t>
  </si>
  <si>
    <t>700 / 800 Mot.3.5Iny / 4.0Iny(E38)</t>
  </si>
  <si>
    <t>Línea 500 / 600 / 700 / 3.0 Iny / 3.5 Iny 6 Cil (E24 / E23 / E35)</t>
  </si>
  <si>
    <t>../92</t>
  </si>
  <si>
    <t>Línea 300 / 500 1.6 Carburador 1.8 Iny (E28 / E30 )</t>
  </si>
  <si>
    <t>90/..</t>
  </si>
  <si>
    <t>Línea 500 Motor 2.0 Iny (E12)</t>
  </si>
  <si>
    <t>Línea 300 / 500 / 2.4 Turbo Diesel (E30 / E28)</t>
  </si>
  <si>
    <t>99/..</t>
  </si>
  <si>
    <t>98/..</t>
  </si>
  <si>
    <t>BORGWARD</t>
  </si>
  <si>
    <t>V.M. (Rosca 30mm)</t>
  </si>
  <si>
    <t>M.Ferguson</t>
  </si>
  <si>
    <t>Ford</t>
  </si>
  <si>
    <t>Ranquel</t>
  </si>
  <si>
    <t>350 Camion C / Motor Bedford</t>
  </si>
  <si>
    <t>57/70</t>
  </si>
  <si>
    <t>Silverado / C / 10</t>
  </si>
  <si>
    <t>85/89</t>
  </si>
  <si>
    <t>C20 Pick / Up / Opala</t>
  </si>
  <si>
    <t>79/..</t>
  </si>
  <si>
    <t>400 Todos</t>
  </si>
  <si>
    <t>62/78</t>
  </si>
  <si>
    <t>3876168/170</t>
  </si>
  <si>
    <t>Apache</t>
  </si>
  <si>
    <t>Kadett / Monza 1.6 1.8 (21 dientes)</t>
  </si>
  <si>
    <t>79/84</t>
  </si>
  <si>
    <t>"Chevette Con Calefaccion Rosca 1 / 2""Gas"</t>
  </si>
  <si>
    <t>94603682x</t>
  </si>
  <si>
    <t>Corsa 1.0 / 1.2 / 1.4 / 1.6 8V (Polea 19 Dientes)</t>
  </si>
  <si>
    <t>83/..</t>
  </si>
  <si>
    <t>Vectra Cd / Gls (25 Dientes;Polea Angosta)</t>
  </si>
  <si>
    <t>Corsa 1.4I / 1.6I 16V</t>
  </si>
  <si>
    <t>Vectra 1.8 / 2.0I 16V (25 Dientes;Polea Ancha)</t>
  </si>
  <si>
    <t>89/..</t>
  </si>
  <si>
    <t>1334041/050</t>
  </si>
  <si>
    <t>Vectra / Kadett 1.7 Diesel</t>
  </si>
  <si>
    <t>Corsa 1.7 T.Diesel / Combo / Pick / Up (Turbina 75mm; Maza 69mm)</t>
  </si>
  <si>
    <t>91/..</t>
  </si>
  <si>
    <t>Luv 2.0 2.2 Diesel</t>
  </si>
  <si>
    <t>77/..</t>
  </si>
  <si>
    <t>8.94120-768-0</t>
  </si>
  <si>
    <t>Luv 2.3 Nafta / Amigo / Isuzu</t>
  </si>
  <si>
    <t>88/..</t>
  </si>
  <si>
    <t>C10 TD Motor Peugeot Xd3</t>
  </si>
  <si>
    <t>85/91</t>
  </si>
  <si>
    <t>Blazer / S10 Pick / Up Diesel Motor Maxion Hp</t>
  </si>
  <si>
    <t>ERR-3290</t>
  </si>
  <si>
    <t>Pick / Up D20 Maxion Diesel</t>
  </si>
  <si>
    <t>Luv 2.5 Diesel</t>
  </si>
  <si>
    <t>Luv 1.5 1.7 TD</t>
  </si>
  <si>
    <t>81/87</t>
  </si>
  <si>
    <t>8-94202-477-1</t>
  </si>
  <si>
    <t>Kadett / Monza 1.6 Diesel (21 dientes)</t>
  </si>
  <si>
    <t>82/84</t>
  </si>
  <si>
    <t>Silverado / C20 S2000 Mwm 6 Cil. T.D (Sprint) C / Engranaje</t>
  </si>
  <si>
    <t>2000/..</t>
  </si>
  <si>
    <t>BFT8501BA</t>
  </si>
  <si>
    <t>Opel / Ascona / Kadette / Vectra 1.6 / 1.7 D (21 Dientes)</t>
  </si>
  <si>
    <t>Opel / Ascona / Astra / Kadette / Vectra 2.0 (19 Dientes)</t>
  </si>
  <si>
    <t>Silverado C20 / Motor 4.1 Nafta Inyeccion /  Omega</t>
  </si>
  <si>
    <t>Corsa / Kadett / Manta / Ascona 1.3 Gl (19 Dientes)</t>
  </si>
  <si>
    <t>Opel / Calibra / Omega / Sintra / Vectra 2.5Iny / 24 V V6</t>
  </si>
  <si>
    <t>Omega / Vectra / Zafira 2.0</t>
  </si>
  <si>
    <t>D / 20 / / D / 40 / / Maxion / 4-236</t>
  </si>
  <si>
    <t>73-75</t>
  </si>
  <si>
    <t>D20 / D40</t>
  </si>
  <si>
    <t>Meriva / Corsa2 1.7TDi 16V Maza 3 Agujeros (Turbina Mayor Diámetro)</t>
  </si>
  <si>
    <t>Corsa / Kadett / Vectra / Ascona 1.4I 1.6I (19 Dientes; Diente Redondo)</t>
  </si>
  <si>
    <t>Meriva 1.8 Iny 16 V (23 Dientes)</t>
  </si>
  <si>
    <t>04/..</t>
  </si>
  <si>
    <t>Omega / Frontera / Mot 2.3D / TD 2.4Iny / 3.0</t>
  </si>
  <si>
    <t>Opel / Astra / Kadette / Vectra2.0 16V (21 Dientes)</t>
  </si>
  <si>
    <t>Meriva / Corsa2 1.8Iny 8V (19 Dientes)</t>
  </si>
  <si>
    <t>Lumina V6 Mot. 2.8 3.1</t>
  </si>
  <si>
    <t>Corsa 1.7 T.D Combo / Pick / Up Maza Chica</t>
  </si>
  <si>
    <t>Corsa / Combo 1.7 TD (Turbina 73mm)</t>
  </si>
  <si>
    <t>SILVERADO / RANGER MOTOR MWM TD 6 CIL ENGRANAJE RECTO</t>
  </si>
  <si>
    <t>BLAZER V6</t>
  </si>
  <si>
    <t>Neon Motor 1.8 / 2.0 16V / Stratus 2.0 L</t>
  </si>
  <si>
    <t>Pick / Up / Dakota 2.5 TD Motor Alfa Romeo (Turbina 76mm)</t>
  </si>
  <si>
    <t>Grand Voyager 2.5 TD</t>
  </si>
  <si>
    <t>Van Caravan 3.0 V6</t>
  </si>
  <si>
    <t>MD973940</t>
  </si>
  <si>
    <t>Neon / Stratus Mot. 2.4 Z / 20</t>
  </si>
  <si>
    <t>Van Caravan 3.3 / 3.8 c / Maza</t>
  </si>
  <si>
    <t>Interpid Mot. V6 3.3</t>
  </si>
  <si>
    <t>Stratus 2.5 V6</t>
  </si>
  <si>
    <t>S48-1510</t>
  </si>
  <si>
    <t>Xantia 2.0I16V (Rotor 68mm)</t>
  </si>
  <si>
    <t>1201-52</t>
  </si>
  <si>
    <t>Xantia / Break / 406 / Sw Coupe Mot.Es9J4 / 3.0 V6 / 24V (Polea 70mm; Turbina 69.5mm)</t>
  </si>
  <si>
    <t>1201C7</t>
  </si>
  <si>
    <t>Berlingo / Partner 1.1Iny / 1.4Iny Motor Tu3 / Jp 2004 / ..</t>
  </si>
  <si>
    <t>1201-G0</t>
  </si>
  <si>
    <t>Peugeot 206 / 307 / 407 Xsara / Picasso 1.6 Hdi 16 V Turbo Diesel 2003 / ..</t>
  </si>
  <si>
    <t>1201-G1</t>
  </si>
  <si>
    <t>CLARK</t>
  </si>
  <si>
    <t>Motor Ika</t>
  </si>
  <si>
    <t xml:space="preserve">CLARK </t>
  </si>
  <si>
    <t>Autoelevador (4G64) Altura Maza 106mm</t>
  </si>
  <si>
    <t>CUMMINS</t>
  </si>
  <si>
    <t>Motor 500 Tractor / Camión / Zanello (3 Agujeros)</t>
  </si>
  <si>
    <t>87/..</t>
  </si>
  <si>
    <t>Motor 460 Tractor / Pick Up / Camión (2 Agujeros)</t>
  </si>
  <si>
    <t>SERIE 500 - 3 AGUJEROS - POLEA PLANA RANURADA</t>
  </si>
  <si>
    <t>04-&gt;</t>
  </si>
  <si>
    <t>6C - ELECTRONICO 3 agujeros; Turbina grande</t>
  </si>
  <si>
    <t/>
  </si>
  <si>
    <t>4089647
4945053
3973114</t>
  </si>
  <si>
    <t>4C - ELECTRONICO 2 agujeros; Turbina grande</t>
  </si>
  <si>
    <t>3.800.984
4891252
3800984</t>
  </si>
  <si>
    <t>DACIA</t>
  </si>
  <si>
    <t>Dacia</t>
  </si>
  <si>
    <t>Aranos / Espero 1.8 / 2.0 Iny 8V (21 Dientes)</t>
  </si>
  <si>
    <t>Lanos 1.3 1.8 (19 Dientes)</t>
  </si>
  <si>
    <t>Aranos / Cielo 1.5</t>
  </si>
  <si>
    <t>Lanos 1.6</t>
  </si>
  <si>
    <t>Nubira 1.5 1.6</t>
  </si>
  <si>
    <t>Aranos / Espero 1.8 / 2.0 Iny 16V (21 Dientes)</t>
  </si>
  <si>
    <t>Tico / Matiz / Damas 800cc Motor F8VC</t>
  </si>
  <si>
    <t>Damas / Tico</t>
  </si>
  <si>
    <t>17400-70DO00</t>
  </si>
  <si>
    <t>78/83</t>
  </si>
  <si>
    <t>Charade Coupe / Cuore (5 Agujeros)</t>
  </si>
  <si>
    <t>16100-87705</t>
  </si>
  <si>
    <t>Hijet Van</t>
  </si>
  <si>
    <t>Charade 1.0 Diesel Y T.D (G30) 3 Cil.</t>
  </si>
  <si>
    <t>82/91</t>
  </si>
  <si>
    <t>Cuore / Domino / Mira / Nove Motor (Ed20)</t>
  </si>
  <si>
    <t>94/..</t>
  </si>
  <si>
    <t>Applause / Ferosa / Sportrack / Terios1.6 / 1.6 Iny 16V</t>
  </si>
  <si>
    <t>Charmant</t>
  </si>
  <si>
    <t>DEUTZ</t>
  </si>
  <si>
    <t>550/660 (COSECHADORAS AGCO-ALLIS)</t>
  </si>
  <si>
    <t>1500 / 1800 Chrysler</t>
  </si>
  <si>
    <t>70/86</t>
  </si>
  <si>
    <t>Valiant Motor 170 / 198 / 225 6 Cil.</t>
  </si>
  <si>
    <t>65/..</t>
  </si>
  <si>
    <t>2196910/3420050</t>
  </si>
  <si>
    <t>Ram / Pick Up D50 Mot. 2.0 / 2.4</t>
  </si>
  <si>
    <t>Tipo 2.0 16V</t>
  </si>
  <si>
    <t>125 (Eje Largo 1ª Serie)</t>
  </si>
  <si>
    <t>66/75</t>
  </si>
  <si>
    <t>128 / Regatta 85 / Dunas / 147 1.1 1.3</t>
  </si>
  <si>
    <t>70/91</t>
  </si>
  <si>
    <t>128 / Regatta 85 / Dunas / 147 1.1 1.3 CON CONTRACUERPO</t>
  </si>
  <si>
    <t>1500 / 1600 (Ventilador Fijo)</t>
  </si>
  <si>
    <t>63/69</t>
  </si>
  <si>
    <t>600 E-R / 750</t>
  </si>
  <si>
    <t>63/79</t>
  </si>
  <si>
    <t>125 (Eje Corto 2ª Serie)</t>
  </si>
  <si>
    <t>75/82</t>
  </si>
  <si>
    <t>133 Todos</t>
  </si>
  <si>
    <t>77/85</t>
  </si>
  <si>
    <t>600 S</t>
  </si>
  <si>
    <t>68/78</t>
  </si>
  <si>
    <t>147 Diesel / Nafta Duna / Uno S / AA 1.3</t>
  </si>
  <si>
    <t>77/87</t>
  </si>
  <si>
    <t>Regatta 100S / Motor Lancia 1.6</t>
  </si>
  <si>
    <t>85/86</t>
  </si>
  <si>
    <t>Regatta 2000 / 2000 Twin Cam</t>
  </si>
  <si>
    <t>88/90</t>
  </si>
  <si>
    <t>S7616151</t>
  </si>
  <si>
    <t>128 1.5 C / Aa / Regatta 85 / 128 S.Europa (Polea Doble Canal)</t>
  </si>
  <si>
    <t>Tipo 1.4 1.6 S / AA (Polea 121mm)</t>
  </si>
  <si>
    <t>TODOS</t>
  </si>
  <si>
    <t>Tipo 1.4 1.6 S / AA (Polea 121mm)  CON CONTRACUERPO</t>
  </si>
  <si>
    <t>Uno / Regatta 85 1.4 1.6 C / AA (Rosca 6/8')</t>
  </si>
  <si>
    <t>Duna 1.7 Diesel / Weekend / Fiorino(S / Tapa)</t>
  </si>
  <si>
    <t>Duna 1.7 Diesel / Weekend / Fiorino  (Con Tapa)</t>
  </si>
  <si>
    <t>Ducatto 2.5 Diesel / N / Turbodiesel(Sofim.)</t>
  </si>
  <si>
    <t>Duna 1.7 Diesel / Weekend / Fiorino (C / Tapa)</t>
  </si>
  <si>
    <t>Tempra 2.0</t>
  </si>
  <si>
    <t>Tipo 1.4 1.6Ie AA (Polea 1V+ 5PK)</t>
  </si>
  <si>
    <t>Bravo / Brava / Palio / Siena 1.6 16V Torque</t>
  </si>
  <si>
    <t>Palio / Siena 1.6 SPI 8 Valvulas</t>
  </si>
  <si>
    <t>Punto 1.4 / 1.6 Mpi / Palio / Siena 1.6 Spi AA</t>
  </si>
  <si>
    <t>Ducatto 1.9 Diesel / Turbodiesel</t>
  </si>
  <si>
    <t>87/93</t>
  </si>
  <si>
    <t>Iveco Daily 45.L0 / 49.10 2.5 TD S / Maza</t>
  </si>
  <si>
    <t>Iveco Daily 45.10 / 49.10 TD C / Maza</t>
  </si>
  <si>
    <t>/90</t>
  </si>
  <si>
    <t>Uno S70 (Importado Italia)</t>
  </si>
  <si>
    <t>Fioruno / Fiorino 1.7 Diesel</t>
  </si>
  <si>
    <t>83/86</t>
  </si>
  <si>
    <t>Bravo / Brava 1.8 16V</t>
  </si>
  <si>
    <t>Marea 2.0I 20V HLX Weekend</t>
  </si>
  <si>
    <t>Marea 1.9 TD / 2.4 TD Week End (Turbina 76.2mm; Polea 48mm; Altura Maza 39mm)</t>
  </si>
  <si>
    <t>Panda / Punto 1.0 1.1</t>
  </si>
  <si>
    <t>86/93</t>
  </si>
  <si>
    <t>Uno 1.1 Inyeccion</t>
  </si>
  <si>
    <t>619 643 180 691 684 697 690 N1 690 N2 CON EJE ORIGINAL</t>
  </si>
  <si>
    <t>Viñatero Motor CP3 3 Cil.</t>
  </si>
  <si>
    <t>Iveco Camión 619 648 180 691 684 697 (Inserto Cerámico)</t>
  </si>
  <si>
    <t>673N 673NR OM100-120-130NC</t>
  </si>
  <si>
    <t>619 643 180 691 684 697 690 N1 690 N2 CON RODAM. SKF</t>
  </si>
  <si>
    <t>150 Turbo Bus / 980</t>
  </si>
  <si>
    <t>Iveco Nueva Daily 45.10 / 49.10 2.4 TD C / Maza</t>
  </si>
  <si>
    <t>Tipo 2.0 SLX</t>
  </si>
  <si>
    <t>Palio / Siena 1.7 Turbodiesel S / Tapa Trasera (Altura Maza 61.50mm)</t>
  </si>
  <si>
    <t>Palio / Siena 1.7 Turbodiesel CON TAPA (Altura 61.50mm)</t>
  </si>
  <si>
    <t>Uno 1.3 TD</t>
  </si>
  <si>
    <t>Palio / Siena 1.7 TD S / Tapa Trasera Motor Europeo</t>
  </si>
  <si>
    <t>Uno 1.3 TD Importado Cuerpo Alto</t>
  </si>
  <si>
    <t>Ducatto 1.9 TD / Furgon (3 Agujeros)</t>
  </si>
  <si>
    <t>Ducatto 2.5 TD (Maza Grande)</t>
  </si>
  <si>
    <t>"Iveco ""Euro / Trucker"""</t>
  </si>
  <si>
    <t>Ducatto 1.9 T: C / Direc. (Polea 1V+5PK)</t>
  </si>
  <si>
    <t>"Iveco ""Euro Cargo"""</t>
  </si>
  <si>
    <t>Brava / Bravo / Marea / Croma 1.9 TD</t>
  </si>
  <si>
    <t>Palio Siena Mpi. 1.3 Sin A / A</t>
  </si>
  <si>
    <t>Palio / Uno 1.0 / 1.3 Mpi C / A.A Motor Fire (Polea PoliV de 6 canales; Polea 119.5mm)</t>
  </si>
  <si>
    <t>Palio Siena Mpi 1.3 Con A / A (Polea PoliV de 6 canales; Polea 119.5mm)</t>
  </si>
  <si>
    <t>Uno / Panda / Innocenti / Ibiza Jrs. 1.0</t>
  </si>
  <si>
    <t>Marea Wknd 2.4 Jtd Multipla / Stylo / Brava / Bravo (Turbina 76.2mm; Polea 48mm; Altura Maza 41mm)</t>
  </si>
  <si>
    <t>Iveco2.5 New Daily TD / R. Master Camion Rvi</t>
  </si>
  <si>
    <t>Marea 2.0I 20V HLK Weekend</t>
  </si>
  <si>
    <t>Bravo / Brava / Punto 1.2 Iny 16V Motor FIRE (23 Dientes; Turbina 62.7mm)</t>
  </si>
  <si>
    <t>Tempra 2.0 16V</t>
  </si>
  <si>
    <t>Palio 1.3 Fire (23 Dientes; Turbina 57.5mm)</t>
  </si>
  <si>
    <t>Palio / Siena 1.7 Turbodiesel S / Tapa Trasera (Altura Maza 65.50mm)</t>
  </si>
  <si>
    <t>Ducatto 1.9 T:D: C / Direc. (Polea 1V+6PK)</t>
  </si>
  <si>
    <t>Palio / Siena / Weekend 1.8 Iny Motor Powertrain (Chevrolet)</t>
  </si>
  <si>
    <t>Bravo / Brava / Marea 1.4 Iny 12V Nafta 1997 / ..</t>
  </si>
  <si>
    <t>IVECO Tector Motor 170-E.22/25</t>
  </si>
  <si>
    <t>Bravo / Brava / Marea 1.4 12v 182A5/3 (&gt;705145)</t>
  </si>
  <si>
    <t>46515971</t>
  </si>
  <si>
    <t>780 R / 55 R / 60 R</t>
  </si>
  <si>
    <t>IVECO Tector Motor 170-E22/25</t>
  </si>
  <si>
    <t>Laser (Motor Mazda)</t>
  </si>
  <si>
    <t>80/..</t>
  </si>
  <si>
    <t>8AB115010</t>
  </si>
  <si>
    <t>F100 / F350 / F600 V8 Cil. (Fase 1)</t>
  </si>
  <si>
    <t>60/74</t>
  </si>
  <si>
    <t>BADOTZ-850A</t>
  </si>
  <si>
    <t>Falcon Std / Futura Luxe (Eje 30mm)</t>
  </si>
  <si>
    <t>61/79</t>
  </si>
  <si>
    <t>CODZ-850A</t>
  </si>
  <si>
    <t>Taunus GXL / Ghia Motor 2.3</t>
  </si>
  <si>
    <t>74/85</t>
  </si>
  <si>
    <t>84BR-8501A</t>
  </si>
  <si>
    <t>Falcon Std / Futura Luxe (Eje 38mm)</t>
  </si>
  <si>
    <t>80/93</t>
  </si>
  <si>
    <t>BAE2DZ-8501A</t>
  </si>
  <si>
    <t>F100 / F350 / F600 V8 Cil.(Fase 2) / Fairlan V8</t>
  </si>
  <si>
    <t>60/84</t>
  </si>
  <si>
    <t>BADOAZ-8501A</t>
  </si>
  <si>
    <t>Falcon (Polea Viscosa)</t>
  </si>
  <si>
    <t>D8BZ-8501B</t>
  </si>
  <si>
    <t>Taunus / Falcon (Motor 2.3) (Polea Viscosa)</t>
  </si>
  <si>
    <t>82/83</t>
  </si>
  <si>
    <t>BAE2D2-8501B</t>
  </si>
  <si>
    <t>Sierra 1.6 S / AA / Taunus 2.0 Aleman 4 Cil.</t>
  </si>
  <si>
    <t>80/89</t>
  </si>
  <si>
    <t>A820X8591A</t>
  </si>
  <si>
    <t>Sierra 2.3 (Motor Taunus 4 Cil)</t>
  </si>
  <si>
    <t>83/93</t>
  </si>
  <si>
    <t>E3BZ8501A</t>
  </si>
  <si>
    <t>Escort L / GL Motor Renault</t>
  </si>
  <si>
    <t>84/89</t>
  </si>
  <si>
    <t>A84SU-8591A</t>
  </si>
  <si>
    <t>Sierra 1.6 L C / AA (Maza Roscada)</t>
  </si>
  <si>
    <t>85BR-8501A</t>
  </si>
  <si>
    <t>Escort / Orion 1.3 / Fiesta 1.0 / 1.1 / 1.3 Maza Baja Motor ENDURA (Altura Maza 70mm)</t>
  </si>
  <si>
    <t>88BX8591AA</t>
  </si>
  <si>
    <t>Fiesta / Courrier Nafta 1.3 / 1.4 / 1.6</t>
  </si>
  <si>
    <t>86/89</t>
  </si>
  <si>
    <t>Fiesta / Ka 1.1 1.3 Motor Endura (Altura Maza 76mm)</t>
  </si>
  <si>
    <t>Escort / Fiesta 1.8 D (D18NA ENG) (Polea 72mm; Doble Labio)</t>
  </si>
  <si>
    <t>Mondeo 1.8 TD (Doble Labio C/Caño)</t>
  </si>
  <si>
    <t>Escort 1.8I 16V - 1.6I 16V / Orion / Fiesta Motor Zetec</t>
  </si>
  <si>
    <t>Fiesta 1.8 TD / Escort (Rotor 79mm; Doble Labio)</t>
  </si>
  <si>
    <t>EPW085</t>
  </si>
  <si>
    <t>Transit 2.5 Diesel S / Rosca</t>
  </si>
  <si>
    <t>85/..</t>
  </si>
  <si>
    <t>4.9 Nafta 6 Cil.</t>
  </si>
  <si>
    <t>Fiesta 1.4 16V</t>
  </si>
  <si>
    <t>4000 / 5000 Motor 4400 C / Pol</t>
  </si>
  <si>
    <t>Ka Motor 1.3</t>
  </si>
  <si>
    <t>96BX859AA</t>
  </si>
  <si>
    <t>F100 Pick Up / Ranger Motor Maxion</t>
  </si>
  <si>
    <t>F100 Diesel Motor MWM</t>
  </si>
  <si>
    <t>Galaxi (Todos) / Escort (Motor Audi)</t>
  </si>
  <si>
    <t>026121005A/2</t>
  </si>
  <si>
    <t>Galaxi (Todos) / Escort (Motor Audi) Con Contracuerpo</t>
  </si>
  <si>
    <t>Granada / Explorer 2.4 / 2.9 Iny.V6</t>
  </si>
  <si>
    <t>14000 MWM Serie 10 / F100 C / Engranaje</t>
  </si>
  <si>
    <t>961-0731-0/026</t>
  </si>
  <si>
    <t>Mondeo / Focus 1.8I / 2.0I 16V</t>
  </si>
  <si>
    <t>Transit 2.5 Diesel C / Rosca</t>
  </si>
  <si>
    <t>84/..</t>
  </si>
  <si>
    <t>N830X85941SA</t>
  </si>
  <si>
    <t>F100 / C20 Serie 2000 6 Cil.(Sprint) C / Engranaje Motor MWM</t>
  </si>
  <si>
    <t>Mondeo Zh 1.8 2.0 Motor 16V</t>
  </si>
  <si>
    <t>Ka / Fiesta  1.0 C.C Y 1.6  Iny Motor Rocan / Zetec</t>
  </si>
  <si>
    <t>2002/..</t>
  </si>
  <si>
    <t>XSGE-8501/AD</t>
  </si>
  <si>
    <t>Granada Scorpio 2.5 TD / Kat / / Sw</t>
  </si>
  <si>
    <t>Mondeo Mot. 2.5 Iny V6 24V</t>
  </si>
  <si>
    <t>Ecosport (21 Dientes)</t>
  </si>
  <si>
    <t>Fiesta 1.4 DCI Motor Europeo (21 Dientes)</t>
  </si>
  <si>
    <t>Focus 1.8. TD / TDi</t>
  </si>
  <si>
    <t>Mondeo 1.8 Iny / 2.0 SFI</t>
  </si>
  <si>
    <t>Mondeo 2.0 Y 2.0 Iny / Sefi Diesel (DURATQ / E)</t>
  </si>
  <si>
    <t>Ford C / Max Motor 1.6 TDci 16V Turbo Diesel</t>
  </si>
  <si>
    <t>TRANSIT MOTOR DURATORK</t>
  </si>
  <si>
    <t>RANGER USA MOT. 2.3 95/97 2.5 98/02</t>
  </si>
  <si>
    <t>RANGER MOTOR POWERSTROKE</t>
  </si>
  <si>
    <t>Fiesta 1.1/1.3/1.6</t>
  </si>
  <si>
    <t>76/89</t>
  </si>
  <si>
    <t>FIESTA MONDEO CMAX 1.4 1.6 1.8 TDCI 07/..</t>
  </si>
  <si>
    <t>NUEVA</t>
  </si>
  <si>
    <t>Cargo Motor Cummins Electrónico 3 agujeros; Turbina Grande</t>
  </si>
  <si>
    <t>BG7X-8501AA
BG6X-8501AA</t>
  </si>
  <si>
    <t>Ford Cargo 160 HP - 915 - 1416
2 agujeros; Turbina grande</t>
  </si>
  <si>
    <t>BG5X-8501AA</t>
  </si>
  <si>
    <t>HANOMAG</t>
  </si>
  <si>
    <t>R55 / R60</t>
  </si>
  <si>
    <t>Civic 1.5 / 1.5 SE / CVCC</t>
  </si>
  <si>
    <t>75/80</t>
  </si>
  <si>
    <t>Civic 1.5 Cvcc / Wagon 1.6 1.8</t>
  </si>
  <si>
    <t>Civic 1.2 SB1 / SB2 / CVCC C / Polea</t>
  </si>
  <si>
    <t>19110634325/335</t>
  </si>
  <si>
    <t>Civic 1.2 Sb1 / Sb2 / Cvcc S / Polea</t>
  </si>
  <si>
    <t>Civic</t>
  </si>
  <si>
    <t>GWP336</t>
  </si>
  <si>
    <t>Civic 1.2 1.5 CRX</t>
  </si>
  <si>
    <t>84/94</t>
  </si>
  <si>
    <t>19200PEO660</t>
  </si>
  <si>
    <t>Accor / Prelude 2.0 16V</t>
  </si>
  <si>
    <t>19200POBA01</t>
  </si>
  <si>
    <t>Civic Elegance 1.5I 1.6I 16V</t>
  </si>
  <si>
    <t>19200PO8003</t>
  </si>
  <si>
    <t>Crv</t>
  </si>
  <si>
    <t>19200P30003</t>
  </si>
  <si>
    <t>Accord 1.6 1.6 SJ</t>
  </si>
  <si>
    <t>Accord / Prelude 2.3Iny SR 16V</t>
  </si>
  <si>
    <t>19200P4A00</t>
  </si>
  <si>
    <t>Civic Crx Leggend</t>
  </si>
  <si>
    <t>Prelude 2.2 16V (26 Dientes)</t>
  </si>
  <si>
    <t>19200P13000</t>
  </si>
  <si>
    <t>Accord / Prelude / Quintet 1.6 1.8</t>
  </si>
  <si>
    <t>ACCORD / PRELUDE 2.0 MADE IN EEUU</t>
  </si>
  <si>
    <t>85-89</t>
  </si>
  <si>
    <t>PASSPORT / ISUZU 3.2 V6</t>
  </si>
  <si>
    <t>CIVIC 1.4i-1.5i-1.6i 16V Engranaje Doble</t>
  </si>
  <si>
    <t>FIT 1.2i-1.4i-1.5i</t>
  </si>
  <si>
    <t>Accent / Elantra / Exel Pony 1.6 I / 1.8I / 2.0I 16 V</t>
  </si>
  <si>
    <t>H100 Van</t>
  </si>
  <si>
    <t>Coupe 1.6I</t>
  </si>
  <si>
    <t>Accent / Elantra / Exel Pony Xp 1.3I 1.5I</t>
  </si>
  <si>
    <t>Elantra / Lantra 1.6 / 1.8 / Iny 16V / 2.0 / 16V DHOC</t>
  </si>
  <si>
    <t>Lantra / Sonata / Stella Mot. 1.8 Iny / 16V 2.4.</t>
  </si>
  <si>
    <t>Sonata 3.0 / 3.0 V6</t>
  </si>
  <si>
    <t>Hyundai Atos / Amica</t>
  </si>
  <si>
    <t>IKA</t>
  </si>
  <si>
    <t>Motor Continental 4Cil. / 6 Cil.</t>
  </si>
  <si>
    <t>57/65</t>
  </si>
  <si>
    <t>Motor Torino 4 Bancadas (Cuerpo Largo)</t>
  </si>
  <si>
    <t>65/73</t>
  </si>
  <si>
    <t>Motor Torino 7 Bancadas (Cuerpo Corto)</t>
  </si>
  <si>
    <t>74/82</t>
  </si>
  <si>
    <t>INDENOR</t>
  </si>
  <si>
    <t>6 Cil.</t>
  </si>
  <si>
    <t>4 Cil.</t>
  </si>
  <si>
    <t>1202-44/90</t>
  </si>
  <si>
    <t>Trooper 2.3 Nafta</t>
  </si>
  <si>
    <t>4X4 Comercial / Motor 4JA1ENG / OHV Diesel</t>
  </si>
  <si>
    <t>1800 DITD</t>
  </si>
  <si>
    <t>Termo King Chica</t>
  </si>
  <si>
    <t>11-8478</t>
  </si>
  <si>
    <t>ELF NKR66 - NPR71/72</t>
  </si>
  <si>
    <t>Thermoking Grande (Equipos de Frio)</t>
  </si>
  <si>
    <t>JEEP</t>
  </si>
  <si>
    <t>Cherokee 4.0 6 Cil. Maza Chica</t>
  </si>
  <si>
    <t>91/96</t>
  </si>
  <si>
    <t>Cherokee 6 Cil. Maza Grande</t>
  </si>
  <si>
    <t>Cherokee 4.0 6 Cil. (Motor Alfa Romeo)</t>
  </si>
  <si>
    <t>Cherokee / Grand Cherokee 2.5 TD (Motor Alfa Romeo) (Turbina 76mm)</t>
  </si>
  <si>
    <t>Cherokee 5.2 / Motor Dodge</t>
  </si>
  <si>
    <t xml:space="preserve">CHEROKEE POLEA VISCOSA </t>
  </si>
  <si>
    <t>CHEROKEE V6 2.4</t>
  </si>
  <si>
    <t>3530 (POLEA ALTA 2 CANALES)</t>
  </si>
  <si>
    <t>3420 (POLEA BAJA 2 CANALES)</t>
  </si>
  <si>
    <t>4420 / 4530 (POLEA 3 CANALES)</t>
  </si>
  <si>
    <t>Tractor 3420 / 3530 / 4420 / 4530 C / Polea Enf.Aceite</t>
  </si>
  <si>
    <t>AT27018</t>
  </si>
  <si>
    <t>Tractor 3420 / 3530 / 4420 / 4530 S / Polea Enf.Aceite</t>
  </si>
  <si>
    <t>TRACTORES 7630-7715-7730-7815-7830-7930</t>
  </si>
  <si>
    <t>Motor 1.6 1.8</t>
  </si>
  <si>
    <t>S45-1350</t>
  </si>
  <si>
    <t>TOPIC</t>
  </si>
  <si>
    <t>BESTA</t>
  </si>
  <si>
    <t>RF2A-15-100A</t>
  </si>
  <si>
    <t>KIA - TOYOTA</t>
  </si>
  <si>
    <t>TOPIC 1.3 Autoelevadores C/M5J</t>
  </si>
  <si>
    <t>Samara</t>
  </si>
  <si>
    <t>2108-1307010</t>
  </si>
  <si>
    <t>Niva</t>
  </si>
  <si>
    <t>72/86</t>
  </si>
  <si>
    <t>2101-4197598</t>
  </si>
  <si>
    <t>Samara 1.1 / 1.3 90 / ..</t>
  </si>
  <si>
    <t>MASSEY FERGUSON</t>
  </si>
  <si>
    <t>Ferguson 1095 C / Polea (Eje 24mm)</t>
  </si>
  <si>
    <t>Ferguson Fase 4 Turbo 2 Termostatos</t>
  </si>
  <si>
    <t>35 / 50X / 55X / 235 / 250</t>
  </si>
  <si>
    <t>1962/..</t>
  </si>
  <si>
    <t>1485/1499 MOTOR MAXION</t>
  </si>
  <si>
    <t>56/50 Phasser</t>
  </si>
  <si>
    <t>4131E011</t>
  </si>
  <si>
    <t>MAXION</t>
  </si>
  <si>
    <t>BARREDORAS</t>
  </si>
  <si>
    <t>323 1.1 / 1.3 / 1.5</t>
  </si>
  <si>
    <t>1600 Van / 626 / 929 1.6 / 1.8 / 2.0</t>
  </si>
  <si>
    <t>8AG115010B</t>
  </si>
  <si>
    <t>323 / 1.3 Sw / 1.4 Sw</t>
  </si>
  <si>
    <t>032.415.010</t>
  </si>
  <si>
    <t>Mazda Spectrum - 626 - Wagon 2.2 i - 2.0 I</t>
  </si>
  <si>
    <t>8AK115010</t>
  </si>
  <si>
    <t>Spectrum / 626 / Wagon 2.2 I / 2.0 I</t>
  </si>
  <si>
    <t>Laser / 323 / / 626 / Wagon 1.8 / 2.0 Iny 16V</t>
  </si>
  <si>
    <t>8AG815010</t>
  </si>
  <si>
    <t>1.6 Van 626 / 929</t>
  </si>
  <si>
    <t>8AG115010</t>
  </si>
  <si>
    <t>121 1.1Dx / 1.3Lx / 323 1.3 / 1.5 / Kia Pride</t>
  </si>
  <si>
    <t>929 / Van Mpv 3.0 V6</t>
  </si>
  <si>
    <t>S45-1360</t>
  </si>
  <si>
    <t>SEPHIA/ MX5 MOTOR 1938BPD 4Cil.</t>
  </si>
  <si>
    <t>Motor 2.5 TD4WD</t>
  </si>
  <si>
    <t>Sprinter Furgon (Motor Maxion)</t>
  </si>
  <si>
    <t>../2004</t>
  </si>
  <si>
    <t>200 / 220 / 230 / 250 / 280</t>
  </si>
  <si>
    <t>121.200.09.20</t>
  </si>
  <si>
    <t>190 E Motor1.8 / 2.0 / 2.3 / 2.5 / 16 V 200 E230 E / Te</t>
  </si>
  <si>
    <t>230E / Ce / 260 E300 Te / Sl Motor2.3 2.6 3.0</t>
  </si>
  <si>
    <t>220 Diesel Y 220 C / E</t>
  </si>
  <si>
    <t>190 Diesel Y TD / 200 D Y TD Motor C.C</t>
  </si>
  <si>
    <t>240 Diesel / 300 G / Diesel Motor 3.0</t>
  </si>
  <si>
    <t>Musso Dies 602TD / 250D / 300D / TD / 408D 2.4</t>
  </si>
  <si>
    <t>Musso 4X4 602TD / 250D / 300D / TD / 408D 2.9 5Cil.</t>
  </si>
  <si>
    <t>A140 / A160 / A170 Motores 1.4 1.6 1.9 TD</t>
  </si>
  <si>
    <t>230 E / CE 2.3</t>
  </si>
  <si>
    <t>170 / 220 E / Te / Ce / 180 / C200 Y D / 230Ml / E</t>
  </si>
  <si>
    <t>Sprinter Furgon (Motor Mercedes)</t>
  </si>
  <si>
    <t>2004/..</t>
  </si>
  <si>
    <t>C200 / E210 / S240 Linea 2.0 2.5 3.0 TD</t>
  </si>
  <si>
    <t>FURGON 240 DIESEL</t>
  </si>
  <si>
    <t>SPRINTER CDI 2.1 / 2.7</t>
  </si>
  <si>
    <t>MB 250 D FURGON</t>
  </si>
  <si>
    <t>MB 280 D FURGON</t>
  </si>
  <si>
    <t>170 Diesel 1.8</t>
  </si>
  <si>
    <t>Super Torque Electrónico (OM 449 LA) (OM 447 LA) C/Turb.Ø124 C/2 Bridas</t>
  </si>
  <si>
    <t>L-914  / 1214 BUS OM-364 4 Cil</t>
  </si>
  <si>
    <t>Kompressor SLK CLK 200 230</t>
  </si>
  <si>
    <t>1112 / OM 321</t>
  </si>
  <si>
    <t>1114 / 1517 / 1518 / 1113 / OM 352 / A</t>
  </si>
  <si>
    <t>3522003801x</t>
  </si>
  <si>
    <t>1114 / 1517 / 1518 / 1113 / OM 352 / A CON CONTRACUERPO</t>
  </si>
  <si>
    <t>608D / L / LO / OM 314</t>
  </si>
  <si>
    <t>1521 / 19 / 17 / 1419 OM355</t>
  </si>
  <si>
    <t>1215 / OM 366 / OM366A / La</t>
  </si>
  <si>
    <t>1215 / OM 366 / OM366A / La  CON CONTRACUERPO</t>
  </si>
  <si>
    <t>710 OM364</t>
  </si>
  <si>
    <t>Super Torque OM447 LA</t>
  </si>
  <si>
    <t>Super Torque OM447 LA Eje INA-KINEX</t>
  </si>
  <si>
    <t>Super Torque OM447 LA (Turbina 125mm)</t>
  </si>
  <si>
    <t>1113 / 1313 OM362</t>
  </si>
  <si>
    <t>616.200.04.20</t>
  </si>
  <si>
    <t>Motor OM 366 Cuello Largo Intercooler</t>
  </si>
  <si>
    <t>Motor OM 366 Cuello Largo Intercooler REFORZADA</t>
  </si>
  <si>
    <t>Motor OM 366 Cuello Largo Intercooler REFORZADA C/Contracuerpo</t>
  </si>
  <si>
    <t>Motor OM 366 Cuello Largo Intercooler Con Contracuerpo</t>
  </si>
  <si>
    <t>Motor OM 366 (Ecológico)</t>
  </si>
  <si>
    <t>Motor OM 366 (Ecológico) Eje INA-KINEX</t>
  </si>
  <si>
    <t>1115 Electronico Motor OM904La</t>
  </si>
  <si>
    <t>1115 Electronico Motor OM904La Eje INA-KINEX</t>
  </si>
  <si>
    <t>MB 712/914 (OM904) ELECTRONICO 2 TERMOSTATOS</t>
  </si>
  <si>
    <t>Colt / Eclipse / Galant 1.8 I / 2.0 I 16V</t>
  </si>
  <si>
    <t>Galant / Montero D Y TD 2.3 / 2.5 Van L200 / L300</t>
  </si>
  <si>
    <t>Colt / Celeste Motor 1.2 1.3 1.5I</t>
  </si>
  <si>
    <t>Montero / Shogun 25.TD 4X4 / L200 / 300 2.5 Diesel</t>
  </si>
  <si>
    <t>MD972002</t>
  </si>
  <si>
    <t>Galant / Lancer / Sapporo / Sigma / L200 / L300 1.6 1.8 2.0</t>
  </si>
  <si>
    <t>Galant / Lancer / Delica Van 1.8 2.0</t>
  </si>
  <si>
    <t>MD041050</t>
  </si>
  <si>
    <t>Montero / Van / Delica Y Jet Star 2.8TDi / 3.2D</t>
  </si>
  <si>
    <t>MD200411</t>
  </si>
  <si>
    <t>LANCER CD9A</t>
  </si>
  <si>
    <t>90-&gt;</t>
  </si>
  <si>
    <t>Lancer / Galant</t>
  </si>
  <si>
    <t>73/85</t>
  </si>
  <si>
    <t>Colt / Galant / Lancer / Space Runner 1.6 1.8</t>
  </si>
  <si>
    <t>Montero Mini / Pajero / Lancer</t>
  </si>
  <si>
    <t>MWM</t>
  </si>
  <si>
    <t>D225 / D226 / D229 / TD229 3 / 4 / 6Cil.</t>
  </si>
  <si>
    <t>MOTOR 6 CIL ENGRANAJE OBLICUO CON CONTRACUERPO</t>
  </si>
  <si>
    <t>Motor X-12 Electrónico</t>
  </si>
  <si>
    <t>Sprint 6 Cil. VW BUS 5,5 Ton / 8 Ton.</t>
  </si>
  <si>
    <t>NEW HOLLAND</t>
  </si>
  <si>
    <t>MOTOR GMC</t>
  </si>
  <si>
    <t>TRACTOR CASE 130/180 MOTOR GENESIS</t>
  </si>
  <si>
    <t>Patrol / Terrano</t>
  </si>
  <si>
    <t>Ld 2.B118 Diesel / Terrano 2.4 / Patrol 2.7</t>
  </si>
  <si>
    <t>21010-P7588/7/6/5</t>
  </si>
  <si>
    <t>Sentra 1.6 16.V / Sunny 4X4.</t>
  </si>
  <si>
    <t>2101053Y00</t>
  </si>
  <si>
    <t>Terrano 2.7 Turbo Diesel</t>
  </si>
  <si>
    <t>2101080G25</t>
  </si>
  <si>
    <t>Datsun 120 / B210 Y 210 / 1.2 / 1.4 Sunny 1.5</t>
  </si>
  <si>
    <t>21010H7227</t>
  </si>
  <si>
    <t>Bluebir / Laurel / Sunny 1.2 / 1.4 / 1.6 / 1.8 / 2.0</t>
  </si>
  <si>
    <t>Pulsar / Pulsar Turbo / Sentra 1.3 1.5.</t>
  </si>
  <si>
    <t>2101001M25</t>
  </si>
  <si>
    <t>Nissan -Pick-Up D21 -2.3 / 2.5 Diesel -Terano 2.3 / 2.5 Diesel</t>
  </si>
  <si>
    <t>Urban / Terrano 2.3 / 2.5 / 2.7 Diesel</t>
  </si>
  <si>
    <t>2101002N25</t>
  </si>
  <si>
    <t>Patrol 2.8 GR D - TD 6 Cil.</t>
  </si>
  <si>
    <t>2101022J00</t>
  </si>
  <si>
    <t>Nissan Terrano 2.7TD-2.5TD-2.3TD(D21) Patrol 4.2 TD Y 60</t>
  </si>
  <si>
    <t>2101043G25</t>
  </si>
  <si>
    <t>Sentra / Sunny / Pulsar 1.4 / 1.6 16V</t>
  </si>
  <si>
    <t>2101077A00</t>
  </si>
  <si>
    <t>Almera / Micra 1.5 TDi / Dci</t>
  </si>
  <si>
    <t>Maxima Motor 2.0</t>
  </si>
  <si>
    <t>S50-1360</t>
  </si>
  <si>
    <t>Pathfinder 3.0 V6</t>
  </si>
  <si>
    <t>S50-1410</t>
  </si>
  <si>
    <t>PICK UP 2.4 6 CILINDROS</t>
  </si>
  <si>
    <t>88-94</t>
  </si>
  <si>
    <t>SENTRA 16V M/V</t>
  </si>
  <si>
    <t>NISSAN NISSAN LD 28 CON POLEA VISCOSA</t>
  </si>
  <si>
    <t>Patrol</t>
  </si>
  <si>
    <t xml:space="preserve">Terrano  </t>
  </si>
  <si>
    <t>Autoelevadores</t>
  </si>
  <si>
    <t>Urban Autoelevador H2O</t>
  </si>
  <si>
    <t>6 305 / 4 203 S / Polea</t>
  </si>
  <si>
    <t>41312207X</t>
  </si>
  <si>
    <t>6 354 Fase 1 Y 2 S / Polea</t>
  </si>
  <si>
    <t>5046229X</t>
  </si>
  <si>
    <t>4 236 4 Cil. C / Polea Alta (Altura Polea 82.3mm)</t>
  </si>
  <si>
    <t>4 236 S / Polea</t>
  </si>
  <si>
    <t>70991175X</t>
  </si>
  <si>
    <t>6 354 Fase 1 Y 2 C / Polea</t>
  </si>
  <si>
    <t>6 305 / 4 203 C / Polea (Rodamiento 42mm)</t>
  </si>
  <si>
    <t>6 305 Potenciado S / Polea (Rodamiento Reforzado 47mm)</t>
  </si>
  <si>
    <t>005333X</t>
  </si>
  <si>
    <t>6 305 Potenciado C / Polea (Rodamiento Reforzado 47mm)</t>
  </si>
  <si>
    <t>6 354 T4 Agric. TD Salida 2 Termostatos</t>
  </si>
  <si>
    <t>6 354 Fase 4 Vehicular 2 Salidas</t>
  </si>
  <si>
    <t>6 354 Fase 4 Vehi Tur Con 3 Salidas</t>
  </si>
  <si>
    <t>4 203 3 Salidas</t>
  </si>
  <si>
    <t>4 236 4 Cil. C / Polea Baja (Altura Polea 64.5mm)</t>
  </si>
  <si>
    <t>4 / 203 Nuevo S / Poleaturbo4.3 / 3L 2 Salidas Rosca</t>
  </si>
  <si>
    <t>6 354 Agricola T / 4 Salida 1 Termostato</t>
  </si>
  <si>
    <t>3 152 3 Cil. Polea de 1 canal</t>
  </si>
  <si>
    <t>PRIMA</t>
  </si>
  <si>
    <t>505 Xd3 (Eje Largo)</t>
  </si>
  <si>
    <t>405 / 306 / 605 M.Xud9 Sri (Con Solapa; Rotor 68mm)</t>
  </si>
  <si>
    <t>505 Xd3 2.5Grd / Gld / Srd (Eje Corto)</t>
  </si>
  <si>
    <t>1201-35</t>
  </si>
  <si>
    <t>404 / 504 Motor 1.6 Vent. Automatico</t>
  </si>
  <si>
    <t>1202-60</t>
  </si>
  <si>
    <t>P 404 D (Motor Indenor C/Bulbo)</t>
  </si>
  <si>
    <t>504 / 505</t>
  </si>
  <si>
    <t>1202-82/97</t>
  </si>
  <si>
    <t>504 / 505 C / Tapon 1 Bulbo</t>
  </si>
  <si>
    <t>504 / 505 Diesel Ligero Xd2</t>
  </si>
  <si>
    <t>1202-870</t>
  </si>
  <si>
    <t>405 1.7 / 1.9 D TD (Sin Solapa; Rotor 68mm)</t>
  </si>
  <si>
    <t>1201-60/62</t>
  </si>
  <si>
    <t>205 / 306 / 405 Xu5 / Xu7 / Xu9 / Xud / 7 / 9 (Sin Solapa; Rotor 60mm)</t>
  </si>
  <si>
    <t>1201-39</t>
  </si>
  <si>
    <t>405 / 309 / 306 / 205 / Partner Xu7 Nafta (Con Solapa; Rotor 60mm)</t>
  </si>
  <si>
    <t>1201-61</t>
  </si>
  <si>
    <t>505 Bulbo Doble</t>
  </si>
  <si>
    <t>106 / 205 1.4 Saxo 1.0 I Zx / Ax</t>
  </si>
  <si>
    <t>1201-47</t>
  </si>
  <si>
    <t>306 Xri / 205 Xsi 1.4</t>
  </si>
  <si>
    <t>1201-58</t>
  </si>
  <si>
    <t>505 C / Motor Renault 2.2Iny</t>
  </si>
  <si>
    <t>1202-93</t>
  </si>
  <si>
    <t>205 Junior / Citroen Bx Visa 1.0 / 1.4</t>
  </si>
  <si>
    <t>306 / 406 1.8I 16V</t>
  </si>
  <si>
    <t>1201-98</t>
  </si>
  <si>
    <t>306 / 605 / 406 / Xantia 2.0 Iny. 16V (Diente Cuadrado)</t>
  </si>
  <si>
    <t>1201-A1</t>
  </si>
  <si>
    <t>Furgon / Boxer / Jumper 2.4 / 2.5 TD / 3 Canales</t>
  </si>
  <si>
    <t>1201A5</t>
  </si>
  <si>
    <t>106 / 206 / Citroen / Saxo / Xsara / 1.6C.C 16 V</t>
  </si>
  <si>
    <t>1201-54</t>
  </si>
  <si>
    <t>205 / 306 1.1 / 1.3 / 1.5 Gr / Gl / Gtx</t>
  </si>
  <si>
    <t>Furgon / Partner / Berlingo / Motor 1.9 D I / II (Ala Rotor 71mm)</t>
  </si>
  <si>
    <t>1201C40</t>
  </si>
  <si>
    <t>306 1.7 / 1.8 / 1.9Dytd Xantia / Xsara Xud9 / 7 / Xnd / Xrd (20 Dientes; Diente Redondo; Turbina 70.5mm)</t>
  </si>
  <si>
    <t>1201A8</t>
  </si>
  <si>
    <t>406 / 605 / 806 / Cit. Xantia / Break / Xm Motores 2.1TD</t>
  </si>
  <si>
    <t>Furgon / Boxer / Jumper 2.4 / 2.5 TD / 4 Canales (Polea 4 vías)</t>
  </si>
  <si>
    <t>1201A3</t>
  </si>
  <si>
    <t>206 / Citroen C3 1.4 Diesel Hdi (21 Dientes)</t>
  </si>
  <si>
    <t>206 / 1.2Iny 16V</t>
  </si>
  <si>
    <t>206 / 307 / 406 / 2.0. 16V / Citroen C5 / C8 Nafta</t>
  </si>
  <si>
    <t>1201 F4</t>
  </si>
  <si>
    <t>406 2.2 16V Hdi Diesel / Citroen C5 / C8 (19 Dientes)</t>
  </si>
  <si>
    <t>1201 E8</t>
  </si>
  <si>
    <t>504 / 505 Diesel Ligero Xd2 Turbina Grande</t>
  </si>
  <si>
    <t>Peugeot 206 / 307 / 407 Xsara / Picasso 1.6 Hdi 16 V TD</t>
  </si>
  <si>
    <t>2003/..</t>
  </si>
  <si>
    <t>RASTROJERO</t>
  </si>
  <si>
    <t>52 Hp.S / Polea</t>
  </si>
  <si>
    <t>42 Hp C / Polea</t>
  </si>
  <si>
    <t>42 Hp S / Polea</t>
  </si>
  <si>
    <t>52 Hp C / Polea</t>
  </si>
  <si>
    <t>Trafic T.D.Motor 2.4 Vent. Aut.</t>
  </si>
  <si>
    <t>Dauphine / Gordini (Eje Corto)</t>
  </si>
  <si>
    <t>9.951.145</t>
  </si>
  <si>
    <t>4 L-F (Eje Largo)</t>
  </si>
  <si>
    <t>21Txi Motor 2.2</t>
  </si>
  <si>
    <t>18 / Trafic / Fuego Motor 2.0</t>
  </si>
  <si>
    <t>12 / 18 Motor 1.4 C / AA 2Da.Serie</t>
  </si>
  <si>
    <t>9 / 11 / Motor 1.6 / Clio / Trafic 1.4 S / AA</t>
  </si>
  <si>
    <t>4 S / 6 / 12 C / AA</t>
  </si>
  <si>
    <t>12 TL-TS / R18 Motor 1.4</t>
  </si>
  <si>
    <t>12 TL-TS / R18 Motor 1.4 Con Contracuerpo</t>
  </si>
  <si>
    <t>19 1.7 / 1.8I / 16V / 1.9D / Clio1.9D / Express / Volvo 440</t>
  </si>
  <si>
    <t>12 1.3 Tl / Ts / Break / Dacia / Motor Frances</t>
  </si>
  <si>
    <t>Trafic Diesel / 18 Gtd</t>
  </si>
  <si>
    <t>Trafic Diesel Motor 2.4 / Iveco Furgòn</t>
  </si>
  <si>
    <t>Clio / 19 1.4 Nafta Motor E</t>
  </si>
  <si>
    <t>Twingo 1.4 c / AA C / Polea Grande (Polea 6PK)</t>
  </si>
  <si>
    <t>Clio 1.6 c / AA C / Polea Multi-V (Polea 6PK)</t>
  </si>
  <si>
    <t>Clio 1.6 Imp / Twingo A / A C / Polea Multi V Con Contracuerpo (Polea 6PK)</t>
  </si>
  <si>
    <t>Laguna 2.2 D / TD (19 Dientes)</t>
  </si>
  <si>
    <t>Megane / Scenic 1.6 / Kangoo /  1.6 Motor / K7M</t>
  </si>
  <si>
    <t>Laguna 2.0I 16V</t>
  </si>
  <si>
    <t>Twingo 1.1 Iny. Y 1.2 Iny. Rt.</t>
  </si>
  <si>
    <t>Laguna 12V</t>
  </si>
  <si>
    <t>Kangoo 1.8 Diesel</t>
  </si>
  <si>
    <t>Twingo 1.2 E / 2 S / A.A.</t>
  </si>
  <si>
    <t>Clio / Rxe / Express / Kangoo 1.4 / 1.4I E7J (Nafta)</t>
  </si>
  <si>
    <t>Van / Furgon / Master 2.5 TD Motor Rvi</t>
  </si>
  <si>
    <t>Clio Megane 1.4I 1.6I 16V</t>
  </si>
  <si>
    <t>Master 2.5 / 2.8 TD Motor S9U7</t>
  </si>
  <si>
    <t>Clio / Kangoo 1.5 16V TD / Dci Coman Ray (K9K)</t>
  </si>
  <si>
    <t>Laguna / Megane 1.9. Turbo Diesel</t>
  </si>
  <si>
    <t>Clio / Twingo 1.2 16V</t>
  </si>
  <si>
    <t>Laguna / Safrane Mot. L7X 3.0 V6 24V (Polea 70mm; Turbina 69.5mm)</t>
  </si>
  <si>
    <t>Master Furgon 2.5. / 2.8 TD Mot. S8U770</t>
  </si>
  <si>
    <t>Laguna Motor Volvo 2.0 / 2.3 N7Qd7</t>
  </si>
  <si>
    <t>TWINGO 1.2 C/AA Polea 4 Canales S/Postizo</t>
  </si>
  <si>
    <t>CLIO II MOTOR D4F</t>
  </si>
  <si>
    <t>Laguna II / Megane II 1.9 TD 120CV Polea 52mm F9Q800</t>
  </si>
  <si>
    <t>03/..</t>
  </si>
  <si>
    <t>7701474435</t>
  </si>
  <si>
    <t>Clio II / Kangoo II 1.5 16V D/TD (Coman Ray) turbina 74mm K9K</t>
  </si>
  <si>
    <t>06/..</t>
  </si>
  <si>
    <t>R5</t>
  </si>
  <si>
    <t>MASTER / Laguna 2.2 2.5 DCI (G9U)</t>
  </si>
  <si>
    <t>SAVIEM DIESEL MOTORES 580 / 591 / 599 / 712 / 720 / 712</t>
  </si>
  <si>
    <t>2.4 TD</t>
  </si>
  <si>
    <t>1.4 16V Gsi / Gti / Gta / Sl</t>
  </si>
  <si>
    <t>GWP333</t>
  </si>
  <si>
    <t>216 Si / Gsi / Sli / Gti 16V / 416 Gsi / Gti 16V</t>
  </si>
  <si>
    <t>GWP2157</t>
  </si>
  <si>
    <t>111 1.1 / 114 1.4I / 214 1.4I / 414 1.4I / 6W.R. 336</t>
  </si>
  <si>
    <t>Land Rover Defender</t>
  </si>
  <si>
    <t>Land Rover Discovery 2.5 TDi Turbodiesel / Ranger Rover</t>
  </si>
  <si>
    <t>RTC-6395</t>
  </si>
  <si>
    <t>600 1.8 I / 2.0 I 16 V</t>
  </si>
  <si>
    <t>220 / 820 2.0 I / Lti / Si / Sli / Ti 16V</t>
  </si>
  <si>
    <t>GWP2709</t>
  </si>
  <si>
    <t>800 Coope Motor / Alfa Romeo / 2.5C.C TD (Turbina 76mm)</t>
  </si>
  <si>
    <t>600 / 2.3Iny / 623 / Iny 16V</t>
  </si>
  <si>
    <t>800 / 2.5T Diesel / Coupe 2.5T Diesel</t>
  </si>
  <si>
    <t>SAAB</t>
  </si>
  <si>
    <t>9000 2.0I 16V / 2.0 Turbo 16V</t>
  </si>
  <si>
    <t>L111 / Ltb 111Motor D11</t>
  </si>
  <si>
    <t>112 / 113</t>
  </si>
  <si>
    <t>93 / 92</t>
  </si>
  <si>
    <t>P94 Serie 4 Motor 9 Litros</t>
  </si>
  <si>
    <t>112 / 114 / 124 (Motor 124) Serie 4 (Polea Poli-V)</t>
  </si>
  <si>
    <t>P98 / Colectivos 144 Serie 4 14.0 litros Turbina 112mm</t>
  </si>
  <si>
    <t>1365841</t>
  </si>
  <si>
    <t>Seat Ibiza / Cordoba / Arosa Mot. 1.0 / 1.4 Iny</t>
  </si>
  <si>
    <t>030121008A</t>
  </si>
  <si>
    <t>IBIZA-1,9-TDI-MOTOR.AMF2003</t>
  </si>
  <si>
    <t>Impreza / Legacy / Forester 1.6 / 1.8 / 2.0Iny 16V</t>
  </si>
  <si>
    <t>Swift 1.3</t>
  </si>
  <si>
    <t>Swift Carry / Jimmy / Samurai 1.3 / 1.0</t>
  </si>
  <si>
    <t>1740078820/21</t>
  </si>
  <si>
    <t>Vitara / Samurai 1.3 / Swift 1.0 1.3 1.6 16V</t>
  </si>
  <si>
    <t>Jimmy / Samurai 1.3Iny 16V</t>
  </si>
  <si>
    <t>Jimmy</t>
  </si>
  <si>
    <t>Samurai Alto Van 80-83 790cc</t>
  </si>
  <si>
    <t>Hilux Diesel 2.0 / 2.2 Cuerpo 9 Agujeros</t>
  </si>
  <si>
    <t>16100-591135</t>
  </si>
  <si>
    <t>1.6 Corona / Celica / Cressida</t>
  </si>
  <si>
    <t>Hilux Diesel 2.4 / 2.8</t>
  </si>
  <si>
    <t>16100-59155</t>
  </si>
  <si>
    <t>Cel / Car / Hiace / Hilux 2.0</t>
  </si>
  <si>
    <t>16120-33010</t>
  </si>
  <si>
    <t>1.6 Corolla / Starlet 1.0 / 1.3 W. 3K / Hd / Kkd</t>
  </si>
  <si>
    <t>Celica / Carina / Corolla / Corona 1.4 1.6</t>
  </si>
  <si>
    <t>Carina Motor 1600 Y 1600 Iny</t>
  </si>
  <si>
    <t>HILUX 4X4 DIESEL 3.0</t>
  </si>
  <si>
    <t>COROLA 1.8</t>
  </si>
  <si>
    <t>CARINA MOT. 1C/2C</t>
  </si>
  <si>
    <t>Hilux 3.0 Lts. TD 4x4 Nuevo Modelo</t>
  </si>
  <si>
    <t>07/..</t>
  </si>
  <si>
    <t>Hilux SW4 Runner</t>
  </si>
  <si>
    <t>Celica / Corolla MODELOS NUEVOS</t>
  </si>
  <si>
    <t>TOYOTA Avensis 2.0 (3S-FE) / Camry 2.2 - 2.0 - 2.0 16v (5S-FE,3S-FE) / Carina 1.8 - 2.0 - 2.0i (4S-FE,3S-FE) 2.0 Gti - 2.0 Gti 16v (3S-GE) / Celica 1.8 - 2.0 (4S-F,3S-F) - 2.2 (3S-GE,5S-FE) / Corona 1.8 - 2.0 (4S-F,3SFE) / Rav 4 2.0 16v (3S-FE)
Polea 23 Dientes</t>
  </si>
  <si>
    <t>1500 1.8 (Todos) (Argentina)</t>
  </si>
  <si>
    <t>Gacel Gl 1.6 Maza Grande</t>
  </si>
  <si>
    <t>068121005X</t>
  </si>
  <si>
    <t>Gacel Gl 1.6 Maza Grande Con Contracuerpo</t>
  </si>
  <si>
    <t>Gacel Gs / Carat 1.8 / Polo Diesel 1.9 Maza Chica</t>
  </si>
  <si>
    <t>Gacel Gs / Carat 1.8 / Polo Diesel 1.9 Maza Chica Con Contracuerpo</t>
  </si>
  <si>
    <t>Polo 1.9 TD D / Golf TD I / Passat</t>
  </si>
  <si>
    <t>028121004X</t>
  </si>
  <si>
    <t>Polo / Golf 1.6 Nafta / Gol 1000 8V</t>
  </si>
  <si>
    <t>030121005N</t>
  </si>
  <si>
    <t>Golf / Passat 1.8 / 1.8I / 2.0 / 2.0I 16V Y 20V / Audi A4</t>
  </si>
  <si>
    <t>026121005F</t>
  </si>
  <si>
    <t>Golf Gti / Gtd 2.9 V6 / Transporter</t>
  </si>
  <si>
    <t>0211221004V</t>
  </si>
  <si>
    <t>Polo Gol Nafta Reforzada</t>
  </si>
  <si>
    <t>Polo Gol Nafta Reforzada Con Junta Original Aluminio</t>
  </si>
  <si>
    <t>Polo Gol Nafta Reforzada Con Contracuerpo</t>
  </si>
  <si>
    <t>Transporter 2.4 Diesel / 2.5 Iny. C / Catalizador (18 Dientes)</t>
  </si>
  <si>
    <t>Seat / Ibiza / Motor 1.4 C.C 16V (27 Dientes)</t>
  </si>
  <si>
    <t>Passat / Audi 2.6I / 2.8I V6</t>
  </si>
  <si>
    <t>078121004J</t>
  </si>
  <si>
    <t>Audi A3 1.6 Nafta (23 Dientes)</t>
  </si>
  <si>
    <t>06B121011B</t>
  </si>
  <si>
    <t>Transporter 2.4 Diesel 2.5 TD A6</t>
  </si>
  <si>
    <t>Audi A3 / Golf B25</t>
  </si>
  <si>
    <t>Audi A3 1.8 Iny. Nafta 20V</t>
  </si>
  <si>
    <t>Transporter 2.4 Diesel / 2.5 T Diesel Audi A6 / Avant</t>
  </si>
  <si>
    <t>074121005N</t>
  </si>
  <si>
    <t>Audi / A4 / S4 Bora 1J / Golf / Passat 1.9 TDi</t>
  </si>
  <si>
    <t>Audii / Golf / Van / 100 Motor Aat / Abt 2.5 TDi</t>
  </si>
  <si>
    <t>046121004D</t>
  </si>
  <si>
    <t>Golf / Seat / Cordoba / Ibiza 1.3I / 1.4I / 1.6Iny (30 Dientes)</t>
  </si>
  <si>
    <t>030121004A</t>
  </si>
  <si>
    <t>Audi A4 / A6 Mot. 2.7 Iny Rs4 2.8Iny V6</t>
  </si>
  <si>
    <t>078121004L</t>
  </si>
  <si>
    <t>2.4 D TD (20 Dientes)</t>
  </si>
  <si>
    <t>Audi / Van / Transporter Motor 2.4 / 1Ekw69(4X4) (20 Dientes)</t>
  </si>
  <si>
    <t>Golf / Passat 1.8I / 2.0I 16V Y 20V Completa</t>
  </si>
  <si>
    <t>8AK215010</t>
  </si>
  <si>
    <t>VENTO 1.9 TDI</t>
  </si>
  <si>
    <t>VENTO 2.5 TDfsI</t>
  </si>
  <si>
    <t>Camiones VW 17-220 19-320 3 agujeros; Turbina grande</t>
  </si>
  <si>
    <t>2T2/121004A</t>
  </si>
  <si>
    <t>Camiones VW 9-150 / 220 E 
2 agujeros; Turbina grande</t>
  </si>
  <si>
    <t>2R0/121004</t>
  </si>
  <si>
    <t>VOLVO</t>
  </si>
  <si>
    <t>240 740 760 (19 Dientes)</t>
  </si>
  <si>
    <t>240 / 740 / 760 / 780 / 940 / 960 Mot.2.0 / 2.3 Turbo 16V</t>
  </si>
  <si>
    <t>CAMIONES N12 TD (101-F / 120-GA / 121-G / 121-F) FL10 FS10 F12 FL12 NL-10</t>
  </si>
  <si>
    <t>CAMIONES FH12 FM12 NH12</t>
  </si>
  <si>
    <t>9 / 11 / Motor 1.6 / Clio / Trafic 1.4 S / AA Con Contracuerpo (MTA-216CH</t>
  </si>
  <si>
    <t>1114 / 1517 / 1518 / 1113 / OM 352 / A
&gt;&gt;&gt;ALTO CAUDAL&lt;&lt;&lt;</t>
  </si>
  <si>
    <t>N° original</t>
  </si>
  <si>
    <t>Codigo</t>
  </si>
  <si>
    <t>Marca</t>
  </si>
  <si>
    <t>195510702401</t>
  </si>
  <si>
    <t>7737201
7784977</t>
  </si>
  <si>
    <t>5973713
7640163</t>
  </si>
  <si>
    <t>7783006
7701137</t>
  </si>
  <si>
    <t>7696083
7633470</t>
  </si>
  <si>
    <t>EPW60
6683522</t>
  </si>
  <si>
    <t>5020242
EPW40</t>
  </si>
  <si>
    <t>5028472
EPW079</t>
  </si>
  <si>
    <t>5025607
EPW55</t>
  </si>
  <si>
    <t>5012773
EPW20</t>
  </si>
  <si>
    <t>1007714
EPW80</t>
  </si>
  <si>
    <t>6878045
EPW076</t>
  </si>
  <si>
    <t>GWP140
319/320</t>
  </si>
  <si>
    <t>524866
292761</t>
  </si>
  <si>
    <t>Boquilla Bomba Agua R-21/Fuego</t>
  </si>
  <si>
    <t>Tapa Distribucion Dodge 1500</t>
  </si>
  <si>
    <t>Tapa Termostato Dodge 1500</t>
  </si>
  <si>
    <t>Antecuerpo Bomba Agua Fiat 128</t>
  </si>
  <si>
    <t>Antecuerpo Bomba Agua Duna/Palio 1.7 PICO LARGO (MTA-063) 1 Agujero</t>
  </si>
  <si>
    <t>Antecuerpo Bomba Agua Fiat Uno</t>
  </si>
  <si>
    <t>Base Termostato Fiat 128</t>
  </si>
  <si>
    <t>Antecuerpo Bomba Agua Fiat Palio Naf.</t>
  </si>
  <si>
    <t>Tapa Termostato Fiat 128</t>
  </si>
  <si>
    <t>Antecuerpo Bomba Agua Duna / Palio 1.7 TD PICO LARGO 2 Agujeros (MTA-078 / 063)</t>
  </si>
  <si>
    <t>Antecuerpo Bomba Agua Escort CHT</t>
  </si>
  <si>
    <t>Base Termostato Fiesta Diesel C/A</t>
  </si>
  <si>
    <t>Base Termostato Fiesta Diesel S/A</t>
  </si>
  <si>
    <t>Tapa Termostato Falcon/F-100</t>
  </si>
  <si>
    <t>86AU-8505AA</t>
  </si>
  <si>
    <t>C1DZ-8594A</t>
  </si>
  <si>
    <t>Antecuerpo Bomba Agua Motor Maxion</t>
  </si>
  <si>
    <t>HRC-2502</t>
  </si>
  <si>
    <t>Base Termostato Motor Rocam</t>
  </si>
  <si>
    <t>Antecuerpo Bba de Agua MWM 6 Cil., Sprint (para MTA-285/541/605)</t>
  </si>
  <si>
    <t>Tapa Distribucion XD-2 /XD-3 S/Eje</t>
  </si>
  <si>
    <t>Tapa Distribucion XD-2/XD-3 C/Eje</t>
  </si>
  <si>
    <t>Base Termostato R-18/Trafic</t>
  </si>
  <si>
    <t>Antecuerpo Bomba Agua R-12</t>
  </si>
  <si>
    <t>Antecuerpo Bomba Agua R-9/11/19</t>
  </si>
  <si>
    <t>Boquilla Bomba Agua R-18/Trafic</t>
  </si>
  <si>
    <t>Antecuerpo Bomba Agua Gacel (Audi)</t>
  </si>
  <si>
    <t>026  121013/2</t>
  </si>
  <si>
    <t>Tapa Termostato Audi</t>
  </si>
  <si>
    <t>LISTA DE PRECIOS
BOMBAS DE AGUA</t>
  </si>
  <si>
    <t>LISTA DE PRECIOS
CONTRACUERPOS</t>
  </si>
  <si>
    <t>MTA-CC001</t>
  </si>
  <si>
    <t>MTA-CC002</t>
  </si>
  <si>
    <t>MTA-CC003</t>
  </si>
  <si>
    <t>MTA-CC004</t>
  </si>
  <si>
    <t>MTA-CC005</t>
  </si>
  <si>
    <t>MTA-CC006</t>
  </si>
  <si>
    <t>MTA-CC007</t>
  </si>
  <si>
    <t>MTA-CC009</t>
  </si>
  <si>
    <t>MTA-CC013</t>
  </si>
  <si>
    <t>MTA-CC041</t>
  </si>
  <si>
    <t>MTA-CC042</t>
  </si>
  <si>
    <t>MTA-CC043</t>
  </si>
  <si>
    <t>MTA-CC044</t>
  </si>
  <si>
    <t>MTA-CC045</t>
  </si>
  <si>
    <t>MTA-CC046</t>
  </si>
  <si>
    <t>MTA-CC047</t>
  </si>
  <si>
    <t>MTA-CC048</t>
  </si>
  <si>
    <t>MTA-CC049</t>
  </si>
  <si>
    <t>MTA-CC050</t>
  </si>
  <si>
    <t>MTA-CC052</t>
  </si>
  <si>
    <t>MTA-CC053</t>
  </si>
  <si>
    <t>MTA-CC054</t>
  </si>
  <si>
    <t>MTA-CC055</t>
  </si>
  <si>
    <t>MTA-CC057</t>
  </si>
  <si>
    <t>MTA-CC058</t>
  </si>
  <si>
    <t>MTA-040</t>
  </si>
  <si>
    <t>Charade 1.0 / Cuore 1.0 (6 Agujeros)</t>
  </si>
  <si>
    <t>MTA-639</t>
  </si>
  <si>
    <t>MTA-640</t>
  </si>
  <si>
    <t>MTA-641</t>
  </si>
  <si>
    <t>MTA-642</t>
  </si>
  <si>
    <t>MTA-644</t>
  </si>
  <si>
    <t>MTA-645</t>
  </si>
  <si>
    <t>Charmant 1.3 4K-U</t>
  </si>
  <si>
    <t>COROLLA KP61  4K-C</t>
  </si>
  <si>
    <t>PUBLICA KE73  4K-C</t>
  </si>
  <si>
    <t>STARLET KP39  4K-C</t>
  </si>
  <si>
    <t>CHRYSLER 300 C 2.7 24v V6 EES</t>
  </si>
  <si>
    <t>CHRYSLER SEBRING 2.7 24v V6 EES</t>
  </si>
  <si>
    <t>DODGE JOURNEY 2.7  24v V6 EES</t>
  </si>
  <si>
    <t>CHRYSLER GRAND CARAVAN - GRAND  VOYAGER   2.4  16v EDZ</t>
  </si>
  <si>
    <t>CHRYSLER SEBRING  2.4  16v EDZ</t>
  </si>
  <si>
    <t>CHRYSLER STRATUS  2.4  16v EDZ</t>
  </si>
  <si>
    <t>CHRYSLER   CARAVAN - VOYAGER   2.4  16v EDZ</t>
  </si>
  <si>
    <t>DODGE Caravan - Grand Caravan 2.4 16v. EDZ</t>
  </si>
  <si>
    <t>DODGE Stratus 2.4 16v EDZ</t>
  </si>
  <si>
    <t>CLASSE C C240-C280 (W202-S202) (M112.910/15/20)</t>
  </si>
  <si>
    <t>CLASSE C C240-C320 (W203-S203) (M112.912/16/46/53)</t>
  </si>
  <si>
    <t>CLASSE C C43 AMG (W202-S202) (M113.944)</t>
  </si>
  <si>
    <t>CLASSE C C43 AMG (W203-S203) (M113.988)</t>
  </si>
  <si>
    <t>CLASSE E E 55 AMG (W210-S210) (M113.980)</t>
  </si>
  <si>
    <t>CLASSE E E240-E260-E280 (W210-S210) (M112.911/14/21)</t>
  </si>
  <si>
    <t>CLASSE E E240-E500 (W211-S211) (M112.913/17-M113.967/69)</t>
  </si>
  <si>
    <t>CLASSE E E320-E430 (W210-S210) (M113.941/40)</t>
  </si>
  <si>
    <t>CLASSE G 320-500 (W463) (M112.945-M113.962)</t>
  </si>
  <si>
    <t>CLASSE M ML350/430/500 (W163) (M112.942/70-M113.942/64/65)</t>
  </si>
  <si>
    <t xml:space="preserve">CLASSE R R500 </t>
  </si>
  <si>
    <t>CLASSE S S/CL500-S/CL 55 AMG (W220-C215) (M113.960/86)</t>
  </si>
  <si>
    <t>CLASSE S S320-S350-S430 (W220-C215) (M112.944/72/113.941)</t>
  </si>
  <si>
    <t>CLK 240 (C209-A209) (M112.912) (M113.968/987)</t>
  </si>
  <si>
    <t>CLK 320 - 430 (C208-A208) (M112.940-113.943)</t>
  </si>
  <si>
    <t xml:space="preserve">CLK 320 (C209-A209) (M112.955) </t>
  </si>
  <si>
    <t xml:space="preserve">CLK 500 - 55 AMG (C209-A209) </t>
  </si>
  <si>
    <t>SL 280-320-350-500 (R129/230) (M112.923/25/4373-M113.961/63)</t>
  </si>
  <si>
    <t xml:space="preserve">SLK 320 (R170 (M112.947) </t>
  </si>
  <si>
    <t>Amarok (2H) 2.0 TDI 122cv CDBA</t>
  </si>
  <si>
    <t>Amarok (2H) 2.0 TDI 140cv CNF</t>
  </si>
  <si>
    <t>Amarok (2H) 2.0 TDI BIT 180cv CNEA</t>
  </si>
  <si>
    <t>Amarok (2H) Pick Up S/C (01) CDCA</t>
  </si>
  <si>
    <t>Passat (11) 2.0 Tdi BlueMotion CLLA</t>
  </si>
  <si>
    <t>Vento II 2.0 Tdi CLCA</t>
  </si>
  <si>
    <t>Vento II 2.0 Tdi CLCB</t>
  </si>
  <si>
    <t>AGILE  1.4  8v VHC</t>
  </si>
  <si>
    <t>AGILE  1.4  16v VHC</t>
  </si>
  <si>
    <t>CELTA 1.0 - 1.4 8v VHC</t>
  </si>
  <si>
    <t>CORSA CLASSIC  1.4  8v VHC</t>
  </si>
  <si>
    <t>FUN 1.0/1.4 8v VHC</t>
  </si>
  <si>
    <t>08.82-09.84</t>
  </si>
  <si>
    <t>07.83-08.87</t>
  </si>
  <si>
    <t>01.82-08.88</t>
  </si>
  <si>
    <t>01/,,</t>
  </si>
  <si>
    <t>01/06</t>
  </si>
  <si>
    <t>08/,,</t>
  </si>
  <si>
    <t>96/00</t>
  </si>
  <si>
    <t>97/00</t>
  </si>
  <si>
    <t>00/&gt;</t>
  </si>
  <si>
    <t>01/&gt;</t>
  </si>
  <si>
    <t>97/03</t>
  </si>
  <si>
    <t>96/03</t>
  </si>
  <si>
    <t>03/&gt;</t>
  </si>
  <si>
    <t>97/&gt;</t>
  </si>
  <si>
    <t>98/&gt;</t>
  </si>
  <si>
    <t>06/&gt;</t>
  </si>
  <si>
    <t>02/&gt;</t>
  </si>
  <si>
    <t>97/02</t>
  </si>
  <si>
    <t>12.2010/..</t>
  </si>
  <si>
    <t>2009/..</t>
  </si>
  <si>
    <t>03.2001/..</t>
  </si>
  <si>
    <t>09.2011/..</t>
  </si>
  <si>
    <t>04.2011/..</t>
  </si>
  <si>
    <t>09/,,</t>
  </si>
  <si>
    <t>02/06</t>
  </si>
  <si>
    <t>10/,,</t>
  </si>
  <si>
    <t>MTA-646</t>
  </si>
  <si>
    <t>NUEVA SPRINTER CDI (MOTOR OM651)</t>
  </si>
  <si>
    <t>CLASE E 3.2</t>
  </si>
  <si>
    <t>OEM Nº 651 200 2301</t>
  </si>
  <si>
    <t>2011--&gt;</t>
  </si>
  <si>
    <t>207 1.6 16v Turbo</t>
  </si>
  <si>
    <t>308 Gti 1.6 16v Turbo</t>
  </si>
  <si>
    <t>3008 1.6 16v  THP</t>
  </si>
  <si>
    <t>508  1.6 16v THP</t>
  </si>
  <si>
    <t>5008 1.6 16v THP</t>
  </si>
  <si>
    <t>RCZ  1.6 16v THP</t>
  </si>
  <si>
    <t>One - Cooper - Cooper S  1.6 16v Turbo</t>
  </si>
  <si>
    <t>John Cooper Works  1.6 16v Turbo</t>
  </si>
  <si>
    <t>One   1.4 16v</t>
  </si>
  <si>
    <t>Clubman One - Cooper / S  1.6 16v Turbo</t>
  </si>
  <si>
    <t>Clubman  John Cooper Works  1.6 16v Turbo</t>
  </si>
  <si>
    <t>Countryman  One - Cooper - Cooper S - Cooper  S ALL4  1.6</t>
  </si>
  <si>
    <t>Coupe  1.6 Turbo</t>
  </si>
  <si>
    <t>CITROËN  C4 Coupe - C5  1.6 16v THP-Vti</t>
  </si>
  <si>
    <t>CITROËN  DS3 - DS4  1.6 16v THP</t>
  </si>
  <si>
    <t>MINI</t>
  </si>
  <si>
    <t>MTA-647</t>
  </si>
  <si>
    <t>2006--&gt;</t>
  </si>
  <si>
    <t>2010--&gt;</t>
  </si>
  <si>
    <t>2009--&gt;</t>
  </si>
  <si>
    <t>2008--&gt;</t>
  </si>
  <si>
    <t>2007--&gt;</t>
  </si>
  <si>
    <t>MTA-038 ESP</t>
  </si>
  <si>
    <t>MTA-039 ESP</t>
  </si>
  <si>
    <t>MTA-153 NU</t>
  </si>
  <si>
    <t>MTA-157 NU</t>
  </si>
  <si>
    <t>MTA-216ECO</t>
  </si>
  <si>
    <t>MTA-216CH</t>
  </si>
  <si>
    <t>MTA-331</t>
  </si>
  <si>
    <t>MTA-559</t>
  </si>
  <si>
    <t>MTA-606/1</t>
  </si>
  <si>
    <t>MTA-635</t>
  </si>
  <si>
    <t>MTA-636</t>
  </si>
  <si>
    <t xml:space="preserve">MONDEO V6 </t>
  </si>
  <si>
    <t>1215, 1615, 1620, 1621, 1623 Reforzada 
 Armada con rodamientos SKF UN</t>
  </si>
  <si>
    <t>9 / 11 / Clio / Trafic 1.4 1.6 S/AA 
 Polea Chapa Eje Rodillos</t>
  </si>
  <si>
    <t>9 / 11 / Clio / Trafic 1.4 1.6 S/AA</t>
  </si>
  <si>
    <t>AGRO 1633, 1938, OH1019, 1219, 1419, 1819, 2219. - Electronico. OH1424, 1626, 1924, 2026, 2226. - Electronico. OH1626, 1932, 2032, 2626, 3032. - Electronico. Super Torque Electr 
 Turbina Ventilada Chica</t>
  </si>
  <si>
    <t xml:space="preserve">Jumper III 2.2 </t>
  </si>
  <si>
    <t xml:space="preserve">Ducato 100 MJT 2.2 </t>
  </si>
  <si>
    <t xml:space="preserve">Transit 2.2 TDCI </t>
  </si>
  <si>
    <t>Boxer 2.2 HDI</t>
  </si>
  <si>
    <t>06/…..</t>
  </si>
  <si>
    <t xml:space="preserve">Eurotracker 190 / 260 / 340 / 380 / 410 / 720 </t>
  </si>
  <si>
    <t xml:space="preserve"> Eurotech 190 / 260 / 440</t>
  </si>
  <si>
    <t>Stralis</t>
  </si>
  <si>
    <t xml:space="preserve">1114, 911, 1111 2 
 Turbina </t>
  </si>
  <si>
    <t>69/….</t>
  </si>
  <si>
    <t>3522003801X
3522009401X
3522002001X
3522002301X</t>
  </si>
  <si>
    <t>94/….</t>
  </si>
  <si>
    <t>3522003801X
3522009401X
3662000401
3662000601</t>
  </si>
  <si>
    <t>1201.H6</t>
  </si>
  <si>
    <t>1381796
6C1Q-8K500-AF</t>
  </si>
  <si>
    <t>5-0035-6553</t>
  </si>
  <si>
    <t>99/…..</t>
  </si>
  <si>
    <t xml:space="preserve">Cami  3 agujeros </t>
  </si>
  <si>
    <t xml:space="preserve">Cami  2 agujeros </t>
  </si>
  <si>
    <t>Aveo 1.6 16V</t>
  </si>
  <si>
    <t>EQUIVALENCIAS SKF - COMPONENTES</t>
  </si>
  <si>
    <t>KIT</t>
  </si>
  <si>
    <t>CORREA</t>
  </si>
  <si>
    <t>TENSOR 1</t>
  </si>
  <si>
    <t>TENSOR 2</t>
  </si>
  <si>
    <t>TENSOR 3</t>
  </si>
  <si>
    <t>BOMBA</t>
  </si>
  <si>
    <t>GM Corsa 1.6 8V</t>
  </si>
  <si>
    <t>VKMC 05121 A</t>
  </si>
  <si>
    <t>111SP170</t>
  </si>
  <si>
    <t>VKM15121</t>
  </si>
  <si>
    <t>VKPC 85206</t>
  </si>
  <si>
    <t>GM Corsa 1.4 16V</t>
  </si>
  <si>
    <t>VKMA 05012 A + BBA</t>
  </si>
  <si>
    <t>VKM15402 A</t>
  </si>
  <si>
    <t>Corsa / Celta 1.6 8V
CORREA LONG LIFE (HSN) Motor CEJS</t>
  </si>
  <si>
    <t>111SP170H</t>
  </si>
  <si>
    <t>VKM 15121</t>
  </si>
  <si>
    <t>Astra-Kadett-Omega-Vectra 1.8-2.0</t>
  </si>
  <si>
    <t>VKMC 05402 A</t>
  </si>
  <si>
    <t>146STP8M200H</t>
  </si>
  <si>
    <t>VKPC 85409</t>
  </si>
  <si>
    <t>Astra-Omega-Vectra 1.8 16V-2.0 16V Motores C20SE</t>
  </si>
  <si>
    <t>169STP8M240H</t>
  </si>
  <si>
    <t>VKM 15202</t>
  </si>
  <si>
    <t>VKM 25212</t>
  </si>
  <si>
    <t>VKPC 85611</t>
  </si>
  <si>
    <t>Corsa 1.7 Diesel Motores BX17D (4EE1)</t>
  </si>
  <si>
    <t>136SHX254H</t>
  </si>
  <si>
    <t>VKM 15215</t>
  </si>
  <si>
    <t>VKM 25208</t>
  </si>
  <si>
    <t>VKPC 85620</t>
  </si>
  <si>
    <t>VKMC 03241 A</t>
  </si>
  <si>
    <t>136SP254H</t>
  </si>
  <si>
    <t>VKM13241</t>
  </si>
  <si>
    <t>VKM23241</t>
  </si>
  <si>
    <t>VPKC 83420</t>
  </si>
  <si>
    <t>Fiat Duna-Fiorino-Palio-Siena-Spazio-Uno 1.4-1.6 Nafta (Todos Motor Tipo)</t>
  </si>
  <si>
    <t>VKMA 02410 + BBA</t>
  </si>
  <si>
    <t>138SHPN150</t>
  </si>
  <si>
    <t>VKM12200 H</t>
  </si>
  <si>
    <t>VKPC82224 - VKPC82434</t>
  </si>
  <si>
    <t xml:space="preserve">Duna-Fiorino-Uno-Palio-Siena 1.7 Diesel </t>
  </si>
  <si>
    <t>VKMA 02152 + BBA</t>
  </si>
  <si>
    <t>168SHPN220</t>
  </si>
  <si>
    <t>VKM12151</t>
  </si>
  <si>
    <t>VKM22151</t>
  </si>
  <si>
    <t>VKPC82210</t>
  </si>
  <si>
    <t>Ford Courier-Escort-Fiesta 1.8 Diesel y Turbo Diesel
Hasta -&gt;10/1995</t>
  </si>
  <si>
    <t>116SHDN220H y 085SHDN220H</t>
  </si>
  <si>
    <t>VKM14103</t>
  </si>
  <si>
    <t>VKM14100</t>
  </si>
  <si>
    <t>VKM24100 H</t>
  </si>
  <si>
    <t>VKPC84620</t>
  </si>
  <si>
    <t>Ford Courier-Escort-Fiesta 1.8 Diesel y Turbo Diesel
Desde 11/1995-&gt; 11/1997</t>
  </si>
  <si>
    <t>VKMC 04106 A</t>
  </si>
  <si>
    <t>VKM14105</t>
  </si>
  <si>
    <t xml:space="preserve">Escort-Mondeo 1.8 Diesel y Turbo Diesel 10/96 -&gt; Motores RFN ,RFD ,RFA, RFK - 1753 cc </t>
  </si>
  <si>
    <t>VKM 14107</t>
  </si>
  <si>
    <t>VKM 24107</t>
  </si>
  <si>
    <t>Escort 1.6 16V y 1.8 16V Nafta</t>
  </si>
  <si>
    <t>VKMC 04212 A</t>
  </si>
  <si>
    <t>131SP+254H</t>
  </si>
  <si>
    <t>VKM14210</t>
  </si>
  <si>
    <t>VKM24210 H</t>
  </si>
  <si>
    <t>VKM24211 H</t>
  </si>
  <si>
    <t>VKPC84406</t>
  </si>
  <si>
    <t>VKM 14103</t>
  </si>
  <si>
    <t>VKPC 84620</t>
  </si>
  <si>
    <t>Todos Motor Maxion 2.5/2.8 D Motor Maxion 2.5/2.8 D</t>
  </si>
  <si>
    <t>118SP+300H</t>
  </si>
  <si>
    <t>VKM 17405</t>
  </si>
  <si>
    <t>VKM 27405</t>
  </si>
  <si>
    <t>VKPC 84425</t>
  </si>
  <si>
    <t>Todos Motor Maxion 2.5/2.8 D
Incluye Engranaje de Cigüeñal Motor Maxion 2.5/2.8 D</t>
  </si>
  <si>
    <t>VKM 17410</t>
  </si>
  <si>
    <t>Berlingo, Xsara, Xsantia, ZX 1.7-1.8-1.9 Diesel y Turbo Diesel Motores XUD7- XUD7T-XUD9-XUD9TE</t>
  </si>
  <si>
    <t>VKM 13241</t>
  </si>
  <si>
    <t>VKM 23241</t>
  </si>
  <si>
    <t>VKPC 83424</t>
  </si>
  <si>
    <t>114SP+170H</t>
  </si>
  <si>
    <t>VKM 13100</t>
  </si>
  <si>
    <t>VKPC 83401</t>
  </si>
  <si>
    <t>VKMC 03201 A</t>
  </si>
  <si>
    <t>VKM13100</t>
  </si>
  <si>
    <t>VKPC83615</t>
  </si>
  <si>
    <t xml:space="preserve"> Peugeot 206 -mtr TU3JP 8val- , 206 -mtr TU3JP 16 val-  </t>
  </si>
  <si>
    <t>VKMC 03110 A</t>
  </si>
  <si>
    <t>108SP170H</t>
  </si>
  <si>
    <t>VKPC83205</t>
  </si>
  <si>
    <t>VKMC 03111 A</t>
  </si>
  <si>
    <t>101SP170H</t>
  </si>
  <si>
    <t>VKPC83428</t>
  </si>
  <si>
    <t>Clio, Express, Kangoo, Symbol 1.9 D
(GATES K01 5305XS)</t>
  </si>
  <si>
    <t>VKMC 06113 A</t>
  </si>
  <si>
    <t>151SP254/1</t>
  </si>
  <si>
    <t>VKM16101 H</t>
  </si>
  <si>
    <t>VKM26101 H</t>
  </si>
  <si>
    <t>VKPC86413</t>
  </si>
  <si>
    <t>Clio, Express, Kangoo, Symbol 1.9 D  Sin Engranaje 
(GATES K01 5484XS)</t>
  </si>
  <si>
    <t>VKMC 06116 A</t>
  </si>
  <si>
    <t>151SP254</t>
  </si>
  <si>
    <t>Clio, Express, Kangoo, Symbol 1.9 D  Con Engranaje 
(GATES K02 5484XS)</t>
  </si>
  <si>
    <t>VKMC 06126 A</t>
  </si>
  <si>
    <t>VKM26125</t>
  </si>
  <si>
    <t>Renault 19 1.9 Diesel desde 10/96 - Sin Engranaje Motor F8Q desde 10/96</t>
  </si>
  <si>
    <t>153SP254</t>
  </si>
  <si>
    <t>VKM 16101</t>
  </si>
  <si>
    <t>VKM 26101</t>
  </si>
  <si>
    <t>VKPC 86413</t>
  </si>
  <si>
    <t>Renault 19 1.9 Diesel desde 10/96 - Con Engranaje Motor F8Q desde 10/96</t>
  </si>
  <si>
    <t>VKM 26125</t>
  </si>
  <si>
    <t>Renault 19-Clio 1.8 Nafta Motor F2N-F3P</t>
  </si>
  <si>
    <t>125SP190H</t>
  </si>
  <si>
    <t>VW Gol-Saveiro-Senda 1.6 Diesel</t>
  </si>
  <si>
    <t>VKMC 01010 A</t>
  </si>
  <si>
    <t>135SHX254</t>
  </si>
  <si>
    <t>VKM11010</t>
  </si>
  <si>
    <t>VKPC81400</t>
  </si>
  <si>
    <t>Ford Escort-Galaxy-Orion 1.6-1.8-2.0 Nafta / VW Gacel-Gol-Pointer-Polo-Saveiro-Senda 1.6-1.8-2.0 Nafta (Todos motor Audi)</t>
  </si>
  <si>
    <t>VKMA 01000 + BBA</t>
  </si>
  <si>
    <t>121SX180</t>
  </si>
  <si>
    <t>VKM11000 H</t>
  </si>
  <si>
    <t>VKPC81401</t>
  </si>
  <si>
    <t>VW Caddy 1.4 Mo. AEX, APQ-1390 cc-Fox-Suran 1.6 cc</t>
  </si>
  <si>
    <t>VKMC 01106-2</t>
  </si>
  <si>
    <t>135STP8M190H</t>
  </si>
  <si>
    <t>VKM11107 A</t>
  </si>
  <si>
    <t>VKPC81210</t>
  </si>
  <si>
    <t>GM Aveo 1,6 Motor F16D3</t>
  </si>
  <si>
    <t>127SP254H</t>
  </si>
  <si>
    <t>VKM 70000</t>
  </si>
  <si>
    <t>VKM 80000</t>
  </si>
  <si>
    <t>VKPC 90402</t>
  </si>
  <si>
    <t>Palio-Siena 1.7 TDl</t>
  </si>
  <si>
    <t>VKPA82653</t>
  </si>
  <si>
    <t>Ford Focus 1.8 16V desde 01-99 hasta 11-04  Motor ZH18 Zetec</t>
  </si>
  <si>
    <t>129SP+254H</t>
  </si>
  <si>
    <t>VKM 14211</t>
  </si>
  <si>
    <t>VKM 24213</t>
  </si>
  <si>
    <t>VKPC 84415</t>
  </si>
  <si>
    <t>134SP254H2</t>
  </si>
  <si>
    <t>VKM 13132</t>
  </si>
  <si>
    <t>VKM 23130</t>
  </si>
  <si>
    <t>VKPC 83430</t>
  </si>
  <si>
    <t>VKM 13256</t>
  </si>
  <si>
    <t>VKM 23256</t>
  </si>
  <si>
    <t>VKMC 03244 A</t>
  </si>
  <si>
    <t>140SP+254H</t>
  </si>
  <si>
    <t>VKM13244</t>
  </si>
  <si>
    <t>VKM23244</t>
  </si>
  <si>
    <t>VKPC83639</t>
  </si>
  <si>
    <t>VKMC 03247 A</t>
  </si>
  <si>
    <t>141SP+254H</t>
  </si>
  <si>
    <t>VKM23246</t>
  </si>
  <si>
    <t>VKMC 01000 A</t>
  </si>
  <si>
    <t>Gol-Polo-Saveiro 1.9 Diesel</t>
  </si>
  <si>
    <t>VKMC 01013 A</t>
  </si>
  <si>
    <t>137SHX254H</t>
  </si>
  <si>
    <t>VKM11014</t>
  </si>
  <si>
    <t>Gol-Saveiro-Senda 1.9 Diesel / TD</t>
  </si>
  <si>
    <t>VKMC 01011 A</t>
  </si>
  <si>
    <t xml:space="preserve">Caddy-Golf-Passat-Polo 1.9 TDI/SDI  </t>
  </si>
  <si>
    <t>VKMC 01014 A</t>
  </si>
  <si>
    <t>VKM21012</t>
  </si>
  <si>
    <t xml:space="preserve">VW Golf IV, Vento (Motor 2,0 APK, AQY, AZG, AZH, AZJ, BEH) Passat (Motor 2,0 AZM) Polo III 
(Motor 2,0 BBX) Sharan (Motor 2,0 ATM) </t>
  </si>
  <si>
    <t>138STP8M230H</t>
  </si>
  <si>
    <t>VKM 11113</t>
  </si>
  <si>
    <t>VKPC81620</t>
  </si>
  <si>
    <t>Palio-Siena-Uno 1.3 8V</t>
  </si>
  <si>
    <t>VKMC 02206 A</t>
  </si>
  <si>
    <t>129P8SD220H</t>
  </si>
  <si>
    <t>VKM12299 H</t>
  </si>
  <si>
    <t>VKPC82251</t>
  </si>
  <si>
    <t>Brava-Bravo-Palio-Siena 1.4 16V</t>
  </si>
  <si>
    <t>VKMC 02204-2</t>
  </si>
  <si>
    <t>124P8SD220H</t>
  </si>
  <si>
    <t>VKM12201 A</t>
  </si>
  <si>
    <t xml:space="preserve">Fiat Fiorino, Idea, Palio II/III, Uno, Punto Todos 
Motor 1,4 8v FIRE 310A2011 </t>
  </si>
  <si>
    <t>VKM 12206</t>
  </si>
  <si>
    <t>VKPC 82249</t>
  </si>
  <si>
    <t>Kangoo / Megane / Scenic 1.6 16V</t>
  </si>
  <si>
    <t>VKMC 06020 A</t>
  </si>
  <si>
    <t>132SP270H</t>
  </si>
  <si>
    <t>VKM16020 A</t>
  </si>
  <si>
    <t>VKM4597</t>
  </si>
  <si>
    <t>VKPC86416</t>
  </si>
  <si>
    <t xml:space="preserve">GM Astra-Corsa-Meriva 1.7 DTI Motor Y17DT (Imotor suzu) 
CORREA SIN TEFLÓN </t>
  </si>
  <si>
    <t>131SP+250HT</t>
  </si>
  <si>
    <t>VKM 15218</t>
  </si>
  <si>
    <t>VKPC85300</t>
  </si>
  <si>
    <t xml:space="preserve">GM Astra-Corsa-Meriva 1.7 DTI Motor Y17DT (Imotor suzu) 
CORREA TEFLONADA HT </t>
  </si>
  <si>
    <t>Brava-Bravo-Palio-Siena 1.3 16V</t>
  </si>
  <si>
    <t>VKMC 02204-1</t>
  </si>
  <si>
    <t>VKPC82249</t>
  </si>
  <si>
    <t>144SP+254H</t>
  </si>
  <si>
    <t>VKM 13140</t>
  </si>
  <si>
    <t>VKM 23140</t>
  </si>
  <si>
    <t>VKPC 83140</t>
  </si>
  <si>
    <t>Chevrolet Astra-Corsa-Tigra-Vectra 1.4 16V-1.6 16V-1.8 16V 
 Motores C18NE1 CE18NE C16SE</t>
  </si>
  <si>
    <t>169STP8M200H</t>
  </si>
  <si>
    <t>VKM 15216</t>
  </si>
  <si>
    <t>VKM 25150</t>
  </si>
  <si>
    <t>VKM 25152</t>
  </si>
  <si>
    <t>VKPC 85624 A</t>
  </si>
  <si>
    <t>153SP254H1</t>
  </si>
  <si>
    <t>VKM 13234</t>
  </si>
  <si>
    <t>VKM 23230</t>
  </si>
  <si>
    <t>VKPC 83640</t>
  </si>
  <si>
    <t>VKM 13263</t>
  </si>
  <si>
    <t>VKPC85624</t>
  </si>
  <si>
    <t>VKPC 85624 P19</t>
  </si>
  <si>
    <t>Golf 1.6</t>
  </si>
  <si>
    <t>VKMC 01107</t>
  </si>
  <si>
    <t>VKPC81215</t>
  </si>
  <si>
    <t>104SP170H</t>
  </si>
  <si>
    <t>VKM 13253</t>
  </si>
  <si>
    <t>VKPC 83644</t>
  </si>
  <si>
    <t>VKM 15402</t>
  </si>
  <si>
    <t>VKPC 85612</t>
  </si>
  <si>
    <t>MTAK-024</t>
  </si>
  <si>
    <t>MTAK-024-1.4</t>
  </si>
  <si>
    <t>MTAK-024-H</t>
  </si>
  <si>
    <t>MTAK-025</t>
  </si>
  <si>
    <t>MTAK-027</t>
  </si>
  <si>
    <t>MTAK-029</t>
  </si>
  <si>
    <t>MTAK-036</t>
  </si>
  <si>
    <t>MTAK-061</t>
  </si>
  <si>
    <t>MTAK-063</t>
  </si>
  <si>
    <t>MTAK-116-0</t>
  </si>
  <si>
    <t>MTAK-116-5</t>
  </si>
  <si>
    <t>MTAK-116-7</t>
  </si>
  <si>
    <t>MTAK-118</t>
  </si>
  <si>
    <t>MTAK-119</t>
  </si>
  <si>
    <t>MTAK-131</t>
  </si>
  <si>
    <t>MTAK-131-PC</t>
  </si>
  <si>
    <t>MTAK-198</t>
  </si>
  <si>
    <t>MTAK-199</t>
  </si>
  <si>
    <t>MTAK-200</t>
  </si>
  <si>
    <t>MTAK-202</t>
  </si>
  <si>
    <t>MTAK-203</t>
  </si>
  <si>
    <t>MTAK-220-A</t>
  </si>
  <si>
    <t>MTAK-220-B</t>
  </si>
  <si>
    <t>MTAK-220-C</t>
  </si>
  <si>
    <t>MTAK-220-D</t>
  </si>
  <si>
    <t>MTAK-220-E</t>
  </si>
  <si>
    <t>MTAK-220-F</t>
  </si>
  <si>
    <t>MTAK-244</t>
  </si>
  <si>
    <t>MTAK-245</t>
  </si>
  <si>
    <t>MTAK-248</t>
  </si>
  <si>
    <t>MTAK-260</t>
  </si>
  <si>
    <t>MTAK-261</t>
  </si>
  <si>
    <t>MTAK-275</t>
  </si>
  <si>
    <t>MTAK-325</t>
  </si>
  <si>
    <t>MTAK-325-B</t>
  </si>
  <si>
    <t>MTAK-343-1.9</t>
  </si>
  <si>
    <t>MTAK-343-2.0</t>
  </si>
  <si>
    <t>MTAK-357</t>
  </si>
  <si>
    <t>MTAK-357-D1</t>
  </si>
  <si>
    <t>MTAK-357-D2</t>
  </si>
  <si>
    <t>MTAK-357-TDI</t>
  </si>
  <si>
    <t>MTAK-423</t>
  </si>
  <si>
    <t>MTAK-439-A</t>
  </si>
  <si>
    <t>MTAK-439-B</t>
  </si>
  <si>
    <t>MTAK-439-C</t>
  </si>
  <si>
    <t>MTAK-453</t>
  </si>
  <si>
    <t>MTAK-463</t>
  </si>
  <si>
    <t>MTAK-463-HT</t>
  </si>
  <si>
    <t>MTAK-467</t>
  </si>
  <si>
    <t>MTAK-469</t>
  </si>
  <si>
    <t>MTAK-473</t>
  </si>
  <si>
    <t>MTAK-487</t>
  </si>
  <si>
    <t>MTAK-487-B</t>
  </si>
  <si>
    <t>MTAK-505</t>
  </si>
  <si>
    <t>MTAK-505-B</t>
  </si>
  <si>
    <t>MTAK-515</t>
  </si>
  <si>
    <t>MTAK-526</t>
  </si>
  <si>
    <t>MTAK-645</t>
  </si>
  <si>
    <t>VKMC 05222 A</t>
  </si>
  <si>
    <t>VKMC 05214 A</t>
  </si>
  <si>
    <t>VKMC 04107-1</t>
  </si>
  <si>
    <t>VKMC 04107-2</t>
  </si>
  <si>
    <t>VKMA 07405 A</t>
  </si>
  <si>
    <t>VKMA 07405 AC</t>
  </si>
  <si>
    <t>VKMA 03241 A</t>
  </si>
  <si>
    <t>VKMA 03201 A</t>
  </si>
  <si>
    <t>VKMA 06114 A</t>
  </si>
  <si>
    <t>VKMA 06124 A</t>
  </si>
  <si>
    <t>VKMA 06101 A</t>
  </si>
  <si>
    <t>VKMC 90000 A</t>
  </si>
  <si>
    <t>VKMA 04214 +BBA</t>
  </si>
  <si>
    <t xml:space="preserve">VKMC 03132 </t>
  </si>
  <si>
    <t xml:space="preserve">VKMC 03256 </t>
  </si>
  <si>
    <t>VKMC 01113-2</t>
  </si>
  <si>
    <t>VKMC 02206/1 A</t>
  </si>
  <si>
    <t>VKMA 05609 + BBA</t>
  </si>
  <si>
    <t>VKMC 03140</t>
  </si>
  <si>
    <t>VKMC 05150</t>
  </si>
  <si>
    <t>VKMC 03235 A</t>
  </si>
  <si>
    <t>VKMC 03263 A</t>
  </si>
  <si>
    <t>VKMA 05010 A</t>
  </si>
  <si>
    <t>VKMC 03254 A</t>
  </si>
  <si>
    <t>VKMA 05012 + BBA</t>
  </si>
  <si>
    <t>Citroën Berlingo, Xsara, Xsantia, ZX 1.7-1.8-1.9 D y TD</t>
  </si>
  <si>
    <t>Fiat Ducato 1.9 D y TD</t>
  </si>
  <si>
    <t>Peugeot 205-306-405-Boxer-Partner 1.7-1.8-1.9 D y TD</t>
  </si>
  <si>
    <t>Citroën Berlingo-Xantia-Xsara 1.8</t>
  </si>
  <si>
    <t xml:space="preserve">Peugeot 306-Partner 1.8-2.0 Motores XU7JP / XU10J2 </t>
  </si>
  <si>
    <t>Citroen Berlingo-Xantia-Xsara 1.8 Motor XU7JB/JP - 1761 cc</t>
  </si>
  <si>
    <t>Peugeot 306-Partner 1.8-2.0 Motores XU7JP - 1762 cc - XU10J2 - 1998 cc</t>
  </si>
  <si>
    <t>Citroen Saxo-Xsara-ZX 1.6 Motor TU5JP - 1587 cc</t>
  </si>
  <si>
    <t>Peugeot 205-206-306 1.6 Motor TU5JP - 1587 cc</t>
  </si>
  <si>
    <t>Ford Escort-Galaxy-Orion 1.6-1.8-2.0 Nafta (Todos motor Audi)</t>
  </si>
  <si>
    <t>VW Gacel-Gol-Pointer-Polo-Saveiro-Senda 1.6-1.8-2.0 Nafta (Todos motor Audi)</t>
  </si>
  <si>
    <t>Citroen Berlingo-C3-C4-Xsara- Xsara Picasso1.6 16V
Motor 1.6 16V  TU5JP4 - 1587cc (Desde N° 1806405)</t>
  </si>
  <si>
    <t>Peugeot 206-207-307-Partner 
Motor 1.6 16V  TU5JP4 - 1587cc (Desde N° 1806405)</t>
  </si>
  <si>
    <t>Peugeot 206, 307, Partner 
Motor 1,6 16V TU5JP4 hasta motor (Hasta N° 1806404)</t>
  </si>
  <si>
    <t>Citroën Berlingo, C3, Xsara
Motor 1,6 16V TU5JP4 hasta motor (Hasta N° 1806404)</t>
  </si>
  <si>
    <t>Citroën Berlingo-Xsara 1.9 Diesel</t>
  </si>
  <si>
    <t>Peugeot 206-306-Partner 1.9 Diesel</t>
  </si>
  <si>
    <t xml:space="preserve">Citroën Berlingo-Xsara-Picasso 2.0 HDI </t>
  </si>
  <si>
    <t>Peugeot 206-306-307-406-Part-ner 2.0 HDI</t>
  </si>
  <si>
    <t>Peugeot 207 1.4 Hdi - DV4TD   01.2011 --&gt;</t>
  </si>
  <si>
    <t>Citroen C3 1.4 Hdi  - DV4TD   01.2011 --&gt;</t>
  </si>
  <si>
    <t xml:space="preserve">Ford EcoSport / Fiesta  1.4 TDCi PSA (F6JC)   01.2003 --&gt; </t>
  </si>
  <si>
    <t>Citroën C4-C5-Xsara-Xsara Picasso 2.0 16V
Motor EW10J4</t>
  </si>
  <si>
    <t>Peugeot 206-307-406-407-Expert 2.0 16V
Motor EW10J4</t>
  </si>
  <si>
    <t>Citroen C4-C4 Picasso-C5 II-C8 Motor 2.0 16V
Motor EW10A</t>
  </si>
  <si>
    <t>Peugeot 307-308-407-408-807 Motor 2.0 16V 
Motor EW10A</t>
  </si>
  <si>
    <t xml:space="preserve">Fiat Idea-Palio-Punto-Siena 1.8 8V </t>
  </si>
  <si>
    <t>GM Corsa II-Meriva 1.8 8V</t>
  </si>
  <si>
    <t>GM Corsa II-Meriva 1.8 8V
Tensor con separador incorporado Motores C18NE1 C16SE (GM)</t>
  </si>
  <si>
    <t>Fiat Strada - Stilo - Palio Fase III, Siena Fase III 1.8 8V
Tensor con separador incorporado Motores 1V0 (Fiat)</t>
  </si>
  <si>
    <t>Citroen Berlingo-C3-Saxo 1.4 8V
Motores TU3A, TU3JP</t>
  </si>
  <si>
    <t>Peugeot 106-206-Partner 1.4 8V Motores TU3A, TU3JP</t>
  </si>
  <si>
    <t>Principales aplicaciones</t>
  </si>
  <si>
    <t xml:space="preserve">Chevrolet
Agile 1.4 8V X14YX   09.2009 --&gt;
Celta 1.4 C14SE   05.2011--&gt;
Prisma 1.4 8V C14SE 09.2011--&gt; </t>
  </si>
  <si>
    <t>LISTA DE PRECIOS  -  KITS
Bomba de Agua y Tensores MTA + Correas Contitech o Dayco</t>
  </si>
  <si>
    <t>MTA-678</t>
  </si>
  <si>
    <t>500 1.4 FIRE 16V 150-085-0
500 ABARTH 1.4 TURBO 135CV 150-157-1
500 L FIRE 1.4 16V 330-14J-0
DOBLO 1.4 ACTIVE 152-701-0
DOBLO CARGO ACTIVE 1.4 263-111-0
NUEVO BRAVO SPORT 1.4 140CV 198-595-1
500 CULT 1.4 8V 301-970-0
GRAND SIENA ATTACTIVE 1.4 MPI FIRE 8V 197-335-0
NUEVA FIORINO XMF 1.4L FIRE EVO 265-524-0
NUEVO PALIO (326) ATTRACTIVE 1.4 5P 196-475-0
NUEVO UNO FASE II ATTRACTIVE 4P 1.4 MPI FIRE EVO 195-354-0
NUEVO UNO FASE II WAY 4P 1.4 MPI FIRE EVO 195-364-0
NUEVO UNO FASE II ATTRACTIVE 2P 1.4 MPI FIRE EVO 195-304-0
NUEVO UNO FASE II SPORTING 4P 1.4 MPI FIRE EVO 195-394-0</t>
  </si>
  <si>
    <t>Mercedes Menz MB180</t>
  </si>
  <si>
    <t>MTA-680</t>
  </si>
  <si>
    <t>MTA-CC115</t>
  </si>
  <si>
    <t>MTA-CC139</t>
  </si>
  <si>
    <t>MTA-CC108</t>
  </si>
  <si>
    <t>MTA-CC116</t>
  </si>
  <si>
    <t>MTA-CC117</t>
  </si>
  <si>
    <t>MTA-CC118</t>
  </si>
  <si>
    <t>MTA-CC129</t>
  </si>
  <si>
    <t>MTA-CC138</t>
  </si>
  <si>
    <t>MTA-CC131</t>
  </si>
  <si>
    <t>MTA-CC147</t>
  </si>
  <si>
    <t>MTA-CC146</t>
  </si>
  <si>
    <t>MTA-CC148</t>
  </si>
  <si>
    <t>MTA-CC144</t>
  </si>
  <si>
    <t>MTA-CC143</t>
  </si>
  <si>
    <t>MTA-CC102</t>
  </si>
  <si>
    <t>MTA-CC110</t>
  </si>
  <si>
    <t>MTA-CC145</t>
  </si>
  <si>
    <t>MTA-CC114</t>
  </si>
  <si>
    <t>MTA-CC109</t>
  </si>
  <si>
    <t>MTA-CC111</t>
  </si>
  <si>
    <t>MTA-CC112</t>
  </si>
  <si>
    <t>MTA-CC060</t>
  </si>
  <si>
    <t>MTA-CC132</t>
  </si>
  <si>
    <t>MTA-CC133</t>
  </si>
  <si>
    <t>MTA-CC134</t>
  </si>
  <si>
    <t>MTA-CC135</t>
  </si>
  <si>
    <t>MTA-CC103</t>
  </si>
  <si>
    <t>MTA-CC104</t>
  </si>
  <si>
    <t>MTA-CC106</t>
  </si>
  <si>
    <t>MTA-CC122</t>
  </si>
  <si>
    <t>MTA-CC124</t>
  </si>
  <si>
    <t>MTA-CC125</t>
  </si>
  <si>
    <t>Base Termostato FORD FIESTA / KA / ESCORT Zetec Rocam 1.0, 1.6</t>
  </si>
  <si>
    <t>Base Termostato FORD FOCUS / MONDEO ZETEC 1.8-2.0  16V</t>
  </si>
  <si>
    <t>Base Termostato FORD COURIER / FIESTA ZETEC 1.4 16V</t>
  </si>
  <si>
    <t>Base Termostato FORD FIESTA  / ESCORT / KA Zetec Rocam 1.0, 1.6</t>
  </si>
  <si>
    <t>Base Termostato FORD COURIER / FIESTA  / FOCUS Zetec Rocam 1.0, 1.6</t>
  </si>
  <si>
    <t>Base Termostato FORD FIESTA / KA Endura-E 1.0-1.3</t>
  </si>
  <si>
    <t>Base Termostato FORD COURIER / FIESTA 1.0, 1.3 Endura</t>
  </si>
  <si>
    <t>Base Termostato FORD / VOLKSWAGEN ESCORT / SAVEIRO CHT 1,6</t>
  </si>
  <si>
    <t>Base Termostato HYUNDAI / KIA MOTORS  ACCENT /  COUPÉ /  CERATO /  SOUL 2.0 16V</t>
  </si>
  <si>
    <t>Base Termostato HYUNDAI / KIA MOTORS  ACCENT /  ELANTRA /  CERATO 1.5 1.6 1.8 2.0 16V</t>
  </si>
  <si>
    <t>Base Termostato HYUNDAI / KIA MOTORS  HR /  K2500 2.5 TCI</t>
  </si>
  <si>
    <t>Acople Bomba CITROEN / PEUGEOT C3 / 206 1.4 8V TU3JP</t>
  </si>
  <si>
    <t>Conector CITROEN / PEUGEOT BERLINGO / C3 / 206 / 207 1.6 16V TU5JP</t>
  </si>
  <si>
    <t>Base Termostato CITROEN / PEUGEOT BERLINGO 1.8 / 306 / 405 / 605 1.6, 1.8, 2.0</t>
  </si>
  <si>
    <t>Base Termostato CITROEN / PEUGEOT BERLINGO / 206 / 306 2.0 HDI</t>
  </si>
  <si>
    <t>Base Termostato CITROEN / PEUGEOT C2 / C3 / 206 1.0, 1.4 TU3JP</t>
  </si>
  <si>
    <t>Base Termostato PEUGEOT 306 / 406 1.8 16V 2.0 16V</t>
  </si>
  <si>
    <t>Base Termostato RENAULT CLIO / KANGOO / MEGANE 1.6</t>
  </si>
  <si>
    <t>Base Termostato RENAULT R9 / R11 / R19 / R21 / NEVADA / CLIO II</t>
  </si>
  <si>
    <t>Base Termostato RENAULT R19 / CLIO 1.2 - 1.4</t>
  </si>
  <si>
    <t>ALOJAMIENTO DE TERMOSTATO (112/113)</t>
  </si>
  <si>
    <t>Base Termostato VOLKSWAGEN GOL 1.0 MI AT 8/16V C/AA</t>
  </si>
  <si>
    <t>Base Termostato VOLKSWAGEN GOL 1.0 MI AT 8/16V S/AA</t>
  </si>
  <si>
    <t>Base Termostato VOLKSWAGEN FOX / POLO 1,0 / 1,6</t>
  </si>
  <si>
    <t>Base Termostato VOLKSWAGEN POLO CLASSIC 1,0 16V</t>
  </si>
  <si>
    <t>Base Termostato VOLKSWAGEN PASSAT / POLO CLASSIC / GOLF 1.8 - 2.0</t>
  </si>
  <si>
    <t>Base Termostato VOLKSWAGEN GOLF A4 / POLO SEDAN 1.9  4 Cil. Diesel</t>
  </si>
  <si>
    <t>Base Termostato VOLKSWAGEN BORA / GOLF1.6 1.8 - 2.0</t>
  </si>
  <si>
    <t>Base Termostato VOLKSWAGEN FOX / GOL (GIII) / GOLF A4 / POLO 1.0, 1.6</t>
  </si>
  <si>
    <t>Base Termostato VOLKSWAGEN GOL / POINTER / SAVEIRO 1.0, 1.6 AE</t>
  </si>
  <si>
    <t>Base Termostato VOLKSWAGEN GOL / SAVEIRO 1.6 MI 1.8, 2.0, 1.6 AP</t>
  </si>
  <si>
    <t>Antecuerpos</t>
  </si>
  <si>
    <t>Bombas de Agua</t>
  </si>
  <si>
    <t>Kits de distribución</t>
  </si>
  <si>
    <t>MTA-150</t>
  </si>
  <si>
    <t>Ferguson 1095 C / Polea (Eje 19mm)</t>
  </si>
  <si>
    <t>MTA-159/1 IN</t>
  </si>
  <si>
    <t>Super Torque OM447 LA (Turbina 125mm) Eje INA-KINEX</t>
  </si>
  <si>
    <t>MTA-626</t>
  </si>
  <si>
    <t>MTA-651</t>
  </si>
  <si>
    <t>HYUNDAI/KIA</t>
  </si>
  <si>
    <t>Peugeot</t>
  </si>
  <si>
    <t>Renault</t>
  </si>
  <si>
    <t>Scania</t>
  </si>
  <si>
    <t>C</t>
  </si>
  <si>
    <t>MTA-684</t>
  </si>
  <si>
    <t>MTA-681F</t>
  </si>
  <si>
    <t>MTA-648</t>
  </si>
  <si>
    <t>MTA-649</t>
  </si>
  <si>
    <t>MTA-657</t>
  </si>
  <si>
    <t>MTA-659</t>
  </si>
  <si>
    <t>MTA-660</t>
  </si>
  <si>
    <t>MTA-661</t>
  </si>
  <si>
    <t>MTA-663</t>
  </si>
  <si>
    <t>MTA-664</t>
  </si>
  <si>
    <t>MTA-665</t>
  </si>
  <si>
    <t>MTA-668</t>
  </si>
  <si>
    <t>MTA-670</t>
  </si>
  <si>
    <t>MTA-671</t>
  </si>
  <si>
    <t>MTA-672</t>
  </si>
  <si>
    <t>MTA-673</t>
  </si>
  <si>
    <t>MTA-681</t>
  </si>
  <si>
    <t>MTA-682</t>
  </si>
  <si>
    <t>PANDA PUNTO DOBLO Polea 24 dientes (Ø 59,74mm h. 34mm) Turbina  63mm</t>
  </si>
  <si>
    <t>BORA GOLF PASSAT SHARAN 2,0 TDI 
(19 DIENTES, REDONDO, ALTURA POLEA 33,5mm)</t>
  </si>
  <si>
    <t>BORA GOLF PASSAT SHARAN 2,0 TDI 
(19 DIENTES, CUADRADO, ALTURA POLEA 33,5mm)</t>
  </si>
  <si>
    <t>TOYOTA HILUX 2.8D 3.0TD</t>
  </si>
  <si>
    <t>HONDA CIVIC 1.6</t>
  </si>
  <si>
    <t>SONATA</t>
  </si>
  <si>
    <t>TROOPER 2.6</t>
  </si>
  <si>
    <t>GOLF PASSAT SCIROCCO TIGUAN VENTO MOTOR 2.0 TFSI BYD-AXX-BWA-CDLC-CDL</t>
  </si>
  <si>
    <t>C4 C5 1.8 2.0 (4 AGUJEROS DE FIJACION) CON CONTRACUERPO</t>
  </si>
  <si>
    <t xml:space="preserve">C4 C5 1.8 2.0 (4 AGUJEROS DE FIJACION) </t>
  </si>
  <si>
    <t>AUDI A4 A6 A8 3.0
ASN-AVK-BBJ</t>
  </si>
  <si>
    <t>CRUZE SONIC TRUCKER 1.8</t>
  </si>
  <si>
    <t>500 QUBO DOBLO STRADA 1.3 MJT</t>
  </si>
  <si>
    <t>DUCATO 2,3 JTD 16V</t>
  </si>
  <si>
    <t>X-TRAIL 2.0 2.5</t>
  </si>
  <si>
    <t>NUEVA SPRINTER CDI</t>
  </si>
  <si>
    <t>GOLF PASSAT TIGUAN 1.8 TFSI 2.0 TFSI CGY-CDAB-BZB-CDAA-CAWB</t>
  </si>
  <si>
    <t>Sprinter</t>
  </si>
  <si>
    <t>Hyundai Sonata 1.8 8 y 16V</t>
  </si>
  <si>
    <t>Hyundai</t>
  </si>
  <si>
    <t>Chery Tigo</t>
  </si>
  <si>
    <t>Chery</t>
  </si>
  <si>
    <t>Sandero 16.8V</t>
  </si>
  <si>
    <t>Fiat</t>
  </si>
  <si>
    <t>Chevrolet</t>
  </si>
  <si>
    <t>SPIN LT / LTZ 1.3 TD - COBALT LTZ 1.3 MT</t>
  </si>
  <si>
    <t>Cubo, Strada Doblo, Punto, 500 Motores 1.3 MJT y 1.3 JTD</t>
  </si>
  <si>
    <t>KTI-200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</si>
</sst>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name val="Arial"/>
    </font>
    <font>
      <sz val="14"/>
      <name val="Eras Medium ITC"/>
      <family val="2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u val="double"/>
      <sz val="14"/>
      <name val="Arial"/>
      <family val="2"/>
    </font>
    <font>
      <u val="double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-0.24994659260841701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4" fillId="4" borderId="0" xfId="2" applyFont="1" applyFill="1" applyAlignment="1"/>
    <xf numFmtId="0" fontId="4" fillId="0" borderId="0" xfId="2" applyFont="1" applyAlignment="1"/>
    <xf numFmtId="0" fontId="8" fillId="2" borderId="5" xfId="0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/>
    <xf numFmtId="0" fontId="5" fillId="0" borderId="0" xfId="0" applyFont="1" applyAlignment="1"/>
    <xf numFmtId="0" fontId="0" fillId="0" borderId="1" xfId="0" applyBorder="1" applyAlignment="1"/>
    <xf numFmtId="0" fontId="0" fillId="0" borderId="1" xfId="0" applyBorder="1"/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335280</xdr:colOff>
      <xdr:row>0</xdr:row>
      <xdr:rowOff>411480</xdr:rowOff>
    </xdr:to>
    <xdr:pic>
      <xdr:nvPicPr>
        <xdr:cNvPr id="109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0</xdr:row>
      <xdr:rowOff>38100</xdr:rowOff>
    </xdr:from>
    <xdr:to>
      <xdr:col>6</xdr:col>
      <xdr:colOff>514748</xdr:colOff>
      <xdr:row>0</xdr:row>
      <xdr:rowOff>373036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38100"/>
          <a:ext cx="2086373" cy="334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335280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0</xdr:row>
      <xdr:rowOff>38100</xdr:rowOff>
    </xdr:from>
    <xdr:to>
      <xdr:col>6</xdr:col>
      <xdr:colOff>552848</xdr:colOff>
      <xdr:row>0</xdr:row>
      <xdr:rowOff>373036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38100"/>
          <a:ext cx="2086373" cy="334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268605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2085975</xdr:colOff>
      <xdr:row>0</xdr:row>
      <xdr:rowOff>38100</xdr:rowOff>
    </xdr:from>
    <xdr:to>
      <xdr:col>6</xdr:col>
      <xdr:colOff>619523</xdr:colOff>
      <xdr:row>0</xdr:row>
      <xdr:rowOff>373036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086373" cy="334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0</xdr:row>
      <xdr:rowOff>38100</xdr:rowOff>
    </xdr:from>
    <xdr:to>
      <xdr:col>10</xdr:col>
      <xdr:colOff>705248</xdr:colOff>
      <xdr:row>0</xdr:row>
      <xdr:rowOff>373036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38100"/>
          <a:ext cx="2086373" cy="3349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287655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0</xdr:row>
      <xdr:rowOff>38100</xdr:rowOff>
    </xdr:from>
    <xdr:to>
      <xdr:col>10</xdr:col>
      <xdr:colOff>705248</xdr:colOff>
      <xdr:row>0</xdr:row>
      <xdr:rowOff>373036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38100"/>
          <a:ext cx="2086373" cy="334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451485</xdr:colOff>
      <xdr:row>0</xdr:row>
      <xdr:rowOff>411480</xdr:rowOff>
    </xdr:to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13</xdr:col>
      <xdr:colOff>371873</xdr:colOff>
      <xdr:row>0</xdr:row>
      <xdr:rowOff>373036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8100"/>
          <a:ext cx="2086373" cy="33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  <a:tailEnd type="arrow" w="med" len="lg"/>
        </a:ln>
        <a:effectLst>
          <a:outerShdw blurRad="50800" dist="38100" algn="l" rotWithShape="0">
            <a:prstClr val="black">
              <a:alpha val="40000"/>
            </a:prstClr>
          </a:outerShdw>
        </a:effectLst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048576"/>
  <sheetViews>
    <sheetView zoomScaleNormal="100" workbookViewId="0">
      <pane xSplit="1" ySplit="3" topLeftCell="B4" activePane="bottomRight" state="frozen"/>
      <selection activeCell="D5" sqref="D5"/>
      <selection pane="topRight" activeCell="D5" sqref="D5"/>
      <selection pane="bottomLeft" activeCell="D5" sqref="D5"/>
      <selection pane="bottomRight" activeCell="L9" sqref="L9"/>
    </sheetView>
  </sheetViews>
  <sheetFormatPr baseColWidth="10" defaultRowHeight="12.5" x14ac:dyDescent="0.25"/>
  <cols>
    <col min="1" max="1" width="11.81640625" customWidth="1"/>
    <col min="2" max="2" width="5.1796875" customWidth="1"/>
    <col min="3" max="3" width="12.1796875" customWidth="1"/>
    <col min="4" max="4" width="32" customWidth="1"/>
    <col min="5" max="5" width="8.54296875" style="5" customWidth="1"/>
    <col min="6" max="6" width="15.54296875" style="6" bestFit="1" customWidth="1"/>
    <col min="7" max="7" width="10" style="6" customWidth="1"/>
  </cols>
  <sheetData>
    <row r="1" spans="1:7" ht="33.65" customHeight="1" thickBot="1" x14ac:dyDescent="0.3">
      <c r="A1" s="46" t="s">
        <v>1400</v>
      </c>
      <c r="B1" s="47"/>
      <c r="C1" s="47"/>
      <c r="D1" s="47"/>
      <c r="E1" s="47"/>
      <c r="F1" s="47"/>
      <c r="G1" s="48"/>
    </row>
    <row r="2" spans="1:7" ht="4.1500000000000004" customHeight="1" x14ac:dyDescent="0.3">
      <c r="C2" s="1"/>
      <c r="D2" s="2"/>
    </row>
    <row r="3" spans="1:7" ht="13" x14ac:dyDescent="0.3">
      <c r="A3" s="7" t="s">
        <v>1355</v>
      </c>
      <c r="B3" s="8" t="s">
        <v>3</v>
      </c>
      <c r="C3" s="8" t="s">
        <v>1356</v>
      </c>
      <c r="D3" s="8" t="s">
        <v>1903</v>
      </c>
      <c r="E3" s="9" t="s">
        <v>546</v>
      </c>
      <c r="F3" s="9" t="s">
        <v>1354</v>
      </c>
      <c r="G3" s="9" t="s">
        <v>34</v>
      </c>
    </row>
    <row r="4" spans="1:7" x14ac:dyDescent="0.25">
      <c r="A4" s="10" t="s">
        <v>514</v>
      </c>
      <c r="B4" s="10"/>
      <c r="C4" s="14" t="s">
        <v>547</v>
      </c>
      <c r="D4" s="32" t="s">
        <v>548</v>
      </c>
      <c r="E4" s="37"/>
      <c r="F4" s="38"/>
      <c r="G4" s="17">
        <v>7433.3412572040224</v>
      </c>
    </row>
    <row r="5" spans="1:7" x14ac:dyDescent="0.25">
      <c r="A5" s="10" t="s">
        <v>35</v>
      </c>
      <c r="B5" s="10"/>
      <c r="C5" s="14" t="s">
        <v>30</v>
      </c>
      <c r="D5" s="32" t="s">
        <v>549</v>
      </c>
      <c r="E5" s="16"/>
      <c r="F5" s="10" t="s">
        <v>550</v>
      </c>
      <c r="G5" s="17">
        <v>6914.4475832651533</v>
      </c>
    </row>
    <row r="6" spans="1:7" x14ac:dyDescent="0.25">
      <c r="A6" s="10" t="s">
        <v>36</v>
      </c>
      <c r="B6" s="10"/>
      <c r="C6" s="14" t="s">
        <v>30</v>
      </c>
      <c r="D6" s="32" t="s">
        <v>551</v>
      </c>
      <c r="E6" s="16"/>
      <c r="F6" s="10">
        <v>60555348</v>
      </c>
      <c r="G6" s="17">
        <v>6859.3906826400626</v>
      </c>
    </row>
    <row r="7" spans="1:7" x14ac:dyDescent="0.25">
      <c r="A7" s="10" t="s">
        <v>37</v>
      </c>
      <c r="B7" s="10"/>
      <c r="C7" s="14" t="s">
        <v>30</v>
      </c>
      <c r="D7" s="32" t="s">
        <v>552</v>
      </c>
      <c r="E7" s="16" t="s">
        <v>553</v>
      </c>
      <c r="F7" s="10">
        <v>60809209</v>
      </c>
      <c r="G7" s="17">
        <v>6570.6878344799989</v>
      </c>
    </row>
    <row r="8" spans="1:7" x14ac:dyDescent="0.25">
      <c r="A8" s="10" t="s">
        <v>38</v>
      </c>
      <c r="B8" s="10"/>
      <c r="C8" s="14" t="s">
        <v>30</v>
      </c>
      <c r="D8" s="32" t="s">
        <v>554</v>
      </c>
      <c r="E8" s="16"/>
      <c r="F8" s="10">
        <v>60585358</v>
      </c>
      <c r="G8" s="17">
        <v>3028.3240146692774</v>
      </c>
    </row>
    <row r="9" spans="1:7" ht="25" x14ac:dyDescent="0.25">
      <c r="A9" s="10" t="s">
        <v>100</v>
      </c>
      <c r="B9" s="10" t="s">
        <v>1986</v>
      </c>
      <c r="C9" s="14" t="s">
        <v>30</v>
      </c>
      <c r="D9" s="32" t="s">
        <v>555</v>
      </c>
      <c r="E9" s="16" t="s">
        <v>556</v>
      </c>
      <c r="F9" s="10">
        <v>60811328</v>
      </c>
      <c r="G9" s="17">
        <v>3826.8798399999996</v>
      </c>
    </row>
    <row r="10" spans="1:7" ht="25" x14ac:dyDescent="0.25">
      <c r="A10" s="10" t="s">
        <v>101</v>
      </c>
      <c r="B10" s="10" t="s">
        <v>1986</v>
      </c>
      <c r="C10" s="14" t="s">
        <v>30</v>
      </c>
      <c r="D10" s="32" t="s">
        <v>557</v>
      </c>
      <c r="E10" s="16" t="s">
        <v>558</v>
      </c>
      <c r="F10" s="10">
        <v>7762926</v>
      </c>
      <c r="G10" s="17">
        <v>4191.080567519999</v>
      </c>
    </row>
    <row r="11" spans="1:7" x14ac:dyDescent="0.25">
      <c r="A11" s="10" t="s">
        <v>262</v>
      </c>
      <c r="B11" s="13" t="s">
        <v>1986</v>
      </c>
      <c r="C11" s="14" t="s">
        <v>30</v>
      </c>
      <c r="D11" s="32" t="s">
        <v>559</v>
      </c>
      <c r="E11" s="16" t="s">
        <v>560</v>
      </c>
      <c r="F11" s="10"/>
      <c r="G11" s="17">
        <v>5463.2880251152228</v>
      </c>
    </row>
    <row r="12" spans="1:7" x14ac:dyDescent="0.25">
      <c r="A12" s="10" t="s">
        <v>316</v>
      </c>
      <c r="B12" s="10"/>
      <c r="C12" s="14" t="s">
        <v>30</v>
      </c>
      <c r="D12" s="32" t="s">
        <v>561</v>
      </c>
      <c r="E12" s="16">
        <v>97</v>
      </c>
      <c r="F12" s="10">
        <v>7629033</v>
      </c>
      <c r="G12" s="17">
        <v>6776.2497753985808</v>
      </c>
    </row>
    <row r="13" spans="1:7" x14ac:dyDescent="0.25">
      <c r="A13" s="10" t="s">
        <v>317</v>
      </c>
      <c r="B13" s="10"/>
      <c r="C13" s="14" t="s">
        <v>30</v>
      </c>
      <c r="D13" s="32" t="s">
        <v>562</v>
      </c>
      <c r="E13" s="16"/>
      <c r="F13" s="10">
        <v>60564004</v>
      </c>
      <c r="G13" s="17">
        <v>2617.0321835855157</v>
      </c>
    </row>
    <row r="14" spans="1:7" ht="25" x14ac:dyDescent="0.25">
      <c r="A14" s="10" t="s">
        <v>318</v>
      </c>
      <c r="B14" s="10"/>
      <c r="C14" s="14" t="s">
        <v>30</v>
      </c>
      <c r="D14" s="32" t="s">
        <v>563</v>
      </c>
      <c r="E14" s="16" t="s">
        <v>556</v>
      </c>
      <c r="F14" s="10">
        <v>60778983</v>
      </c>
      <c r="G14" s="17">
        <v>2747.8837927647919</v>
      </c>
    </row>
    <row r="15" spans="1:7" x14ac:dyDescent="0.25">
      <c r="A15" s="10" t="s">
        <v>372</v>
      </c>
      <c r="B15" s="10"/>
      <c r="C15" s="14" t="s">
        <v>30</v>
      </c>
      <c r="D15" s="32" t="s">
        <v>564</v>
      </c>
      <c r="E15" s="16"/>
      <c r="F15" s="36" t="s">
        <v>1357</v>
      </c>
      <c r="G15" s="17">
        <v>2869.0733528438941</v>
      </c>
    </row>
    <row r="16" spans="1:7" ht="25" x14ac:dyDescent="0.25">
      <c r="A16" s="10" t="s">
        <v>374</v>
      </c>
      <c r="B16" s="10"/>
      <c r="C16" s="14" t="s">
        <v>30</v>
      </c>
      <c r="D16" s="32" t="s">
        <v>565</v>
      </c>
      <c r="E16" s="16" t="s">
        <v>566</v>
      </c>
      <c r="F16" s="10">
        <v>60562567</v>
      </c>
      <c r="G16" s="17">
        <v>2378.9758378394504</v>
      </c>
    </row>
    <row r="17" spans="1:7" x14ac:dyDescent="0.25">
      <c r="A17" s="10" t="s">
        <v>483</v>
      </c>
      <c r="B17" s="10" t="s">
        <v>1986</v>
      </c>
      <c r="C17" s="14" t="s">
        <v>30</v>
      </c>
      <c r="D17" s="32" t="s">
        <v>567</v>
      </c>
      <c r="E17" s="16"/>
      <c r="F17" s="10">
        <v>60561806</v>
      </c>
      <c r="G17" s="17">
        <v>2537.9416157670007</v>
      </c>
    </row>
    <row r="18" spans="1:7" x14ac:dyDescent="0.25">
      <c r="A18" s="10" t="s">
        <v>510</v>
      </c>
      <c r="B18" s="10"/>
      <c r="C18" s="14" t="s">
        <v>30</v>
      </c>
      <c r="D18" s="32" t="s">
        <v>568</v>
      </c>
      <c r="E18" s="16" t="s">
        <v>560</v>
      </c>
      <c r="F18" s="10" t="s">
        <v>569</v>
      </c>
      <c r="G18" s="17">
        <v>3911.0970137454738</v>
      </c>
    </row>
    <row r="19" spans="1:7" x14ac:dyDescent="0.25">
      <c r="A19" s="10" t="s">
        <v>509</v>
      </c>
      <c r="B19" s="10"/>
      <c r="C19" s="14" t="s">
        <v>570</v>
      </c>
      <c r="D19" s="32" t="s">
        <v>571</v>
      </c>
      <c r="E19" s="16" t="s">
        <v>572</v>
      </c>
      <c r="F19" s="10" t="s">
        <v>573</v>
      </c>
      <c r="G19" s="17">
        <v>3032.7032903999998</v>
      </c>
    </row>
    <row r="20" spans="1:7" ht="25" x14ac:dyDescent="0.25">
      <c r="A20" s="13" t="s">
        <v>1998</v>
      </c>
      <c r="B20" s="13"/>
      <c r="C20" s="14" t="s">
        <v>570</v>
      </c>
      <c r="D20" s="33" t="s">
        <v>2015</v>
      </c>
      <c r="E20" s="34"/>
      <c r="F20" s="13"/>
      <c r="G20" s="17">
        <v>5547.0318658498154</v>
      </c>
    </row>
    <row r="21" spans="1:7" x14ac:dyDescent="0.25">
      <c r="A21" s="10" t="s">
        <v>524</v>
      </c>
      <c r="B21" s="10"/>
      <c r="C21" s="14" t="s">
        <v>574</v>
      </c>
      <c r="D21" s="32" t="s">
        <v>575</v>
      </c>
      <c r="E21" s="16"/>
      <c r="F21" s="10"/>
      <c r="G21" s="17">
        <v>2899.7000262957117</v>
      </c>
    </row>
    <row r="22" spans="1:7" x14ac:dyDescent="0.25">
      <c r="A22" s="10" t="s">
        <v>39</v>
      </c>
      <c r="B22" s="10" t="s">
        <v>1986</v>
      </c>
      <c r="C22" s="14" t="s">
        <v>576</v>
      </c>
      <c r="D22" s="32" t="s">
        <v>577</v>
      </c>
      <c r="E22" s="16"/>
      <c r="F22" s="10">
        <v>7136356</v>
      </c>
      <c r="G22" s="17">
        <v>5686.508218728527</v>
      </c>
    </row>
    <row r="23" spans="1:7" x14ac:dyDescent="0.25">
      <c r="A23" s="10" t="s">
        <v>41</v>
      </c>
      <c r="B23" s="10" t="s">
        <v>1986</v>
      </c>
      <c r="C23" s="14" t="s">
        <v>7</v>
      </c>
      <c r="D23" s="32" t="s">
        <v>578</v>
      </c>
      <c r="E23" s="16"/>
      <c r="F23" s="10">
        <v>11511271435</v>
      </c>
      <c r="G23" s="17">
        <v>4493.1390109417844</v>
      </c>
    </row>
    <row r="24" spans="1:7" ht="25" x14ac:dyDescent="0.25">
      <c r="A24" s="10" t="s">
        <v>42</v>
      </c>
      <c r="B24" s="10"/>
      <c r="C24" s="14" t="s">
        <v>7</v>
      </c>
      <c r="D24" s="32" t="s">
        <v>579</v>
      </c>
      <c r="E24" s="16"/>
      <c r="F24" s="10">
        <v>11511267187</v>
      </c>
      <c r="G24" s="17">
        <v>4338.1167232528496</v>
      </c>
    </row>
    <row r="25" spans="1:7" x14ac:dyDescent="0.25">
      <c r="A25" s="10" t="s">
        <v>290</v>
      </c>
      <c r="B25" s="13" t="s">
        <v>1986</v>
      </c>
      <c r="C25" s="14" t="s">
        <v>7</v>
      </c>
      <c r="D25" s="32" t="s">
        <v>580</v>
      </c>
      <c r="E25" s="16"/>
      <c r="F25" s="10">
        <v>90512535</v>
      </c>
      <c r="G25" s="17">
        <v>3753.8632825561972</v>
      </c>
    </row>
    <row r="26" spans="1:7" ht="25" x14ac:dyDescent="0.25">
      <c r="A26" s="10" t="s">
        <v>293</v>
      </c>
      <c r="B26" s="10"/>
      <c r="C26" s="14" t="s">
        <v>7</v>
      </c>
      <c r="D26" s="32" t="s">
        <v>581</v>
      </c>
      <c r="E26" s="16"/>
      <c r="F26" s="10">
        <v>11511258147</v>
      </c>
      <c r="G26" s="17">
        <v>3978.0008563745505</v>
      </c>
    </row>
    <row r="27" spans="1:7" ht="25" x14ac:dyDescent="0.25">
      <c r="A27" s="10" t="s">
        <v>295</v>
      </c>
      <c r="B27" s="10"/>
      <c r="C27" s="14" t="s">
        <v>7</v>
      </c>
      <c r="D27" s="32" t="s">
        <v>582</v>
      </c>
      <c r="E27" s="16"/>
      <c r="F27" s="10">
        <v>11511734595</v>
      </c>
      <c r="G27" s="17">
        <v>4515.2247600000001</v>
      </c>
    </row>
    <row r="28" spans="1:7" x14ac:dyDescent="0.25">
      <c r="A28" s="10" t="s">
        <v>296</v>
      </c>
      <c r="B28" s="10"/>
      <c r="C28" s="14" t="s">
        <v>7</v>
      </c>
      <c r="D28" s="32" t="s">
        <v>583</v>
      </c>
      <c r="E28" s="16"/>
      <c r="F28" s="10"/>
      <c r="G28" s="17">
        <v>4062.1578597599996</v>
      </c>
    </row>
    <row r="29" spans="1:7" x14ac:dyDescent="0.25">
      <c r="A29" s="10" t="s">
        <v>350</v>
      </c>
      <c r="B29" s="10"/>
      <c r="C29" s="14" t="s">
        <v>7</v>
      </c>
      <c r="D29" s="32" t="s">
        <v>584</v>
      </c>
      <c r="E29" s="16"/>
      <c r="F29" s="10">
        <v>11512242176</v>
      </c>
      <c r="G29" s="17">
        <v>2880.7961401056805</v>
      </c>
    </row>
    <row r="30" spans="1:7" ht="25" x14ac:dyDescent="0.25">
      <c r="A30" s="10" t="s">
        <v>353</v>
      </c>
      <c r="B30" s="10" t="s">
        <v>1986</v>
      </c>
      <c r="C30" s="14" t="s">
        <v>7</v>
      </c>
      <c r="D30" s="32" t="s">
        <v>585</v>
      </c>
      <c r="E30" s="16"/>
      <c r="F30" s="10">
        <v>11511433712</v>
      </c>
      <c r="G30" s="17">
        <v>3744.1379228041242</v>
      </c>
    </row>
    <row r="31" spans="1:7" ht="25" x14ac:dyDescent="0.25">
      <c r="A31" s="10" t="s">
        <v>363</v>
      </c>
      <c r="B31" s="10" t="s">
        <v>1986</v>
      </c>
      <c r="C31" s="14" t="s">
        <v>7</v>
      </c>
      <c r="D31" s="32" t="s">
        <v>586</v>
      </c>
      <c r="E31" s="16"/>
      <c r="F31" s="10">
        <v>90512535</v>
      </c>
      <c r="G31" s="17">
        <v>3786.4269794455449</v>
      </c>
    </row>
    <row r="32" spans="1:7" ht="25" x14ac:dyDescent="0.25">
      <c r="A32" s="10" t="s">
        <v>364</v>
      </c>
      <c r="B32" s="10" t="s">
        <v>1986</v>
      </c>
      <c r="C32" s="14" t="s">
        <v>7</v>
      </c>
      <c r="D32" s="32" t="s">
        <v>587</v>
      </c>
      <c r="E32" s="16"/>
      <c r="F32" s="10">
        <v>11511742647</v>
      </c>
      <c r="G32" s="17">
        <v>6626.3327449694098</v>
      </c>
    </row>
    <row r="33" spans="1:7" x14ac:dyDescent="0.25">
      <c r="A33" s="10" t="s">
        <v>366</v>
      </c>
      <c r="B33" s="10"/>
      <c r="C33" s="14" t="s">
        <v>7</v>
      </c>
      <c r="D33" s="32" t="s">
        <v>588</v>
      </c>
      <c r="E33" s="16"/>
      <c r="F33" s="10">
        <v>11511734269</v>
      </c>
      <c r="G33" s="17">
        <v>3659.3239371772379</v>
      </c>
    </row>
    <row r="34" spans="1:7" x14ac:dyDescent="0.25">
      <c r="A34" s="10" t="s">
        <v>397</v>
      </c>
      <c r="B34" s="10"/>
      <c r="C34" s="14" t="s">
        <v>7</v>
      </c>
      <c r="D34" s="32" t="s">
        <v>589</v>
      </c>
      <c r="E34" s="16"/>
      <c r="F34" s="10">
        <v>11517786336</v>
      </c>
      <c r="G34" s="17">
        <v>10956.614530745228</v>
      </c>
    </row>
    <row r="35" spans="1:7" ht="25" x14ac:dyDescent="0.25">
      <c r="A35" s="10" t="s">
        <v>398</v>
      </c>
      <c r="B35" s="10"/>
      <c r="C35" s="14" t="s">
        <v>7</v>
      </c>
      <c r="D35" s="15" t="s">
        <v>590</v>
      </c>
      <c r="E35" s="16"/>
      <c r="F35" s="10">
        <v>11510007042</v>
      </c>
      <c r="G35" s="17">
        <v>5965.9466745097961</v>
      </c>
    </row>
    <row r="36" spans="1:7" x14ac:dyDescent="0.25">
      <c r="A36" s="10" t="s">
        <v>399</v>
      </c>
      <c r="B36" s="10"/>
      <c r="C36" s="14" t="s">
        <v>7</v>
      </c>
      <c r="D36" s="15" t="s">
        <v>591</v>
      </c>
      <c r="E36" s="16"/>
      <c r="F36" s="10">
        <v>11510007043</v>
      </c>
      <c r="G36" s="17">
        <v>6131.2265234551214</v>
      </c>
    </row>
    <row r="37" spans="1:7" ht="25" x14ac:dyDescent="0.25">
      <c r="A37" s="10" t="s">
        <v>448</v>
      </c>
      <c r="B37" s="10"/>
      <c r="C37" s="14" t="s">
        <v>7</v>
      </c>
      <c r="D37" s="15" t="s">
        <v>592</v>
      </c>
      <c r="E37" s="16" t="s">
        <v>593</v>
      </c>
      <c r="F37" s="10">
        <v>11511208892</v>
      </c>
      <c r="G37" s="17">
        <v>3068.7899117144034</v>
      </c>
    </row>
    <row r="38" spans="1:7" ht="25" x14ac:dyDescent="0.25">
      <c r="A38" s="10" t="s">
        <v>449</v>
      </c>
      <c r="B38" s="10"/>
      <c r="C38" s="14" t="s">
        <v>7</v>
      </c>
      <c r="D38" s="15" t="s">
        <v>594</v>
      </c>
      <c r="E38" s="16" t="s">
        <v>595</v>
      </c>
      <c r="F38" s="10">
        <v>11511274583</v>
      </c>
      <c r="G38" s="17">
        <v>3252.9173064172683</v>
      </c>
    </row>
    <row r="39" spans="1:7" x14ac:dyDescent="0.25">
      <c r="A39" s="10" t="s">
        <v>450</v>
      </c>
      <c r="B39" s="10"/>
      <c r="C39" s="14" t="s">
        <v>7</v>
      </c>
      <c r="D39" s="15" t="s">
        <v>596</v>
      </c>
      <c r="E39" s="16" t="s">
        <v>572</v>
      </c>
      <c r="F39" s="10">
        <v>11511248148</v>
      </c>
      <c r="G39" s="17">
        <v>5450.4875087075607</v>
      </c>
    </row>
    <row r="40" spans="1:7" ht="25" x14ac:dyDescent="0.25">
      <c r="A40" s="10" t="s">
        <v>451</v>
      </c>
      <c r="B40" s="10"/>
      <c r="C40" s="14" t="s">
        <v>7</v>
      </c>
      <c r="D40" s="15" t="s">
        <v>597</v>
      </c>
      <c r="E40" s="16" t="s">
        <v>598</v>
      </c>
      <c r="F40" s="10">
        <v>11511284247</v>
      </c>
      <c r="G40" s="17">
        <v>3118.2742329267808</v>
      </c>
    </row>
    <row r="41" spans="1:7" x14ac:dyDescent="0.25">
      <c r="A41" s="10" t="s">
        <v>44</v>
      </c>
      <c r="B41" s="10" t="s">
        <v>1986</v>
      </c>
      <c r="C41" s="14" t="s">
        <v>600</v>
      </c>
      <c r="D41" s="15" t="s">
        <v>601</v>
      </c>
      <c r="E41" s="16"/>
      <c r="F41" s="10"/>
      <c r="G41" s="17">
        <v>3545.5064141278294</v>
      </c>
    </row>
    <row r="42" spans="1:7" x14ac:dyDescent="0.25">
      <c r="A42" s="10" t="s">
        <v>45</v>
      </c>
      <c r="B42" s="10" t="s">
        <v>1986</v>
      </c>
      <c r="C42" s="14" t="s">
        <v>600</v>
      </c>
      <c r="D42" s="15" t="s">
        <v>602</v>
      </c>
      <c r="E42" s="16"/>
      <c r="F42" s="10"/>
      <c r="G42" s="17">
        <v>3954.5962633685963</v>
      </c>
    </row>
    <row r="43" spans="1:7" x14ac:dyDescent="0.25">
      <c r="A43" s="10" t="s">
        <v>46</v>
      </c>
      <c r="B43" s="10" t="s">
        <v>1986</v>
      </c>
      <c r="C43" s="14" t="s">
        <v>600</v>
      </c>
      <c r="D43" s="15" t="s">
        <v>603</v>
      </c>
      <c r="E43" s="16"/>
      <c r="F43" s="10"/>
      <c r="G43" s="17">
        <v>4661.1307071824558</v>
      </c>
    </row>
    <row r="44" spans="1:7" x14ac:dyDescent="0.25">
      <c r="A44" s="10" t="s">
        <v>47</v>
      </c>
      <c r="B44" s="10" t="s">
        <v>1986</v>
      </c>
      <c r="C44" s="14" t="s">
        <v>600</v>
      </c>
      <c r="D44" s="15" t="s">
        <v>604</v>
      </c>
      <c r="E44" s="16"/>
      <c r="F44" s="10"/>
      <c r="G44" s="17">
        <v>4325.2015964696993</v>
      </c>
    </row>
    <row r="45" spans="1:7" x14ac:dyDescent="0.25">
      <c r="A45" s="10" t="s">
        <v>1980</v>
      </c>
      <c r="B45" s="13"/>
      <c r="C45" s="14" t="s">
        <v>2026</v>
      </c>
      <c r="D45" s="15" t="s">
        <v>2025</v>
      </c>
      <c r="E45" s="16"/>
      <c r="F45" s="10"/>
      <c r="G45" s="17">
        <v>3472.3839778725387</v>
      </c>
    </row>
    <row r="46" spans="1:7" ht="25" x14ac:dyDescent="0.25">
      <c r="A46" s="13" t="s">
        <v>1981</v>
      </c>
      <c r="B46" s="13"/>
      <c r="C46" s="14" t="s">
        <v>2029</v>
      </c>
      <c r="D46" s="33" t="s">
        <v>2030</v>
      </c>
      <c r="E46" s="34"/>
      <c r="F46" s="13"/>
      <c r="G46" s="17">
        <v>2098.7405220219998</v>
      </c>
    </row>
    <row r="47" spans="1:7" ht="25" x14ac:dyDescent="0.25">
      <c r="A47" s="10" t="s">
        <v>333</v>
      </c>
      <c r="B47" s="13" t="s">
        <v>1986</v>
      </c>
      <c r="C47" s="14" t="s">
        <v>28</v>
      </c>
      <c r="D47" s="15" t="s">
        <v>669</v>
      </c>
      <c r="E47" s="16" t="s">
        <v>598</v>
      </c>
      <c r="F47" s="10">
        <v>4667660</v>
      </c>
      <c r="G47" s="17">
        <v>4787.9394400000001</v>
      </c>
    </row>
    <row r="48" spans="1:7" ht="25" x14ac:dyDescent="0.25">
      <c r="A48" s="10" t="s">
        <v>343</v>
      </c>
      <c r="B48" s="10" t="s">
        <v>1986</v>
      </c>
      <c r="C48" s="14" t="s">
        <v>28</v>
      </c>
      <c r="D48" s="15" t="s">
        <v>670</v>
      </c>
      <c r="E48" s="16" t="s">
        <v>572</v>
      </c>
      <c r="F48" s="10">
        <v>4864566</v>
      </c>
      <c r="G48" s="17">
        <v>4541.4653201827177</v>
      </c>
    </row>
    <row r="49" spans="1:7" x14ac:dyDescent="0.25">
      <c r="A49" s="10" t="s">
        <v>374</v>
      </c>
      <c r="B49" s="10"/>
      <c r="C49" s="14" t="s">
        <v>28</v>
      </c>
      <c r="D49" s="15" t="s">
        <v>671</v>
      </c>
      <c r="E49" s="16" t="s">
        <v>566</v>
      </c>
      <c r="F49" s="10">
        <v>60562567</v>
      </c>
      <c r="G49" s="17">
        <v>2378.9758378394504</v>
      </c>
    </row>
    <row r="50" spans="1:7" x14ac:dyDescent="0.25">
      <c r="A50" s="10" t="s">
        <v>419</v>
      </c>
      <c r="B50" s="10" t="s">
        <v>1986</v>
      </c>
      <c r="C50" s="14" t="s">
        <v>28</v>
      </c>
      <c r="D50" s="15" t="s">
        <v>672</v>
      </c>
      <c r="E50" s="16" t="s">
        <v>560</v>
      </c>
      <c r="F50" s="10" t="s">
        <v>673</v>
      </c>
      <c r="G50" s="17">
        <v>4911.0811133999996</v>
      </c>
    </row>
    <row r="51" spans="1:7" x14ac:dyDescent="0.25">
      <c r="A51" s="10" t="s">
        <v>430</v>
      </c>
      <c r="B51" s="10"/>
      <c r="C51" s="14" t="s">
        <v>28</v>
      </c>
      <c r="D51" s="15" t="s">
        <v>674</v>
      </c>
      <c r="E51" s="16"/>
      <c r="F51" s="10"/>
      <c r="G51" s="17">
        <v>5385.2544622799996</v>
      </c>
    </row>
    <row r="52" spans="1:7" x14ac:dyDescent="0.25">
      <c r="A52" s="10" t="s">
        <v>431</v>
      </c>
      <c r="B52" s="10" t="s">
        <v>1986</v>
      </c>
      <c r="C52" s="14" t="s">
        <v>28</v>
      </c>
      <c r="D52" s="15" t="s">
        <v>675</v>
      </c>
      <c r="E52" s="16"/>
      <c r="F52" s="10"/>
      <c r="G52" s="17">
        <v>4081.6503751242581</v>
      </c>
    </row>
    <row r="53" spans="1:7" x14ac:dyDescent="0.25">
      <c r="A53" s="10" t="s">
        <v>432</v>
      </c>
      <c r="B53" s="10"/>
      <c r="C53" s="14" t="s">
        <v>28</v>
      </c>
      <c r="D53" s="15" t="s">
        <v>676</v>
      </c>
      <c r="E53" s="16"/>
      <c r="F53" s="10"/>
      <c r="G53" s="17">
        <v>5380.0898096418841</v>
      </c>
    </row>
    <row r="54" spans="1:7" x14ac:dyDescent="0.25">
      <c r="A54" s="10" t="s">
        <v>444</v>
      </c>
      <c r="B54" s="10"/>
      <c r="C54" s="14" t="s">
        <v>28</v>
      </c>
      <c r="D54" s="15" t="s">
        <v>677</v>
      </c>
      <c r="E54" s="16"/>
      <c r="F54" s="10" t="s">
        <v>678</v>
      </c>
      <c r="G54" s="17">
        <v>4848.5481199999995</v>
      </c>
    </row>
    <row r="55" spans="1:7" x14ac:dyDescent="0.25">
      <c r="A55" s="13" t="s">
        <v>1430</v>
      </c>
      <c r="B55" s="13"/>
      <c r="C55" s="14" t="s">
        <v>28</v>
      </c>
      <c r="D55" s="33" t="s">
        <v>1439</v>
      </c>
      <c r="E55" s="34" t="s">
        <v>1483</v>
      </c>
      <c r="F55" s="13"/>
      <c r="G55" s="17">
        <v>5922.871214063558</v>
      </c>
    </row>
    <row r="56" spans="1:7" ht="25" x14ac:dyDescent="0.25">
      <c r="A56" s="13" t="s">
        <v>1430</v>
      </c>
      <c r="B56" s="13"/>
      <c r="C56" s="14" t="s">
        <v>28</v>
      </c>
      <c r="D56" s="33" t="s">
        <v>1440</v>
      </c>
      <c r="E56" s="34" t="s">
        <v>1484</v>
      </c>
      <c r="F56" s="13"/>
      <c r="G56" s="17">
        <v>5922.871214063558</v>
      </c>
    </row>
    <row r="57" spans="1:7" ht="25" x14ac:dyDescent="0.25">
      <c r="A57" s="13" t="s">
        <v>1431</v>
      </c>
      <c r="B57" s="13"/>
      <c r="C57" s="14" t="s">
        <v>28</v>
      </c>
      <c r="D57" s="33" t="s">
        <v>1442</v>
      </c>
      <c r="E57" s="34" t="s">
        <v>1485</v>
      </c>
      <c r="F57" s="13"/>
      <c r="G57" s="17">
        <v>4783.4236090722807</v>
      </c>
    </row>
    <row r="58" spans="1:7" x14ac:dyDescent="0.25">
      <c r="A58" s="13" t="s">
        <v>1431</v>
      </c>
      <c r="B58" s="13"/>
      <c r="C58" s="14" t="s">
        <v>28</v>
      </c>
      <c r="D58" s="33" t="s">
        <v>1443</v>
      </c>
      <c r="E58" s="34" t="s">
        <v>1485</v>
      </c>
      <c r="F58" s="13"/>
      <c r="G58" s="17">
        <v>4783.4236090722807</v>
      </c>
    </row>
    <row r="59" spans="1:7" x14ac:dyDescent="0.25">
      <c r="A59" s="13" t="s">
        <v>1431</v>
      </c>
      <c r="B59" s="13"/>
      <c r="C59" s="14" t="s">
        <v>28</v>
      </c>
      <c r="D59" s="33" t="s">
        <v>1444</v>
      </c>
      <c r="E59" s="34" t="s">
        <v>1485</v>
      </c>
      <c r="F59" s="13"/>
      <c r="G59" s="17">
        <v>4783.4236090722807</v>
      </c>
    </row>
    <row r="60" spans="1:7" ht="25" x14ac:dyDescent="0.25">
      <c r="A60" s="13" t="s">
        <v>1431</v>
      </c>
      <c r="B60" s="13"/>
      <c r="C60" s="14" t="s">
        <v>28</v>
      </c>
      <c r="D60" s="33" t="s">
        <v>1445</v>
      </c>
      <c r="E60" s="34" t="s">
        <v>1485</v>
      </c>
      <c r="F60" s="13"/>
      <c r="G60" s="17">
        <v>4783.4236090722807</v>
      </c>
    </row>
    <row r="61" spans="1:7" x14ac:dyDescent="0.25">
      <c r="A61" s="10" t="s">
        <v>63</v>
      </c>
      <c r="B61" s="10" t="s">
        <v>1986</v>
      </c>
      <c r="C61" s="14" t="s">
        <v>32</v>
      </c>
      <c r="D61" s="15" t="s">
        <v>679</v>
      </c>
      <c r="E61" s="16">
        <v>93</v>
      </c>
      <c r="F61" s="10" t="s">
        <v>680</v>
      </c>
      <c r="G61" s="17">
        <v>1996.722</v>
      </c>
    </row>
    <row r="62" spans="1:7" ht="37.5" x14ac:dyDescent="0.25">
      <c r="A62" s="10" t="s">
        <v>411</v>
      </c>
      <c r="B62" s="10"/>
      <c r="C62" s="14" t="s">
        <v>32</v>
      </c>
      <c r="D62" s="15" t="s">
        <v>681</v>
      </c>
      <c r="E62" s="16" t="s">
        <v>558</v>
      </c>
      <c r="F62" s="10" t="s">
        <v>682</v>
      </c>
      <c r="G62" s="17">
        <v>4952.45568</v>
      </c>
    </row>
    <row r="63" spans="1:7" ht="25" x14ac:dyDescent="0.25">
      <c r="A63" s="10" t="s">
        <v>447</v>
      </c>
      <c r="B63" s="10"/>
      <c r="C63" s="14" t="s">
        <v>32</v>
      </c>
      <c r="D63" s="15" t="s">
        <v>683</v>
      </c>
      <c r="E63" s="16"/>
      <c r="F63" s="10" t="s">
        <v>684</v>
      </c>
      <c r="G63" s="17">
        <v>2063.2793999999999</v>
      </c>
    </row>
    <row r="64" spans="1:7" ht="37.5" x14ac:dyDescent="0.25">
      <c r="A64" s="10" t="s">
        <v>452</v>
      </c>
      <c r="B64" s="10"/>
      <c r="C64" s="14" t="s">
        <v>32</v>
      </c>
      <c r="D64" s="15" t="s">
        <v>685</v>
      </c>
      <c r="E64" s="16"/>
      <c r="F64" s="10" t="s">
        <v>686</v>
      </c>
      <c r="G64" s="17">
        <v>2987.3613840697858</v>
      </c>
    </row>
    <row r="65" spans="1:7" x14ac:dyDescent="0.25">
      <c r="A65" s="13" t="s">
        <v>1541</v>
      </c>
      <c r="B65" s="13"/>
      <c r="C65" s="14" t="s">
        <v>32</v>
      </c>
      <c r="D65" s="33" t="s">
        <v>1548</v>
      </c>
      <c r="E65" s="34" t="s">
        <v>1552</v>
      </c>
      <c r="F65" s="13" t="s">
        <v>1561</v>
      </c>
      <c r="G65" s="17">
        <v>6495.0192383999993</v>
      </c>
    </row>
    <row r="66" spans="1:7" ht="25" x14ac:dyDescent="0.25">
      <c r="A66" s="13" t="s">
        <v>1526</v>
      </c>
      <c r="B66" s="13"/>
      <c r="C66" s="14" t="s">
        <v>32</v>
      </c>
      <c r="D66" s="33" t="s">
        <v>1523</v>
      </c>
      <c r="E66" s="34" t="s">
        <v>1530</v>
      </c>
      <c r="F66" s="13"/>
      <c r="G66" s="17">
        <v>2981.2268057189785</v>
      </c>
    </row>
    <row r="67" spans="1:7" x14ac:dyDescent="0.25">
      <c r="A67" s="13" t="s">
        <v>1526</v>
      </c>
      <c r="B67" s="13"/>
      <c r="C67" s="14" t="s">
        <v>32</v>
      </c>
      <c r="D67" s="33" t="s">
        <v>1524</v>
      </c>
      <c r="E67" s="34" t="s">
        <v>1528</v>
      </c>
      <c r="F67" s="13"/>
      <c r="G67" s="17">
        <v>2981.2268057189785</v>
      </c>
    </row>
    <row r="68" spans="1:7" ht="25" x14ac:dyDescent="0.25">
      <c r="A68" s="13" t="s">
        <v>1996</v>
      </c>
      <c r="B68" s="13"/>
      <c r="C68" s="14" t="s">
        <v>32</v>
      </c>
      <c r="D68" s="33" t="s">
        <v>2013</v>
      </c>
      <c r="E68" s="34"/>
      <c r="F68" s="13"/>
      <c r="G68" s="17">
        <v>8413.5380000000005</v>
      </c>
    </row>
    <row r="69" spans="1:7" ht="25" x14ac:dyDescent="0.25">
      <c r="A69" s="13" t="s">
        <v>1997</v>
      </c>
      <c r="B69" s="13"/>
      <c r="C69" s="14" t="s">
        <v>32</v>
      </c>
      <c r="D69" s="33" t="s">
        <v>2014</v>
      </c>
      <c r="E69" s="34"/>
      <c r="F69" s="13"/>
      <c r="G69" s="17">
        <v>4497.3440222866648</v>
      </c>
    </row>
    <row r="70" spans="1:7" x14ac:dyDescent="0.25">
      <c r="A70" s="10" t="s">
        <v>261</v>
      </c>
      <c r="B70" s="10" t="s">
        <v>1986</v>
      </c>
      <c r="C70" s="14" t="s">
        <v>687</v>
      </c>
      <c r="D70" s="15" t="s">
        <v>688</v>
      </c>
      <c r="E70" s="16"/>
      <c r="F70" s="10"/>
      <c r="G70" s="17">
        <v>4725.3660348227395</v>
      </c>
    </row>
    <row r="71" spans="1:7" ht="25" x14ac:dyDescent="0.25">
      <c r="A71" s="10" t="s">
        <v>532</v>
      </c>
      <c r="B71" s="10"/>
      <c r="C71" s="14" t="s">
        <v>689</v>
      </c>
      <c r="D71" s="15" t="s">
        <v>690</v>
      </c>
      <c r="E71" s="16"/>
      <c r="F71" s="10"/>
      <c r="G71" s="17">
        <v>4612.1210673709757</v>
      </c>
    </row>
    <row r="72" spans="1:7" ht="25" x14ac:dyDescent="0.25">
      <c r="A72" s="10" t="s">
        <v>64</v>
      </c>
      <c r="B72" s="10" t="s">
        <v>1986</v>
      </c>
      <c r="C72" s="14" t="s">
        <v>691</v>
      </c>
      <c r="D72" s="15" t="s">
        <v>692</v>
      </c>
      <c r="E72" s="16" t="s">
        <v>693</v>
      </c>
      <c r="F72" s="10">
        <v>3913430</v>
      </c>
      <c r="G72" s="17">
        <v>5466.5811199999989</v>
      </c>
    </row>
    <row r="73" spans="1:7" ht="25" x14ac:dyDescent="0.25">
      <c r="A73" s="10" t="s">
        <v>65</v>
      </c>
      <c r="B73" s="10" t="s">
        <v>1986</v>
      </c>
      <c r="C73" s="14" t="s">
        <v>691</v>
      </c>
      <c r="D73" s="15" t="s">
        <v>694</v>
      </c>
      <c r="E73" s="16"/>
      <c r="F73" s="10"/>
      <c r="G73" s="17">
        <v>4202.8779519999998</v>
      </c>
    </row>
    <row r="74" spans="1:7" ht="25" x14ac:dyDescent="0.25">
      <c r="A74" s="10" t="s">
        <v>481</v>
      </c>
      <c r="B74" s="10" t="s">
        <v>1986</v>
      </c>
      <c r="C74" s="14" t="s">
        <v>691</v>
      </c>
      <c r="D74" s="15" t="s">
        <v>695</v>
      </c>
      <c r="E74" s="16" t="s">
        <v>696</v>
      </c>
      <c r="F74" s="10"/>
      <c r="G74" s="17">
        <v>6306.2576323586063</v>
      </c>
    </row>
    <row r="75" spans="1:7" ht="37.5" x14ac:dyDescent="0.25">
      <c r="A75" s="10" t="s">
        <v>501</v>
      </c>
      <c r="B75" s="10"/>
      <c r="C75" s="14" t="s">
        <v>691</v>
      </c>
      <c r="D75" s="15" t="s">
        <v>697</v>
      </c>
      <c r="E75" s="16" t="s">
        <v>698</v>
      </c>
      <c r="F75" s="10" t="s">
        <v>699</v>
      </c>
      <c r="G75" s="17">
        <v>5919.1714400000001</v>
      </c>
    </row>
    <row r="76" spans="1:7" ht="37.5" x14ac:dyDescent="0.25">
      <c r="A76" s="10" t="s">
        <v>502</v>
      </c>
      <c r="B76" s="10"/>
      <c r="C76" s="14" t="s">
        <v>691</v>
      </c>
      <c r="D76" s="15" t="s">
        <v>700</v>
      </c>
      <c r="E76" s="16" t="s">
        <v>698</v>
      </c>
      <c r="F76" s="10" t="s">
        <v>701</v>
      </c>
      <c r="G76" s="17">
        <v>4969.6192000000001</v>
      </c>
    </row>
    <row r="77" spans="1:7" x14ac:dyDescent="0.25">
      <c r="A77" s="10" t="s">
        <v>219</v>
      </c>
      <c r="B77" s="10" t="s">
        <v>1986</v>
      </c>
      <c r="C77" s="14" t="s">
        <v>702</v>
      </c>
      <c r="D77" s="15" t="s">
        <v>703</v>
      </c>
      <c r="E77" s="16"/>
      <c r="F77" s="10"/>
      <c r="G77" s="17">
        <v>2350.8808843828078</v>
      </c>
    </row>
    <row r="78" spans="1:7" ht="25" x14ac:dyDescent="0.25">
      <c r="A78" s="10" t="s">
        <v>52</v>
      </c>
      <c r="B78" s="10" t="s">
        <v>1986</v>
      </c>
      <c r="C78" s="14" t="s">
        <v>27</v>
      </c>
      <c r="D78" s="15" t="s">
        <v>704</v>
      </c>
      <c r="E78" s="16" t="s">
        <v>616</v>
      </c>
      <c r="F78" s="10">
        <v>0.56542824074074072</v>
      </c>
      <c r="G78" s="17">
        <v>2611.7921615004007</v>
      </c>
    </row>
    <row r="79" spans="1:7" x14ac:dyDescent="0.25">
      <c r="A79" s="10" t="s">
        <v>250</v>
      </c>
      <c r="B79" s="10"/>
      <c r="C79" s="14" t="s">
        <v>27</v>
      </c>
      <c r="D79" s="15" t="s">
        <v>705</v>
      </c>
      <c r="E79" s="16">
        <v>94</v>
      </c>
      <c r="F79" s="10">
        <v>96350799</v>
      </c>
      <c r="G79" s="17">
        <v>2086.0876695566899</v>
      </c>
    </row>
    <row r="80" spans="1:7" x14ac:dyDescent="0.25">
      <c r="A80" s="10" t="s">
        <v>251</v>
      </c>
      <c r="B80" s="10"/>
      <c r="C80" s="14" t="s">
        <v>27</v>
      </c>
      <c r="D80" s="15" t="s">
        <v>706</v>
      </c>
      <c r="E80" s="16">
        <v>95</v>
      </c>
      <c r="F80" s="10">
        <v>5094013802</v>
      </c>
      <c r="G80" s="17">
        <v>2799.2318603568633</v>
      </c>
    </row>
    <row r="81" spans="1:7" x14ac:dyDescent="0.25">
      <c r="A81" s="10" t="s">
        <v>252</v>
      </c>
      <c r="B81" s="10"/>
      <c r="C81" s="14" t="s">
        <v>27</v>
      </c>
      <c r="D81" s="15" t="s">
        <v>707</v>
      </c>
      <c r="E81" s="16"/>
      <c r="F81" s="10">
        <v>96351284</v>
      </c>
      <c r="G81" s="17">
        <v>3056.7346759040001</v>
      </c>
    </row>
    <row r="82" spans="1:7" x14ac:dyDescent="0.25">
      <c r="A82" s="10" t="s">
        <v>253</v>
      </c>
      <c r="B82" s="10" t="s">
        <v>1986</v>
      </c>
      <c r="C82" s="14" t="s">
        <v>27</v>
      </c>
      <c r="D82" s="15" t="s">
        <v>708</v>
      </c>
      <c r="E82" s="16">
        <v>94</v>
      </c>
      <c r="F82" s="10">
        <v>96182871</v>
      </c>
      <c r="G82" s="17">
        <v>2498.0694244542697</v>
      </c>
    </row>
    <row r="83" spans="1:7" ht="25" x14ac:dyDescent="0.25">
      <c r="A83" s="10" t="s">
        <v>332</v>
      </c>
      <c r="B83" s="13" t="s">
        <v>1986</v>
      </c>
      <c r="C83" s="14" t="s">
        <v>27</v>
      </c>
      <c r="D83" s="15" t="s">
        <v>709</v>
      </c>
      <c r="E83" s="16" t="s">
        <v>633</v>
      </c>
      <c r="F83" s="10">
        <v>90272361</v>
      </c>
      <c r="G83" s="17">
        <v>4154.1379679799993</v>
      </c>
    </row>
    <row r="84" spans="1:7" ht="25" x14ac:dyDescent="0.25">
      <c r="A84" s="10" t="s">
        <v>349</v>
      </c>
      <c r="B84" s="13" t="s">
        <v>1986</v>
      </c>
      <c r="C84" s="14" t="s">
        <v>27</v>
      </c>
      <c r="D84" s="15" t="s">
        <v>710</v>
      </c>
      <c r="E84" s="16" t="s">
        <v>598</v>
      </c>
      <c r="F84" s="10"/>
      <c r="G84" s="17">
        <v>2839.4480237555372</v>
      </c>
    </row>
    <row r="85" spans="1:7" x14ac:dyDescent="0.25">
      <c r="A85" s="10" t="s">
        <v>441</v>
      </c>
      <c r="B85" s="10"/>
      <c r="C85" s="14" t="s">
        <v>27</v>
      </c>
      <c r="D85" s="15" t="s">
        <v>711</v>
      </c>
      <c r="E85" s="16"/>
      <c r="F85" s="10" t="s">
        <v>712</v>
      </c>
      <c r="G85" s="17">
        <v>2936.5162447651846</v>
      </c>
    </row>
    <row r="86" spans="1:7" x14ac:dyDescent="0.25">
      <c r="A86" s="13" t="s">
        <v>1427</v>
      </c>
      <c r="B86" s="13"/>
      <c r="C86" s="14" t="s">
        <v>16</v>
      </c>
      <c r="D86" s="15" t="s">
        <v>1428</v>
      </c>
      <c r="E86" s="16"/>
      <c r="F86" s="10"/>
      <c r="G86" s="17">
        <v>3350.1554919377036</v>
      </c>
    </row>
    <row r="87" spans="1:7" x14ac:dyDescent="0.25">
      <c r="A87" s="10" t="s">
        <v>66</v>
      </c>
      <c r="B87" s="10"/>
      <c r="C87" s="14" t="s">
        <v>16</v>
      </c>
      <c r="D87" s="15" t="s">
        <v>714</v>
      </c>
      <c r="E87" s="16" t="s">
        <v>713</v>
      </c>
      <c r="F87" s="10" t="s">
        <v>715</v>
      </c>
      <c r="G87" s="17">
        <v>3350.1554919377036</v>
      </c>
    </row>
    <row r="88" spans="1:7" x14ac:dyDescent="0.25">
      <c r="A88" s="10" t="s">
        <v>67</v>
      </c>
      <c r="B88" s="10"/>
      <c r="C88" s="14" t="s">
        <v>16</v>
      </c>
      <c r="D88" s="15" t="s">
        <v>716</v>
      </c>
      <c r="E88" s="16" t="s">
        <v>630</v>
      </c>
      <c r="F88" s="10">
        <v>1610029027</v>
      </c>
      <c r="G88" s="17">
        <v>3242.9294624242443</v>
      </c>
    </row>
    <row r="89" spans="1:7" x14ac:dyDescent="0.25">
      <c r="A89" s="10" t="s">
        <v>307</v>
      </c>
      <c r="B89" s="10"/>
      <c r="C89" s="14" t="s">
        <v>16</v>
      </c>
      <c r="D89" s="15" t="s">
        <v>717</v>
      </c>
      <c r="E89" s="16" t="s">
        <v>718</v>
      </c>
      <c r="F89" s="10">
        <v>1610087706</v>
      </c>
      <c r="G89" s="17">
        <v>2567.7633379805725</v>
      </c>
    </row>
    <row r="90" spans="1:7" ht="25" x14ac:dyDescent="0.25">
      <c r="A90" s="10" t="s">
        <v>402</v>
      </c>
      <c r="B90" s="10"/>
      <c r="C90" s="14" t="s">
        <v>16</v>
      </c>
      <c r="D90" s="15" t="s">
        <v>719</v>
      </c>
      <c r="E90" s="16" t="s">
        <v>720</v>
      </c>
      <c r="F90" s="10">
        <v>1610087244</v>
      </c>
      <c r="G90" s="17">
        <v>3235.9573999999998</v>
      </c>
    </row>
    <row r="91" spans="1:7" ht="25" x14ac:dyDescent="0.25">
      <c r="A91" s="10" t="s">
        <v>421</v>
      </c>
      <c r="B91" s="13" t="s">
        <v>1986</v>
      </c>
      <c r="C91" s="14" t="s">
        <v>16</v>
      </c>
      <c r="D91" s="15" t="s">
        <v>721</v>
      </c>
      <c r="E91" s="16" t="s">
        <v>556</v>
      </c>
      <c r="F91" s="10">
        <v>1610087109</v>
      </c>
      <c r="G91" s="17">
        <v>2612.8768815768462</v>
      </c>
    </row>
    <row r="92" spans="1:7" x14ac:dyDescent="0.25">
      <c r="A92" s="10" t="s">
        <v>534</v>
      </c>
      <c r="B92" s="10"/>
      <c r="C92" s="14" t="s">
        <v>16</v>
      </c>
      <c r="D92" s="15" t="s">
        <v>722</v>
      </c>
      <c r="E92" s="16"/>
      <c r="F92" s="10"/>
      <c r="G92" s="17">
        <v>2246.4679659268672</v>
      </c>
    </row>
    <row r="93" spans="1:7" ht="25" x14ac:dyDescent="0.25">
      <c r="A93" s="13" t="s">
        <v>1429</v>
      </c>
      <c r="B93" s="13" t="s">
        <v>1986</v>
      </c>
      <c r="C93" s="14" t="s">
        <v>16</v>
      </c>
      <c r="D93" s="33" t="s">
        <v>1435</v>
      </c>
      <c r="E93" s="34" t="s">
        <v>1479</v>
      </c>
      <c r="F93" s="13"/>
      <c r="G93" s="17">
        <v>2551.0476911553574</v>
      </c>
    </row>
    <row r="94" spans="1:7" ht="25" x14ac:dyDescent="0.25">
      <c r="A94" s="10" t="s">
        <v>494</v>
      </c>
      <c r="B94" s="10" t="s">
        <v>1986</v>
      </c>
      <c r="C94" s="14" t="s">
        <v>723</v>
      </c>
      <c r="D94" s="15" t="s">
        <v>724</v>
      </c>
      <c r="E94" s="16"/>
      <c r="F94" s="10"/>
      <c r="G94" s="17">
        <v>4919.485076015676</v>
      </c>
    </row>
    <row r="95" spans="1:7" x14ac:dyDescent="0.25">
      <c r="A95" s="10" t="s">
        <v>68</v>
      </c>
      <c r="B95" s="10" t="s">
        <v>1986</v>
      </c>
      <c r="C95" s="14" t="s">
        <v>29</v>
      </c>
      <c r="D95" s="15" t="s">
        <v>725</v>
      </c>
      <c r="E95" s="16" t="s">
        <v>726</v>
      </c>
      <c r="F95" s="10">
        <v>71244450</v>
      </c>
      <c r="G95" s="17">
        <v>1799.4452799121379</v>
      </c>
    </row>
    <row r="96" spans="1:7" x14ac:dyDescent="0.25">
      <c r="A96" s="10" t="s">
        <v>69</v>
      </c>
      <c r="B96" s="10" t="s">
        <v>1986</v>
      </c>
      <c r="C96" s="14" t="s">
        <v>29</v>
      </c>
      <c r="D96" s="15" t="s">
        <v>727</v>
      </c>
      <c r="E96" s="16" t="s">
        <v>728</v>
      </c>
      <c r="F96" s="10" t="s">
        <v>729</v>
      </c>
      <c r="G96" s="17">
        <v>3149.3461432319996</v>
      </c>
    </row>
    <row r="97" spans="1:7" x14ac:dyDescent="0.25">
      <c r="A97" s="10" t="s">
        <v>403</v>
      </c>
      <c r="B97" s="10"/>
      <c r="C97" s="14" t="s">
        <v>29</v>
      </c>
      <c r="D97" s="15" t="s">
        <v>730</v>
      </c>
      <c r="E97" s="16" t="s">
        <v>595</v>
      </c>
      <c r="F97" s="10">
        <v>2510035030</v>
      </c>
      <c r="G97" s="17">
        <v>3917.9392375199986</v>
      </c>
    </row>
    <row r="98" spans="1:7" x14ac:dyDescent="0.25">
      <c r="A98" s="13" t="s">
        <v>1430</v>
      </c>
      <c r="B98" s="13"/>
      <c r="C98" s="14" t="s">
        <v>29</v>
      </c>
      <c r="D98" s="33" t="s">
        <v>1441</v>
      </c>
      <c r="E98" s="34" t="s">
        <v>1485</v>
      </c>
      <c r="F98" s="13"/>
      <c r="G98" s="17">
        <v>5922.871214063558</v>
      </c>
    </row>
    <row r="99" spans="1:7" ht="25" x14ac:dyDescent="0.25">
      <c r="A99" s="13" t="s">
        <v>1431</v>
      </c>
      <c r="B99" s="13"/>
      <c r="C99" s="14" t="s">
        <v>29</v>
      </c>
      <c r="D99" s="33" t="s">
        <v>1446</v>
      </c>
      <c r="E99" s="34" t="s">
        <v>1485</v>
      </c>
      <c r="F99" s="13"/>
      <c r="G99" s="17">
        <v>4783.4236090722807</v>
      </c>
    </row>
    <row r="100" spans="1:7" x14ac:dyDescent="0.25">
      <c r="A100" s="13" t="s">
        <v>1431</v>
      </c>
      <c r="B100" s="13"/>
      <c r="C100" s="14" t="s">
        <v>29</v>
      </c>
      <c r="D100" s="33" t="s">
        <v>1447</v>
      </c>
      <c r="E100" s="34" t="s">
        <v>1486</v>
      </c>
      <c r="F100" s="13"/>
      <c r="G100" s="17">
        <v>4783.4236090722807</v>
      </c>
    </row>
    <row r="101" spans="1:7" x14ac:dyDescent="0.25">
      <c r="A101" s="10" t="s">
        <v>37</v>
      </c>
      <c r="B101" s="10"/>
      <c r="C101" s="14" t="s">
        <v>4</v>
      </c>
      <c r="D101" s="15" t="s">
        <v>731</v>
      </c>
      <c r="E101" s="16" t="s">
        <v>553</v>
      </c>
      <c r="F101" s="10">
        <v>60809209</v>
      </c>
      <c r="G101" s="17">
        <v>6570.6878344799989</v>
      </c>
    </row>
    <row r="102" spans="1:7" x14ac:dyDescent="0.25">
      <c r="A102" s="10" t="s">
        <v>70</v>
      </c>
      <c r="B102" s="10"/>
      <c r="C102" s="14" t="s">
        <v>4</v>
      </c>
      <c r="D102" s="15" t="s">
        <v>732</v>
      </c>
      <c r="E102" s="16" t="s">
        <v>733</v>
      </c>
      <c r="F102" s="10">
        <v>419810</v>
      </c>
      <c r="G102" s="17">
        <v>2102.7997064900551</v>
      </c>
    </row>
    <row r="103" spans="1:7" ht="25" x14ac:dyDescent="0.25">
      <c r="A103" s="10" t="s">
        <v>71</v>
      </c>
      <c r="B103" s="10" t="s">
        <v>1986</v>
      </c>
      <c r="C103" s="14" t="s">
        <v>4</v>
      </c>
      <c r="D103" s="15" t="s">
        <v>734</v>
      </c>
      <c r="E103" s="16" t="s">
        <v>735</v>
      </c>
      <c r="F103" s="10">
        <v>7580753</v>
      </c>
      <c r="G103" s="17">
        <v>1930.1646000000001</v>
      </c>
    </row>
    <row r="104" spans="1:7" ht="25" x14ac:dyDescent="0.25">
      <c r="A104" s="10" t="s">
        <v>72</v>
      </c>
      <c r="B104" s="10" t="s">
        <v>1986</v>
      </c>
      <c r="C104" s="14" t="s">
        <v>4</v>
      </c>
      <c r="D104" s="15" t="s">
        <v>736</v>
      </c>
      <c r="E104" s="16" t="s">
        <v>735</v>
      </c>
      <c r="F104" s="10">
        <v>7580753</v>
      </c>
      <c r="G104" s="17">
        <v>3774.361922369224</v>
      </c>
    </row>
    <row r="105" spans="1:7" x14ac:dyDescent="0.25">
      <c r="A105" s="10" t="s">
        <v>73</v>
      </c>
      <c r="B105" s="10" t="s">
        <v>1986</v>
      </c>
      <c r="C105" s="14" t="s">
        <v>4</v>
      </c>
      <c r="D105" s="15" t="s">
        <v>737</v>
      </c>
      <c r="E105" s="16" t="s">
        <v>738</v>
      </c>
      <c r="F105" s="10">
        <v>4067807</v>
      </c>
      <c r="G105" s="17">
        <v>2314.6170621199999</v>
      </c>
    </row>
    <row r="106" spans="1:7" x14ac:dyDescent="0.25">
      <c r="A106" s="10" t="s">
        <v>74</v>
      </c>
      <c r="B106" s="10" t="s">
        <v>1986</v>
      </c>
      <c r="C106" s="14" t="s">
        <v>4</v>
      </c>
      <c r="D106" s="15" t="s">
        <v>739</v>
      </c>
      <c r="E106" s="16" t="s">
        <v>740</v>
      </c>
      <c r="F106" s="10">
        <v>4065269</v>
      </c>
      <c r="G106" s="17">
        <v>4654.784918358906</v>
      </c>
    </row>
    <row r="107" spans="1:7" x14ac:dyDescent="0.25">
      <c r="A107" s="10" t="s">
        <v>75</v>
      </c>
      <c r="B107" s="10" t="s">
        <v>1986</v>
      </c>
      <c r="C107" s="14" t="s">
        <v>4</v>
      </c>
      <c r="D107" s="15" t="s">
        <v>741</v>
      </c>
      <c r="E107" s="16" t="s">
        <v>742</v>
      </c>
      <c r="F107" s="10">
        <v>4269431</v>
      </c>
      <c r="G107" s="17">
        <v>2102.7997064900551</v>
      </c>
    </row>
    <row r="108" spans="1:7" x14ac:dyDescent="0.25">
      <c r="A108" s="10" t="s">
        <v>76</v>
      </c>
      <c r="B108" s="10" t="s">
        <v>1986</v>
      </c>
      <c r="C108" s="14" t="s">
        <v>4</v>
      </c>
      <c r="D108" s="15" t="s">
        <v>743</v>
      </c>
      <c r="E108" s="16" t="s">
        <v>744</v>
      </c>
      <c r="F108" s="10">
        <v>4327890</v>
      </c>
      <c r="G108" s="17">
        <v>5262.1735247466113</v>
      </c>
    </row>
    <row r="109" spans="1:7" x14ac:dyDescent="0.25">
      <c r="A109" s="10" t="s">
        <v>77</v>
      </c>
      <c r="B109" s="10" t="s">
        <v>1986</v>
      </c>
      <c r="C109" s="14" t="s">
        <v>4</v>
      </c>
      <c r="D109" s="15" t="s">
        <v>745</v>
      </c>
      <c r="E109" s="16" t="s">
        <v>746</v>
      </c>
      <c r="F109" s="10">
        <v>4327890</v>
      </c>
      <c r="G109" s="17">
        <v>5295.6905535666519</v>
      </c>
    </row>
    <row r="110" spans="1:7" ht="25" x14ac:dyDescent="0.25">
      <c r="A110" s="10" t="s">
        <v>78</v>
      </c>
      <c r="B110" s="10" t="s">
        <v>1986</v>
      </c>
      <c r="C110" s="14" t="s">
        <v>4</v>
      </c>
      <c r="D110" s="15" t="s">
        <v>747</v>
      </c>
      <c r="E110" s="16" t="s">
        <v>748</v>
      </c>
      <c r="F110" s="10">
        <v>7597577</v>
      </c>
      <c r="G110" s="17">
        <v>1720.2080200060484</v>
      </c>
    </row>
    <row r="111" spans="1:7" x14ac:dyDescent="0.25">
      <c r="A111" s="10" t="s">
        <v>79</v>
      </c>
      <c r="B111" s="10" t="s">
        <v>1986</v>
      </c>
      <c r="C111" s="14" t="s">
        <v>4</v>
      </c>
      <c r="D111" s="15" t="s">
        <v>749</v>
      </c>
      <c r="E111" s="16" t="s">
        <v>750</v>
      </c>
      <c r="F111" s="10">
        <v>7574887</v>
      </c>
      <c r="G111" s="17">
        <v>3741.3089612361769</v>
      </c>
    </row>
    <row r="112" spans="1:7" x14ac:dyDescent="0.25">
      <c r="A112" s="10" t="s">
        <v>80</v>
      </c>
      <c r="B112" s="10" t="s">
        <v>1986</v>
      </c>
      <c r="C112" s="14" t="s">
        <v>4</v>
      </c>
      <c r="D112" s="15" t="s">
        <v>751</v>
      </c>
      <c r="E112" s="16" t="s">
        <v>752</v>
      </c>
      <c r="F112" s="10" t="s">
        <v>753</v>
      </c>
      <c r="G112" s="17">
        <v>3742.2896451054389</v>
      </c>
    </row>
    <row r="113" spans="1:7" ht="25" x14ac:dyDescent="0.25">
      <c r="A113" s="10" t="s">
        <v>81</v>
      </c>
      <c r="B113" s="10" t="s">
        <v>1986</v>
      </c>
      <c r="C113" s="14" t="s">
        <v>4</v>
      </c>
      <c r="D113" s="15" t="s">
        <v>754</v>
      </c>
      <c r="E113" s="16">
        <v>86</v>
      </c>
      <c r="F113" s="10">
        <v>5990701</v>
      </c>
      <c r="G113" s="17">
        <v>3010.6980387510689</v>
      </c>
    </row>
    <row r="114" spans="1:7" x14ac:dyDescent="0.25">
      <c r="A114" s="10" t="s">
        <v>82</v>
      </c>
      <c r="B114" s="10" t="s">
        <v>1986</v>
      </c>
      <c r="C114" s="14" t="s">
        <v>4</v>
      </c>
      <c r="D114" s="15" t="s">
        <v>755</v>
      </c>
      <c r="E114" s="16" t="s">
        <v>756</v>
      </c>
      <c r="F114" s="10">
        <v>97053808</v>
      </c>
      <c r="G114" s="17">
        <v>2134.4603557932232</v>
      </c>
    </row>
    <row r="115" spans="1:7" ht="25" x14ac:dyDescent="0.25">
      <c r="A115" s="10" t="s">
        <v>83</v>
      </c>
      <c r="B115" s="10" t="s">
        <v>1986</v>
      </c>
      <c r="C115" s="14" t="s">
        <v>4</v>
      </c>
      <c r="D115" s="15" t="s">
        <v>757</v>
      </c>
      <c r="E115" s="16" t="s">
        <v>756</v>
      </c>
      <c r="F115" s="10">
        <v>97053808</v>
      </c>
      <c r="G115" s="17">
        <v>3834.3704837932237</v>
      </c>
    </row>
    <row r="116" spans="1:7" ht="25" x14ac:dyDescent="0.25">
      <c r="A116" s="10" t="s">
        <v>84</v>
      </c>
      <c r="B116" s="10" t="s">
        <v>1986</v>
      </c>
      <c r="C116" s="14" t="s">
        <v>4</v>
      </c>
      <c r="D116" s="15" t="s">
        <v>758</v>
      </c>
      <c r="E116" s="16" t="s">
        <v>595</v>
      </c>
      <c r="F116" s="10">
        <v>7671810</v>
      </c>
      <c r="G116" s="17">
        <v>1748.3810838394393</v>
      </c>
    </row>
    <row r="117" spans="1:7" ht="25" x14ac:dyDescent="0.25">
      <c r="A117" s="10" t="s">
        <v>85</v>
      </c>
      <c r="B117" s="10" t="s">
        <v>1986</v>
      </c>
      <c r="C117" s="14" t="s">
        <v>4</v>
      </c>
      <c r="D117" s="15" t="s">
        <v>759</v>
      </c>
      <c r="E117" s="16" t="s">
        <v>624</v>
      </c>
      <c r="F117" s="10">
        <v>7608844</v>
      </c>
      <c r="G117" s="17">
        <v>3238.7368475742692</v>
      </c>
    </row>
    <row r="118" spans="1:7" ht="25" x14ac:dyDescent="0.25">
      <c r="A118" s="10" t="s">
        <v>86</v>
      </c>
      <c r="B118" s="10" t="s">
        <v>1986</v>
      </c>
      <c r="C118" s="14" t="s">
        <v>4</v>
      </c>
      <c r="D118" s="15" t="s">
        <v>760</v>
      </c>
      <c r="E118" s="16" t="s">
        <v>624</v>
      </c>
      <c r="F118" s="10">
        <v>7608844</v>
      </c>
      <c r="G118" s="17">
        <v>4127.7981509944548</v>
      </c>
    </row>
    <row r="119" spans="1:7" ht="25" x14ac:dyDescent="0.25">
      <c r="A119" s="10" t="s">
        <v>87</v>
      </c>
      <c r="B119" s="10" t="s">
        <v>1986</v>
      </c>
      <c r="C119" s="14" t="s">
        <v>4</v>
      </c>
      <c r="D119" s="15" t="s">
        <v>761</v>
      </c>
      <c r="E119" s="16" t="s">
        <v>693</v>
      </c>
      <c r="F119" s="10">
        <v>7770042</v>
      </c>
      <c r="G119" s="17">
        <v>6551.0224280523553</v>
      </c>
    </row>
    <row r="120" spans="1:7" ht="25" x14ac:dyDescent="0.25">
      <c r="A120" s="10" t="s">
        <v>88</v>
      </c>
      <c r="B120" s="10" t="s">
        <v>1986</v>
      </c>
      <c r="C120" s="14" t="s">
        <v>4</v>
      </c>
      <c r="D120" s="15" t="s">
        <v>762</v>
      </c>
      <c r="E120" s="16" t="s">
        <v>624</v>
      </c>
      <c r="F120" s="10"/>
      <c r="G120" s="17">
        <v>3850.770645088779</v>
      </c>
    </row>
    <row r="121" spans="1:7" x14ac:dyDescent="0.25">
      <c r="A121" s="10" t="s">
        <v>89</v>
      </c>
      <c r="B121" s="10" t="s">
        <v>1986</v>
      </c>
      <c r="C121" s="14" t="s">
        <v>4</v>
      </c>
      <c r="D121" s="15" t="s">
        <v>763</v>
      </c>
      <c r="E121" s="16" t="s">
        <v>566</v>
      </c>
      <c r="F121" s="10">
        <v>772251</v>
      </c>
      <c r="G121" s="17">
        <v>3458.2610568661335</v>
      </c>
    </row>
    <row r="122" spans="1:7" ht="25" x14ac:dyDescent="0.25">
      <c r="A122" s="10" t="s">
        <v>90</v>
      </c>
      <c r="B122" s="10"/>
      <c r="C122" s="14" t="s">
        <v>4</v>
      </c>
      <c r="D122" s="15" t="s">
        <v>764</v>
      </c>
      <c r="E122" s="16" t="s">
        <v>553</v>
      </c>
      <c r="F122" s="13" t="s">
        <v>1358</v>
      </c>
      <c r="G122" s="17">
        <v>2963.9273577304543</v>
      </c>
    </row>
    <row r="123" spans="1:7" ht="25" x14ac:dyDescent="0.25">
      <c r="A123" s="10" t="s">
        <v>91</v>
      </c>
      <c r="B123" s="10" t="s">
        <v>1986</v>
      </c>
      <c r="C123" s="14" t="s">
        <v>4</v>
      </c>
      <c r="D123" s="15" t="s">
        <v>765</v>
      </c>
      <c r="E123" s="16" t="s">
        <v>556</v>
      </c>
      <c r="F123" s="10">
        <v>46400058</v>
      </c>
      <c r="G123" s="17">
        <v>3084.713632</v>
      </c>
    </row>
    <row r="124" spans="1:7" x14ac:dyDescent="0.25">
      <c r="A124" s="10" t="s">
        <v>92</v>
      </c>
      <c r="B124" s="10"/>
      <c r="C124" s="14" t="s">
        <v>4</v>
      </c>
      <c r="D124" s="15" t="s">
        <v>766</v>
      </c>
      <c r="E124" s="16" t="s">
        <v>560</v>
      </c>
      <c r="F124" s="10">
        <v>46437911</v>
      </c>
      <c r="G124" s="17">
        <v>2772.2425879219531</v>
      </c>
    </row>
    <row r="125" spans="1:7" ht="25" x14ac:dyDescent="0.25">
      <c r="A125" s="10" t="s">
        <v>93</v>
      </c>
      <c r="B125" s="10" t="s">
        <v>1986</v>
      </c>
      <c r="C125" s="14" t="s">
        <v>4</v>
      </c>
      <c r="D125" s="15" t="s">
        <v>767</v>
      </c>
      <c r="E125" s="16" t="s">
        <v>553</v>
      </c>
      <c r="F125" s="10">
        <v>46437912</v>
      </c>
      <c r="G125" s="17">
        <v>3259.6129892719528</v>
      </c>
    </row>
    <row r="126" spans="1:7" x14ac:dyDescent="0.25">
      <c r="A126" s="10" t="s">
        <v>94</v>
      </c>
      <c r="B126" s="10"/>
      <c r="C126" s="14" t="s">
        <v>4</v>
      </c>
      <c r="D126" s="15" t="s">
        <v>768</v>
      </c>
      <c r="E126" s="16" t="s">
        <v>769</v>
      </c>
      <c r="F126" s="10">
        <v>7692551</v>
      </c>
      <c r="G126" s="17">
        <v>6087.5575474333064</v>
      </c>
    </row>
    <row r="127" spans="1:7" ht="25" x14ac:dyDescent="0.25">
      <c r="A127" s="10" t="s">
        <v>95</v>
      </c>
      <c r="B127" s="10" t="s">
        <v>1986</v>
      </c>
      <c r="C127" s="14" t="s">
        <v>4</v>
      </c>
      <c r="D127" s="15" t="s">
        <v>770</v>
      </c>
      <c r="E127" s="16" t="s">
        <v>595</v>
      </c>
      <c r="F127" s="10">
        <v>4720031</v>
      </c>
      <c r="G127" s="17">
        <v>5839.3530496553067</v>
      </c>
    </row>
    <row r="128" spans="1:7" x14ac:dyDescent="0.25">
      <c r="A128" s="10" t="s">
        <v>96</v>
      </c>
      <c r="B128" s="10"/>
      <c r="C128" s="14" t="s">
        <v>4</v>
      </c>
      <c r="D128" s="15" t="s">
        <v>771</v>
      </c>
      <c r="E128" s="16" t="s">
        <v>772</v>
      </c>
      <c r="F128" s="10">
        <v>7303056</v>
      </c>
      <c r="G128" s="17">
        <v>4695.2434224432927</v>
      </c>
    </row>
    <row r="129" spans="1:7" x14ac:dyDescent="0.25">
      <c r="A129" s="10" t="s">
        <v>97</v>
      </c>
      <c r="B129" s="10"/>
      <c r="C129" s="14" t="s">
        <v>4</v>
      </c>
      <c r="D129" s="15" t="s">
        <v>773</v>
      </c>
      <c r="E129" s="16" t="s">
        <v>633</v>
      </c>
      <c r="F129" s="10">
        <v>7770042</v>
      </c>
      <c r="G129" s="17">
        <v>2582.8917928710689</v>
      </c>
    </row>
    <row r="130" spans="1:7" x14ac:dyDescent="0.25">
      <c r="A130" s="10" t="s">
        <v>98</v>
      </c>
      <c r="B130" s="10" t="s">
        <v>1986</v>
      </c>
      <c r="C130" s="14" t="s">
        <v>4</v>
      </c>
      <c r="D130" s="15" t="s">
        <v>774</v>
      </c>
      <c r="E130" s="16"/>
      <c r="F130" s="10">
        <v>7608844</v>
      </c>
      <c r="G130" s="17">
        <v>3238.7368475742692</v>
      </c>
    </row>
    <row r="131" spans="1:7" ht="25" x14ac:dyDescent="0.25">
      <c r="A131" s="10" t="s">
        <v>99</v>
      </c>
      <c r="B131" s="10"/>
      <c r="C131" s="14" t="s">
        <v>4</v>
      </c>
      <c r="D131" s="15" t="s">
        <v>761</v>
      </c>
      <c r="E131" s="16" t="s">
        <v>775</v>
      </c>
      <c r="F131" s="10">
        <v>7302443</v>
      </c>
      <c r="G131" s="17">
        <v>7569.0513133716913</v>
      </c>
    </row>
    <row r="132" spans="1:7" x14ac:dyDescent="0.25">
      <c r="A132" s="10" t="s">
        <v>100</v>
      </c>
      <c r="B132" s="10" t="s">
        <v>1986</v>
      </c>
      <c r="C132" s="14" t="s">
        <v>4</v>
      </c>
      <c r="D132" s="15" t="s">
        <v>776</v>
      </c>
      <c r="E132" s="16" t="s">
        <v>556</v>
      </c>
      <c r="F132" s="10">
        <v>60811328</v>
      </c>
      <c r="G132" s="17">
        <v>3826.8798399999996</v>
      </c>
    </row>
    <row r="133" spans="1:7" x14ac:dyDescent="0.25">
      <c r="A133" s="10" t="s">
        <v>101</v>
      </c>
      <c r="B133" s="10" t="s">
        <v>1986</v>
      </c>
      <c r="C133" s="14" t="s">
        <v>4</v>
      </c>
      <c r="D133" s="15" t="s">
        <v>777</v>
      </c>
      <c r="E133" s="16" t="s">
        <v>558</v>
      </c>
      <c r="F133" s="10">
        <v>7762926</v>
      </c>
      <c r="G133" s="17">
        <v>4191.080567519999</v>
      </c>
    </row>
    <row r="134" spans="1:7" ht="37.5" x14ac:dyDescent="0.25">
      <c r="A134" s="10" t="s">
        <v>102</v>
      </c>
      <c r="B134" s="10" t="s">
        <v>1986</v>
      </c>
      <c r="C134" s="14" t="s">
        <v>4</v>
      </c>
      <c r="D134" s="15" t="s">
        <v>778</v>
      </c>
      <c r="E134" s="16" t="s">
        <v>558</v>
      </c>
      <c r="F134" s="10">
        <v>7762925</v>
      </c>
      <c r="G134" s="17">
        <v>4538.5163392799996</v>
      </c>
    </row>
    <row r="135" spans="1:7" ht="25" x14ac:dyDescent="0.25">
      <c r="A135" s="13" t="s">
        <v>103</v>
      </c>
      <c r="B135" s="10" t="s">
        <v>1986</v>
      </c>
      <c r="C135" s="14" t="s">
        <v>4</v>
      </c>
      <c r="D135" s="32" t="s">
        <v>779</v>
      </c>
      <c r="E135" s="34" t="s">
        <v>780</v>
      </c>
      <c r="F135" s="13" t="s">
        <v>1359</v>
      </c>
      <c r="G135" s="17">
        <v>0</v>
      </c>
    </row>
    <row r="136" spans="1:7" x14ac:dyDescent="0.25">
      <c r="A136" s="10" t="s">
        <v>104</v>
      </c>
      <c r="B136" s="10" t="s">
        <v>1986</v>
      </c>
      <c r="C136" s="14" t="s">
        <v>4</v>
      </c>
      <c r="D136" s="15" t="s">
        <v>781</v>
      </c>
      <c r="E136" s="16"/>
      <c r="F136" s="10"/>
      <c r="G136" s="17">
        <v>2657.1343296110695</v>
      </c>
    </row>
    <row r="137" spans="1:7" ht="25" x14ac:dyDescent="0.25">
      <c r="A137" s="10" t="s">
        <v>105</v>
      </c>
      <c r="B137" s="10"/>
      <c r="C137" s="14" t="s">
        <v>4</v>
      </c>
      <c r="D137" s="15" t="s">
        <v>782</v>
      </c>
      <c r="E137" s="16"/>
      <c r="F137" s="10"/>
      <c r="G137" s="17">
        <v>0</v>
      </c>
    </row>
    <row r="138" spans="1:7" x14ac:dyDescent="0.25">
      <c r="A138" s="10" t="s">
        <v>106</v>
      </c>
      <c r="B138" s="10" t="s">
        <v>1986</v>
      </c>
      <c r="C138" s="14" t="s">
        <v>4</v>
      </c>
      <c r="D138" s="15" t="s">
        <v>783</v>
      </c>
      <c r="E138" s="16"/>
      <c r="F138" s="10"/>
      <c r="G138" s="17">
        <v>7999.5256555059959</v>
      </c>
    </row>
    <row r="139" spans="1:7" ht="25" x14ac:dyDescent="0.25">
      <c r="A139" s="10" t="s">
        <v>107</v>
      </c>
      <c r="B139" s="10" t="s">
        <v>1986</v>
      </c>
      <c r="C139" s="14" t="s">
        <v>4</v>
      </c>
      <c r="D139" s="15" t="s">
        <v>784</v>
      </c>
      <c r="E139" s="16"/>
      <c r="F139" s="10"/>
      <c r="G139" s="17">
        <v>13833.26210510407</v>
      </c>
    </row>
    <row r="140" spans="1:7" x14ac:dyDescent="0.25">
      <c r="A140" s="10" t="s">
        <v>108</v>
      </c>
      <c r="B140" s="10" t="s">
        <v>1986</v>
      </c>
      <c r="C140" s="14" t="s">
        <v>4</v>
      </c>
      <c r="D140" s="15" t="s">
        <v>785</v>
      </c>
      <c r="E140" s="16"/>
      <c r="F140" s="10"/>
      <c r="G140" s="17">
        <v>6951.6992925974764</v>
      </c>
    </row>
    <row r="141" spans="1:7" ht="25" x14ac:dyDescent="0.25">
      <c r="A141" s="10" t="s">
        <v>109</v>
      </c>
      <c r="B141" s="10" t="s">
        <v>1986</v>
      </c>
      <c r="C141" s="14" t="s">
        <v>4</v>
      </c>
      <c r="D141" s="15" t="s">
        <v>786</v>
      </c>
      <c r="E141" s="16"/>
      <c r="F141" s="10"/>
      <c r="G141" s="17">
        <v>15755.884784802649</v>
      </c>
    </row>
    <row r="142" spans="1:7" x14ac:dyDescent="0.25">
      <c r="A142" s="10" t="s">
        <v>110</v>
      </c>
      <c r="B142" s="10" t="s">
        <v>1986</v>
      </c>
      <c r="C142" s="14" t="s">
        <v>4</v>
      </c>
      <c r="D142" s="15" t="s">
        <v>787</v>
      </c>
      <c r="E142" s="16"/>
      <c r="F142" s="10">
        <v>806002</v>
      </c>
      <c r="G142" s="17">
        <v>11004.156800000001</v>
      </c>
    </row>
    <row r="143" spans="1:7" ht="25" x14ac:dyDescent="0.25">
      <c r="A143" s="10" t="s">
        <v>221</v>
      </c>
      <c r="B143" s="10"/>
      <c r="C143" s="14" t="s">
        <v>4</v>
      </c>
      <c r="D143" s="15" t="s">
        <v>788</v>
      </c>
      <c r="E143" s="16" t="s">
        <v>595</v>
      </c>
      <c r="F143" s="10">
        <v>4714636</v>
      </c>
      <c r="G143" s="17">
        <v>4694.7542040000008</v>
      </c>
    </row>
    <row r="144" spans="1:7" ht="25" x14ac:dyDescent="0.25">
      <c r="A144" s="10" t="s">
        <v>247</v>
      </c>
      <c r="B144" s="10"/>
      <c r="C144" s="14" t="s">
        <v>4</v>
      </c>
      <c r="D144" s="15" t="s">
        <v>789</v>
      </c>
      <c r="E144" s="16" t="s">
        <v>553</v>
      </c>
      <c r="F144" s="13" t="s">
        <v>1360</v>
      </c>
      <c r="G144" s="17">
        <v>3530.9927293289866</v>
      </c>
    </row>
    <row r="145" spans="1:7" ht="25" x14ac:dyDescent="0.25">
      <c r="A145" s="10" t="s">
        <v>254</v>
      </c>
      <c r="B145" s="10"/>
      <c r="C145" s="14" t="s">
        <v>4</v>
      </c>
      <c r="D145" s="15" t="s">
        <v>790</v>
      </c>
      <c r="E145" s="16" t="s">
        <v>560</v>
      </c>
      <c r="F145" s="10">
        <v>46445405</v>
      </c>
      <c r="G145" s="17">
        <v>2864.1314674542696</v>
      </c>
    </row>
    <row r="146" spans="1:7" ht="25" x14ac:dyDescent="0.25">
      <c r="A146" s="10" t="s">
        <v>255</v>
      </c>
      <c r="B146" s="10" t="s">
        <v>1986</v>
      </c>
      <c r="C146" s="14" t="s">
        <v>4</v>
      </c>
      <c r="D146" s="15" t="s">
        <v>791</v>
      </c>
      <c r="E146" s="16" t="s">
        <v>560</v>
      </c>
      <c r="F146" s="10">
        <v>46445405</v>
      </c>
      <c r="G146" s="17">
        <v>3885.0934770838739</v>
      </c>
    </row>
    <row r="147" spans="1:7" ht="25" x14ac:dyDescent="0.25">
      <c r="A147" s="10" t="s">
        <v>258</v>
      </c>
      <c r="B147" s="10"/>
      <c r="C147" s="14" t="s">
        <v>4</v>
      </c>
      <c r="D147" s="15" t="s">
        <v>792</v>
      </c>
      <c r="E147" s="16" t="s">
        <v>624</v>
      </c>
      <c r="F147" s="13" t="s">
        <v>1361</v>
      </c>
      <c r="G147" s="17">
        <v>8362.1183362380871</v>
      </c>
    </row>
    <row r="148" spans="1:7" ht="25" x14ac:dyDescent="0.25">
      <c r="A148" s="10" t="s">
        <v>262</v>
      </c>
      <c r="B148" s="13" t="s">
        <v>1986</v>
      </c>
      <c r="C148" s="14" t="s">
        <v>4</v>
      </c>
      <c r="D148" s="15" t="s">
        <v>793</v>
      </c>
      <c r="E148" s="16" t="s">
        <v>560</v>
      </c>
      <c r="F148" s="10"/>
      <c r="G148" s="17">
        <v>5463.2880251152228</v>
      </c>
    </row>
    <row r="149" spans="1:7" x14ac:dyDescent="0.25">
      <c r="A149" s="10" t="s">
        <v>262</v>
      </c>
      <c r="B149" s="13" t="s">
        <v>1986</v>
      </c>
      <c r="C149" s="14" t="s">
        <v>4</v>
      </c>
      <c r="D149" s="15" t="s">
        <v>794</v>
      </c>
      <c r="E149" s="16" t="s">
        <v>560</v>
      </c>
      <c r="F149" s="10"/>
      <c r="G149" s="17">
        <v>5463.2880251152228</v>
      </c>
    </row>
    <row r="150" spans="1:7" x14ac:dyDescent="0.25">
      <c r="A150" s="10" t="s">
        <v>272</v>
      </c>
      <c r="B150" s="10" t="s">
        <v>1986</v>
      </c>
      <c r="C150" s="14" t="s">
        <v>4</v>
      </c>
      <c r="D150" s="15" t="s">
        <v>795</v>
      </c>
      <c r="E150" s="16">
        <v>94</v>
      </c>
      <c r="F150" s="10"/>
      <c r="G150" s="17">
        <v>7653.8856785375101</v>
      </c>
    </row>
    <row r="151" spans="1:7" x14ac:dyDescent="0.25">
      <c r="A151" s="10" t="s">
        <v>273</v>
      </c>
      <c r="B151" s="10" t="s">
        <v>1986</v>
      </c>
      <c r="C151" s="14" t="s">
        <v>4</v>
      </c>
      <c r="D151" s="15" t="s">
        <v>796</v>
      </c>
      <c r="E151" s="16" t="s">
        <v>720</v>
      </c>
      <c r="F151" s="10">
        <v>99440717</v>
      </c>
      <c r="G151" s="17">
        <v>7555.4793166031795</v>
      </c>
    </row>
    <row r="152" spans="1:7" x14ac:dyDescent="0.25">
      <c r="A152" s="10" t="s">
        <v>306</v>
      </c>
      <c r="B152" s="10" t="s">
        <v>1986</v>
      </c>
      <c r="C152" s="14" t="s">
        <v>4</v>
      </c>
      <c r="D152" s="15" t="s">
        <v>797</v>
      </c>
      <c r="E152" s="16" t="s">
        <v>599</v>
      </c>
      <c r="F152" s="10">
        <v>99445447</v>
      </c>
      <c r="G152" s="17">
        <v>10996.623972646772</v>
      </c>
    </row>
    <row r="153" spans="1:7" ht="25" x14ac:dyDescent="0.25">
      <c r="A153" s="10" t="s">
        <v>308</v>
      </c>
      <c r="B153" s="10" t="s">
        <v>1986</v>
      </c>
      <c r="C153" s="14" t="s">
        <v>4</v>
      </c>
      <c r="D153" s="15" t="s">
        <v>798</v>
      </c>
      <c r="E153" s="16">
        <v>94</v>
      </c>
      <c r="F153" s="10">
        <v>1312388080</v>
      </c>
      <c r="G153" s="17">
        <v>10839.351257315386</v>
      </c>
    </row>
    <row r="154" spans="1:7" x14ac:dyDescent="0.25">
      <c r="A154" s="10" t="s">
        <v>309</v>
      </c>
      <c r="B154" s="13" t="s">
        <v>1986</v>
      </c>
      <c r="C154" s="14" t="s">
        <v>4</v>
      </c>
      <c r="D154" s="15" t="s">
        <v>799</v>
      </c>
      <c r="E154" s="16" t="s">
        <v>558</v>
      </c>
      <c r="F154" s="10">
        <v>98415831</v>
      </c>
      <c r="G154" s="17">
        <v>32462.262559999999</v>
      </c>
    </row>
    <row r="155" spans="1:7" x14ac:dyDescent="0.25">
      <c r="A155" s="10" t="s">
        <v>316</v>
      </c>
      <c r="B155" s="10"/>
      <c r="C155" s="14" t="s">
        <v>4</v>
      </c>
      <c r="D155" s="15" t="s">
        <v>800</v>
      </c>
      <c r="E155" s="16">
        <v>97</v>
      </c>
      <c r="F155" s="10">
        <v>7629033</v>
      </c>
      <c r="G155" s="17">
        <v>6776.2497753985808</v>
      </c>
    </row>
    <row r="156" spans="1:7" x14ac:dyDescent="0.25">
      <c r="A156" s="10" t="s">
        <v>325</v>
      </c>
      <c r="B156" s="10"/>
      <c r="C156" s="14" t="s">
        <v>4</v>
      </c>
      <c r="D156" s="15" t="s">
        <v>801</v>
      </c>
      <c r="E156" s="16" t="s">
        <v>558</v>
      </c>
      <c r="F156" s="10">
        <v>46465043</v>
      </c>
      <c r="G156" s="17">
        <v>1922.7785540704872</v>
      </c>
    </row>
    <row r="157" spans="1:7" ht="37.5" x14ac:dyDescent="0.25">
      <c r="A157" s="10" t="s">
        <v>326</v>
      </c>
      <c r="B157" s="10" t="s">
        <v>1986</v>
      </c>
      <c r="C157" s="14" t="s">
        <v>4</v>
      </c>
      <c r="D157" s="15" t="s">
        <v>802</v>
      </c>
      <c r="E157" s="16" t="s">
        <v>646</v>
      </c>
      <c r="F157" s="10">
        <v>46527473</v>
      </c>
      <c r="G157" s="17">
        <v>2523.8566080000001</v>
      </c>
    </row>
    <row r="158" spans="1:7" ht="25" x14ac:dyDescent="0.25">
      <c r="A158" s="10" t="s">
        <v>326</v>
      </c>
      <c r="B158" s="10" t="s">
        <v>1986</v>
      </c>
      <c r="C158" s="14" t="s">
        <v>4</v>
      </c>
      <c r="D158" s="15" t="s">
        <v>803</v>
      </c>
      <c r="E158" s="16" t="s">
        <v>646</v>
      </c>
      <c r="F158" s="10">
        <v>46527473</v>
      </c>
      <c r="G158" s="17">
        <v>2523.8566080000001</v>
      </c>
    </row>
    <row r="159" spans="1:7" x14ac:dyDescent="0.25">
      <c r="A159" s="10" t="s">
        <v>331</v>
      </c>
      <c r="B159" s="10" t="s">
        <v>1986</v>
      </c>
      <c r="C159" s="14" t="s">
        <v>4</v>
      </c>
      <c r="D159" s="15" t="s">
        <v>804</v>
      </c>
      <c r="E159" s="16">
        <v>95</v>
      </c>
      <c r="F159" s="10">
        <v>4243679</v>
      </c>
      <c r="G159" s="17">
        <v>4557.4777250468333</v>
      </c>
    </row>
    <row r="160" spans="1:7" ht="37.5" x14ac:dyDescent="0.25">
      <c r="A160" s="10" t="s">
        <v>334</v>
      </c>
      <c r="B160" s="10"/>
      <c r="C160" s="14" t="s">
        <v>4</v>
      </c>
      <c r="D160" s="15" t="s">
        <v>805</v>
      </c>
      <c r="E160" s="16" t="s">
        <v>598</v>
      </c>
      <c r="F160" s="10">
        <v>46432248</v>
      </c>
      <c r="G160" s="17">
        <v>2420.681883643083</v>
      </c>
    </row>
    <row r="161" spans="1:7" ht="25" x14ac:dyDescent="0.25">
      <c r="A161" s="10" t="s">
        <v>344</v>
      </c>
      <c r="B161" s="10" t="s">
        <v>1986</v>
      </c>
      <c r="C161" s="14" t="s">
        <v>4</v>
      </c>
      <c r="D161" s="15" t="s">
        <v>806</v>
      </c>
      <c r="E161" s="16" t="s">
        <v>628</v>
      </c>
      <c r="F161" s="10"/>
      <c r="G161" s="17">
        <v>6611.740501345992</v>
      </c>
    </row>
    <row r="162" spans="1:7" x14ac:dyDescent="0.25">
      <c r="A162" s="10" t="s">
        <v>356</v>
      </c>
      <c r="B162" s="10"/>
      <c r="C162" s="14" t="s">
        <v>4</v>
      </c>
      <c r="D162" s="15" t="s">
        <v>807</v>
      </c>
      <c r="E162" s="16"/>
      <c r="F162" s="10">
        <v>7762926</v>
      </c>
      <c r="G162" s="17">
        <v>2364.8779344975715</v>
      </c>
    </row>
    <row r="163" spans="1:7" ht="37.5" x14ac:dyDescent="0.25">
      <c r="A163" s="10" t="s">
        <v>365</v>
      </c>
      <c r="B163" s="10" t="s">
        <v>1986</v>
      </c>
      <c r="C163" s="14" t="s">
        <v>4</v>
      </c>
      <c r="D163" s="15" t="s">
        <v>808</v>
      </c>
      <c r="E163" s="16" t="s">
        <v>599</v>
      </c>
      <c r="F163" s="10">
        <v>46520401</v>
      </c>
      <c r="G163" s="17">
        <v>2143.1482799999999</v>
      </c>
    </row>
    <row r="164" spans="1:7" x14ac:dyDescent="0.25">
      <c r="A164" s="10" t="s">
        <v>381</v>
      </c>
      <c r="B164" s="10"/>
      <c r="C164" s="14" t="s">
        <v>4</v>
      </c>
      <c r="D164" s="15" t="s">
        <v>809</v>
      </c>
      <c r="E164" s="16" t="s">
        <v>756</v>
      </c>
      <c r="F164" s="10"/>
      <c r="G164" s="17">
        <v>6015.3269923832941</v>
      </c>
    </row>
    <row r="165" spans="1:7" ht="25" x14ac:dyDescent="0.25">
      <c r="A165" s="10" t="s">
        <v>389</v>
      </c>
      <c r="B165" s="10" t="s">
        <v>1986</v>
      </c>
      <c r="C165" s="14" t="s">
        <v>4</v>
      </c>
      <c r="D165" s="15" t="s">
        <v>810</v>
      </c>
      <c r="E165" s="16"/>
      <c r="F165" s="10">
        <v>46422512</v>
      </c>
      <c r="G165" s="17">
        <v>2402.907892415205</v>
      </c>
    </row>
    <row r="166" spans="1:7" ht="25" x14ac:dyDescent="0.25">
      <c r="A166" s="10" t="s">
        <v>392</v>
      </c>
      <c r="B166" s="10"/>
      <c r="C166" s="14" t="s">
        <v>4</v>
      </c>
      <c r="D166" s="15" t="s">
        <v>811</v>
      </c>
      <c r="E166" s="16" t="s">
        <v>560</v>
      </c>
      <c r="F166" s="10">
        <v>46757574</v>
      </c>
      <c r="G166" s="17">
        <v>2864.1314674542696</v>
      </c>
    </row>
    <row r="167" spans="1:7" ht="25" x14ac:dyDescent="0.25">
      <c r="A167" s="10" t="s">
        <v>417</v>
      </c>
      <c r="B167" s="10"/>
      <c r="C167" s="14" t="s">
        <v>4</v>
      </c>
      <c r="D167" s="15" t="s">
        <v>812</v>
      </c>
      <c r="E167" s="16">
        <v>94</v>
      </c>
      <c r="F167" s="10">
        <v>1504596080</v>
      </c>
      <c r="G167" s="17">
        <v>9166.6826477248123</v>
      </c>
    </row>
    <row r="168" spans="1:7" ht="25" x14ac:dyDescent="0.25">
      <c r="A168" s="10" t="s">
        <v>426</v>
      </c>
      <c r="B168" s="10"/>
      <c r="C168" s="14" t="s">
        <v>4</v>
      </c>
      <c r="D168" s="15" t="s">
        <v>813</v>
      </c>
      <c r="E168" s="16" t="s">
        <v>660</v>
      </c>
      <c r="F168" s="10"/>
      <c r="G168" s="17">
        <v>2098.5281990399999</v>
      </c>
    </row>
    <row r="169" spans="1:7" ht="25" x14ac:dyDescent="0.25">
      <c r="A169" s="10" t="s">
        <v>454</v>
      </c>
      <c r="B169" s="10"/>
      <c r="C169" s="14" t="s">
        <v>4</v>
      </c>
      <c r="D169" s="15" t="s">
        <v>814</v>
      </c>
      <c r="E169" s="16"/>
      <c r="F169" s="10">
        <v>7762924</v>
      </c>
      <c r="G169" s="17">
        <v>2289.6663448415884</v>
      </c>
    </row>
    <row r="170" spans="1:7" x14ac:dyDescent="0.25">
      <c r="A170" s="10" t="s">
        <v>495</v>
      </c>
      <c r="B170" s="10" t="s">
        <v>1986</v>
      </c>
      <c r="C170" s="14" t="s">
        <v>4</v>
      </c>
      <c r="D170" s="15" t="s">
        <v>818</v>
      </c>
      <c r="E170" s="16"/>
      <c r="F170" s="10"/>
      <c r="G170" s="17">
        <v>9875.329502400331</v>
      </c>
    </row>
    <row r="171" spans="1:7" x14ac:dyDescent="0.25">
      <c r="A171" s="10" t="s">
        <v>502</v>
      </c>
      <c r="B171" s="10"/>
      <c r="C171" s="14" t="s">
        <v>4</v>
      </c>
      <c r="D171" s="15" t="s">
        <v>815</v>
      </c>
      <c r="E171" s="16"/>
      <c r="F171" s="10"/>
      <c r="G171" s="17">
        <v>4969.6192000000001</v>
      </c>
    </row>
    <row r="172" spans="1:7" x14ac:dyDescent="0.25">
      <c r="A172" s="10" t="s">
        <v>502</v>
      </c>
      <c r="B172" s="10"/>
      <c r="C172" s="14" t="s">
        <v>4</v>
      </c>
      <c r="D172" s="15" t="s">
        <v>819</v>
      </c>
      <c r="E172" s="16"/>
      <c r="F172" s="10"/>
      <c r="G172" s="17">
        <v>4969.6192000000001</v>
      </c>
    </row>
    <row r="173" spans="1:7" ht="25" x14ac:dyDescent="0.25">
      <c r="A173" s="10" t="s">
        <v>511</v>
      </c>
      <c r="B173" s="10"/>
      <c r="C173" s="14" t="s">
        <v>4</v>
      </c>
      <c r="D173" s="15" t="s">
        <v>816</v>
      </c>
      <c r="E173" s="16" t="s">
        <v>558</v>
      </c>
      <c r="F173" s="10" t="s">
        <v>817</v>
      </c>
      <c r="G173" s="17">
        <v>2649.61334258241</v>
      </c>
    </row>
    <row r="174" spans="1:7" x14ac:dyDescent="0.25">
      <c r="A174" s="13" t="s">
        <v>1541</v>
      </c>
      <c r="B174" s="13"/>
      <c r="C174" s="14" t="s">
        <v>4</v>
      </c>
      <c r="D174" s="33" t="s">
        <v>1549</v>
      </c>
      <c r="E174" s="34" t="s">
        <v>1552</v>
      </c>
      <c r="F174" s="13">
        <v>9659248280</v>
      </c>
      <c r="G174" s="17">
        <v>6495.0192383999993</v>
      </c>
    </row>
    <row r="175" spans="1:7" ht="25" x14ac:dyDescent="0.25">
      <c r="A175" s="13" t="s">
        <v>1542</v>
      </c>
      <c r="B175" s="13"/>
      <c r="C175" s="14" t="s">
        <v>4</v>
      </c>
      <c r="D175" s="33" t="s">
        <v>1553</v>
      </c>
      <c r="E175" s="34" t="s">
        <v>1564</v>
      </c>
      <c r="F175" s="13" t="s">
        <v>1563</v>
      </c>
      <c r="G175" s="17">
        <v>8569.2881871743029</v>
      </c>
    </row>
    <row r="176" spans="1:7" x14ac:dyDescent="0.25">
      <c r="A176" s="13" t="s">
        <v>1542</v>
      </c>
      <c r="B176" s="13"/>
      <c r="C176" s="14" t="s">
        <v>4</v>
      </c>
      <c r="D176" s="33" t="s">
        <v>1554</v>
      </c>
      <c r="E176" s="34" t="s">
        <v>1564</v>
      </c>
      <c r="F176" s="13" t="s">
        <v>1563</v>
      </c>
      <c r="G176" s="17">
        <v>8569.2881871743029</v>
      </c>
    </row>
    <row r="177" spans="1:7" x14ac:dyDescent="0.25">
      <c r="A177" s="13" t="s">
        <v>1542</v>
      </c>
      <c r="B177" s="13"/>
      <c r="C177" s="14" t="s">
        <v>4</v>
      </c>
      <c r="D177" s="33" t="s">
        <v>1555</v>
      </c>
      <c r="E177" s="34" t="s">
        <v>1564</v>
      </c>
      <c r="F177" s="13" t="s">
        <v>1563</v>
      </c>
      <c r="G177" s="17">
        <v>8569.2881871743029</v>
      </c>
    </row>
    <row r="178" spans="1:7" x14ac:dyDescent="0.25">
      <c r="A178" s="13" t="s">
        <v>2000</v>
      </c>
      <c r="B178" s="13"/>
      <c r="C178" s="14" t="s">
        <v>4</v>
      </c>
      <c r="D178" s="33" t="s">
        <v>2017</v>
      </c>
      <c r="E178" s="34"/>
      <c r="F178" s="13"/>
      <c r="G178" s="17">
        <v>5698.1423599999989</v>
      </c>
    </row>
    <row r="179" spans="1:7" x14ac:dyDescent="0.25">
      <c r="A179" s="13" t="s">
        <v>2001</v>
      </c>
      <c r="B179" s="13"/>
      <c r="C179" s="14" t="s">
        <v>4</v>
      </c>
      <c r="D179" s="33" t="s">
        <v>2018</v>
      </c>
      <c r="E179" s="34"/>
      <c r="F179" s="13"/>
      <c r="G179" s="17">
        <v>17070.240559679998</v>
      </c>
    </row>
    <row r="180" spans="1:7" ht="300" x14ac:dyDescent="0.25">
      <c r="A180" s="13" t="s">
        <v>1906</v>
      </c>
      <c r="B180" s="13"/>
      <c r="C180" s="14" t="s">
        <v>4</v>
      </c>
      <c r="D180" s="33" t="s">
        <v>1907</v>
      </c>
      <c r="E180" s="34"/>
      <c r="F180" s="13"/>
      <c r="G180" s="17">
        <v>2359.6109460346161</v>
      </c>
    </row>
    <row r="181" spans="1:7" ht="37.5" x14ac:dyDescent="0.25">
      <c r="A181" s="13" t="s">
        <v>1987</v>
      </c>
      <c r="B181" s="13"/>
      <c r="C181" s="14" t="s">
        <v>4</v>
      </c>
      <c r="D181" s="33" t="s">
        <v>2005</v>
      </c>
      <c r="E181" s="34"/>
      <c r="F181" s="13"/>
      <c r="G181" s="17">
        <v>3918.6201548900813</v>
      </c>
    </row>
    <row r="182" spans="1:7" ht="25" x14ac:dyDescent="0.25">
      <c r="A182" s="13" t="s">
        <v>1981</v>
      </c>
      <c r="B182" s="13"/>
      <c r="C182" s="14" t="s">
        <v>2028</v>
      </c>
      <c r="D182" s="33" t="s">
        <v>2031</v>
      </c>
      <c r="E182" s="34"/>
      <c r="F182" s="13"/>
      <c r="G182" s="17">
        <v>2098.7405220219998</v>
      </c>
    </row>
    <row r="183" spans="1:7" x14ac:dyDescent="0.25">
      <c r="A183" s="10" t="s">
        <v>43</v>
      </c>
      <c r="B183" s="10" t="s">
        <v>1986</v>
      </c>
      <c r="C183" s="14" t="s">
        <v>12</v>
      </c>
      <c r="D183" s="15" t="s">
        <v>820</v>
      </c>
      <c r="E183" s="16" t="s">
        <v>821</v>
      </c>
      <c r="F183" s="10" t="s">
        <v>822</v>
      </c>
      <c r="G183" s="17">
        <v>2368.68908078092</v>
      </c>
    </row>
    <row r="184" spans="1:7" x14ac:dyDescent="0.25">
      <c r="A184" s="10" t="s">
        <v>64</v>
      </c>
      <c r="B184" s="10" t="s">
        <v>1986</v>
      </c>
      <c r="C184" s="14" t="s">
        <v>12</v>
      </c>
      <c r="D184" s="32" t="s">
        <v>1565</v>
      </c>
      <c r="E184" s="16" t="s">
        <v>693</v>
      </c>
      <c r="F184" s="10">
        <v>3913430</v>
      </c>
      <c r="G184" s="17">
        <v>5466.5811199999989</v>
      </c>
    </row>
    <row r="185" spans="1:7" ht="25" x14ac:dyDescent="0.25">
      <c r="A185" s="13" t="s">
        <v>1532</v>
      </c>
      <c r="B185" s="13"/>
      <c r="C185" s="14" t="s">
        <v>12</v>
      </c>
      <c r="D185" s="33" t="s">
        <v>1565</v>
      </c>
      <c r="E185" s="34" t="s">
        <v>693</v>
      </c>
      <c r="F185" s="13">
        <v>3913430</v>
      </c>
      <c r="G185" s="17">
        <v>0</v>
      </c>
    </row>
    <row r="186" spans="1:7" x14ac:dyDescent="0.25">
      <c r="A186" s="10" t="s">
        <v>65</v>
      </c>
      <c r="B186" s="10" t="s">
        <v>1986</v>
      </c>
      <c r="C186" s="14" t="s">
        <v>12</v>
      </c>
      <c r="D186" s="15" t="s">
        <v>1566</v>
      </c>
      <c r="E186" s="16"/>
      <c r="F186" s="10"/>
      <c r="G186" s="17">
        <v>4202.8779519999998</v>
      </c>
    </row>
    <row r="187" spans="1:7" ht="25" x14ac:dyDescent="0.25">
      <c r="A187" s="13" t="s">
        <v>1533</v>
      </c>
      <c r="B187" s="13"/>
      <c r="C187" s="14" t="s">
        <v>12</v>
      </c>
      <c r="D187" s="33" t="s">
        <v>1566</v>
      </c>
      <c r="E187" s="34"/>
      <c r="F187" s="13"/>
      <c r="G187" s="17">
        <v>0</v>
      </c>
    </row>
    <row r="188" spans="1:7" x14ac:dyDescent="0.25">
      <c r="A188" s="10" t="s">
        <v>111</v>
      </c>
      <c r="B188" s="10" t="s">
        <v>1986</v>
      </c>
      <c r="C188" s="14" t="s">
        <v>12</v>
      </c>
      <c r="D188" s="15" t="s">
        <v>823</v>
      </c>
      <c r="E188" s="16" t="s">
        <v>824</v>
      </c>
      <c r="F188" s="10" t="s">
        <v>825</v>
      </c>
      <c r="G188" s="17">
        <v>6055.0212213306804</v>
      </c>
    </row>
    <row r="189" spans="1:7" x14ac:dyDescent="0.25">
      <c r="A189" s="10" t="s">
        <v>112</v>
      </c>
      <c r="B189" s="10" t="s">
        <v>1986</v>
      </c>
      <c r="C189" s="14" t="s">
        <v>12</v>
      </c>
      <c r="D189" s="15" t="s">
        <v>826</v>
      </c>
      <c r="E189" s="16" t="s">
        <v>827</v>
      </c>
      <c r="F189" s="10" t="s">
        <v>828</v>
      </c>
      <c r="G189" s="17">
        <v>2452.4247195599996</v>
      </c>
    </row>
    <row r="190" spans="1:7" x14ac:dyDescent="0.25">
      <c r="A190" s="10" t="s">
        <v>113</v>
      </c>
      <c r="B190" s="10" t="s">
        <v>1986</v>
      </c>
      <c r="C190" s="14" t="s">
        <v>12</v>
      </c>
      <c r="D190" s="15" t="s">
        <v>829</v>
      </c>
      <c r="E190" s="16" t="s">
        <v>830</v>
      </c>
      <c r="F190" s="10" t="s">
        <v>831</v>
      </c>
      <c r="G190" s="17">
        <v>2976.6282490505455</v>
      </c>
    </row>
    <row r="191" spans="1:7" x14ac:dyDescent="0.25">
      <c r="A191" s="10" t="s">
        <v>114</v>
      </c>
      <c r="B191" s="10" t="s">
        <v>1986</v>
      </c>
      <c r="C191" s="14" t="s">
        <v>12</v>
      </c>
      <c r="D191" s="15" t="s">
        <v>832</v>
      </c>
      <c r="E191" s="16" t="s">
        <v>833</v>
      </c>
      <c r="F191" s="10" t="s">
        <v>834</v>
      </c>
      <c r="G191" s="17">
        <v>2831.8710314879995</v>
      </c>
    </row>
    <row r="192" spans="1:7" ht="25" x14ac:dyDescent="0.25">
      <c r="A192" s="10" t="s">
        <v>115</v>
      </c>
      <c r="B192" s="10" t="s">
        <v>1986</v>
      </c>
      <c r="C192" s="14" t="s">
        <v>12</v>
      </c>
      <c r="D192" s="15" t="s">
        <v>835</v>
      </c>
      <c r="E192" s="16" t="s">
        <v>836</v>
      </c>
      <c r="F192" s="10" t="s">
        <v>837</v>
      </c>
      <c r="G192" s="17">
        <v>6055.0212213306804</v>
      </c>
    </row>
    <row r="193" spans="1:7" x14ac:dyDescent="0.25">
      <c r="A193" s="10" t="s">
        <v>116</v>
      </c>
      <c r="B193" s="10" t="s">
        <v>1986</v>
      </c>
      <c r="C193" s="14" t="s">
        <v>12</v>
      </c>
      <c r="D193" s="15" t="s">
        <v>838</v>
      </c>
      <c r="E193" s="16" t="s">
        <v>718</v>
      </c>
      <c r="F193" s="10" t="s">
        <v>839</v>
      </c>
      <c r="G193" s="17">
        <v>3090.1256019199996</v>
      </c>
    </row>
    <row r="194" spans="1:7" ht="25" x14ac:dyDescent="0.25">
      <c r="A194" s="10" t="s">
        <v>117</v>
      </c>
      <c r="B194" s="10"/>
      <c r="C194" s="14" t="s">
        <v>12</v>
      </c>
      <c r="D194" s="15" t="s">
        <v>840</v>
      </c>
      <c r="E194" s="16" t="s">
        <v>841</v>
      </c>
      <c r="F194" s="10" t="s">
        <v>842</v>
      </c>
      <c r="G194" s="17">
        <v>3283.8810499924548</v>
      </c>
    </row>
    <row r="195" spans="1:7" ht="25" x14ac:dyDescent="0.25">
      <c r="A195" s="10" t="s">
        <v>118</v>
      </c>
      <c r="B195" s="10" t="s">
        <v>1986</v>
      </c>
      <c r="C195" s="14" t="s">
        <v>12</v>
      </c>
      <c r="D195" s="15" t="s">
        <v>843</v>
      </c>
      <c r="E195" s="16" t="s">
        <v>844</v>
      </c>
      <c r="F195" s="10" t="s">
        <v>845</v>
      </c>
      <c r="G195" s="17">
        <v>3068.5290967924548</v>
      </c>
    </row>
    <row r="196" spans="1:7" x14ac:dyDescent="0.25">
      <c r="A196" s="10" t="s">
        <v>119</v>
      </c>
      <c r="B196" s="10" t="s">
        <v>1986</v>
      </c>
      <c r="C196" s="14" t="s">
        <v>12</v>
      </c>
      <c r="D196" s="15" t="s">
        <v>846</v>
      </c>
      <c r="E196" s="16" t="s">
        <v>847</v>
      </c>
      <c r="F196" s="10" t="s">
        <v>848</v>
      </c>
      <c r="G196" s="17">
        <v>3121.9396782055646</v>
      </c>
    </row>
    <row r="197" spans="1:7" x14ac:dyDescent="0.25">
      <c r="A197" s="10" t="s">
        <v>120</v>
      </c>
      <c r="B197" s="10" t="s">
        <v>1986</v>
      </c>
      <c r="C197" s="14" t="s">
        <v>12</v>
      </c>
      <c r="D197" s="15" t="s">
        <v>849</v>
      </c>
      <c r="E197" s="16" t="s">
        <v>850</v>
      </c>
      <c r="F197" s="10" t="s">
        <v>851</v>
      </c>
      <c r="G197" s="17">
        <v>2023.3449599999999</v>
      </c>
    </row>
    <row r="198" spans="1:7" x14ac:dyDescent="0.25">
      <c r="A198" s="10" t="s">
        <v>121</v>
      </c>
      <c r="B198" s="10" t="s">
        <v>1986</v>
      </c>
      <c r="C198" s="14" t="s">
        <v>12</v>
      </c>
      <c r="D198" s="15" t="s">
        <v>852</v>
      </c>
      <c r="E198" s="16" t="s">
        <v>850</v>
      </c>
      <c r="F198" s="10" t="s">
        <v>853</v>
      </c>
      <c r="G198" s="17">
        <v>4053.8914697776072</v>
      </c>
    </row>
    <row r="199" spans="1:7" ht="37.5" x14ac:dyDescent="0.25">
      <c r="A199" s="10" t="s">
        <v>122</v>
      </c>
      <c r="B199" s="10" t="s">
        <v>1986</v>
      </c>
      <c r="C199" s="14" t="s">
        <v>12</v>
      </c>
      <c r="D199" s="15" t="s">
        <v>854</v>
      </c>
      <c r="E199" s="16" t="s">
        <v>595</v>
      </c>
      <c r="F199" s="10" t="s">
        <v>855</v>
      </c>
      <c r="G199" s="17">
        <v>3348.5442399999997</v>
      </c>
    </row>
    <row r="200" spans="1:7" x14ac:dyDescent="0.25">
      <c r="A200" s="10" t="s">
        <v>123</v>
      </c>
      <c r="B200" s="10"/>
      <c r="C200" s="14" t="s">
        <v>12</v>
      </c>
      <c r="D200" s="15" t="s">
        <v>856</v>
      </c>
      <c r="E200" s="16" t="s">
        <v>857</v>
      </c>
      <c r="F200" s="10">
        <v>5020651</v>
      </c>
      <c r="G200" s="17">
        <v>3342.6661752465734</v>
      </c>
    </row>
    <row r="201" spans="1:7" ht="25" x14ac:dyDescent="0.25">
      <c r="A201" s="10" t="s">
        <v>124</v>
      </c>
      <c r="B201" s="10"/>
      <c r="C201" s="14" t="s">
        <v>12</v>
      </c>
      <c r="D201" s="15" t="s">
        <v>858</v>
      </c>
      <c r="E201" s="16" t="s">
        <v>628</v>
      </c>
      <c r="F201" s="13" t="s">
        <v>1362</v>
      </c>
      <c r="G201" s="17">
        <v>3461.08232</v>
      </c>
    </row>
    <row r="202" spans="1:7" ht="25" x14ac:dyDescent="0.25">
      <c r="A202" s="10" t="s">
        <v>125</v>
      </c>
      <c r="B202" s="10"/>
      <c r="C202" s="14" t="s">
        <v>12</v>
      </c>
      <c r="D202" s="15" t="s">
        <v>859</v>
      </c>
      <c r="E202" s="16" t="s">
        <v>566</v>
      </c>
      <c r="F202" s="13" t="s">
        <v>1363</v>
      </c>
      <c r="G202" s="17">
        <v>3480.8539936942689</v>
      </c>
    </row>
    <row r="203" spans="1:7" ht="25" x14ac:dyDescent="0.25">
      <c r="A203" s="10" t="s">
        <v>126</v>
      </c>
      <c r="B203" s="13" t="s">
        <v>1986</v>
      </c>
      <c r="C203" s="14" t="s">
        <v>12</v>
      </c>
      <c r="D203" s="15" t="s">
        <v>860</v>
      </c>
      <c r="E203" s="16" t="s">
        <v>566</v>
      </c>
      <c r="F203" s="13" t="s">
        <v>1364</v>
      </c>
      <c r="G203" s="17">
        <v>4497.9804257385331</v>
      </c>
    </row>
    <row r="204" spans="1:7" ht="25" x14ac:dyDescent="0.25">
      <c r="A204" s="10" t="s">
        <v>127</v>
      </c>
      <c r="B204" s="10" t="s">
        <v>1986</v>
      </c>
      <c r="C204" s="14" t="s">
        <v>12</v>
      </c>
      <c r="D204" s="15" t="s">
        <v>861</v>
      </c>
      <c r="E204" s="16" t="s">
        <v>553</v>
      </c>
      <c r="F204" s="13" t="s">
        <v>1365</v>
      </c>
      <c r="G204" s="17">
        <v>2753.7902391999996</v>
      </c>
    </row>
    <row r="205" spans="1:7" ht="25" x14ac:dyDescent="0.25">
      <c r="A205" s="10" t="s">
        <v>128</v>
      </c>
      <c r="B205" s="13" t="s">
        <v>1986</v>
      </c>
      <c r="C205" s="14" t="s">
        <v>12</v>
      </c>
      <c r="D205" s="15" t="s">
        <v>862</v>
      </c>
      <c r="E205" s="16"/>
      <c r="F205" s="10" t="s">
        <v>863</v>
      </c>
      <c r="G205" s="17">
        <v>4564.3630366823154</v>
      </c>
    </row>
    <row r="206" spans="1:7" ht="25" x14ac:dyDescent="0.25">
      <c r="A206" s="10" t="s">
        <v>129</v>
      </c>
      <c r="B206" s="10" t="s">
        <v>1986</v>
      </c>
      <c r="C206" s="14" t="s">
        <v>12</v>
      </c>
      <c r="D206" s="15" t="s">
        <v>864</v>
      </c>
      <c r="E206" s="16" t="s">
        <v>865</v>
      </c>
      <c r="F206" s="13" t="s">
        <v>1366</v>
      </c>
      <c r="G206" s="17">
        <v>3059.6339638261511</v>
      </c>
    </row>
    <row r="207" spans="1:7" x14ac:dyDescent="0.25">
      <c r="A207" s="10" t="s">
        <v>130</v>
      </c>
      <c r="B207" s="10" t="s">
        <v>1986</v>
      </c>
      <c r="C207" s="14" t="s">
        <v>12</v>
      </c>
      <c r="D207" s="15" t="s">
        <v>866</v>
      </c>
      <c r="E207" s="16"/>
      <c r="F207" s="10"/>
      <c r="G207" s="17">
        <v>5911.3366330014951</v>
      </c>
    </row>
    <row r="208" spans="1:7" ht="25" x14ac:dyDescent="0.25">
      <c r="A208" s="10" t="s">
        <v>131</v>
      </c>
      <c r="B208" s="10" t="s">
        <v>1986</v>
      </c>
      <c r="C208" s="14" t="s">
        <v>12</v>
      </c>
      <c r="D208" s="15" t="s">
        <v>867</v>
      </c>
      <c r="E208" s="16" t="s">
        <v>556</v>
      </c>
      <c r="F208" s="13" t="s">
        <v>1367</v>
      </c>
      <c r="G208" s="17">
        <v>3883.1976399999999</v>
      </c>
    </row>
    <row r="209" spans="1:7" x14ac:dyDescent="0.25">
      <c r="A209" s="10" t="s">
        <v>132</v>
      </c>
      <c r="B209" s="10" t="s">
        <v>1986</v>
      </c>
      <c r="C209" s="14" t="s">
        <v>12</v>
      </c>
      <c r="D209" s="15" t="s">
        <v>868</v>
      </c>
      <c r="E209" s="16"/>
      <c r="F209" s="10"/>
      <c r="G209" s="17">
        <v>5889.2633642224419</v>
      </c>
    </row>
    <row r="210" spans="1:7" x14ac:dyDescent="0.25">
      <c r="A210" s="10" t="s">
        <v>133</v>
      </c>
      <c r="B210" s="10"/>
      <c r="C210" s="14" t="s">
        <v>12</v>
      </c>
      <c r="D210" s="15" t="s">
        <v>869</v>
      </c>
      <c r="E210" s="16" t="s">
        <v>560</v>
      </c>
      <c r="F210" s="10" t="s">
        <v>870</v>
      </c>
      <c r="G210" s="17">
        <v>2554.5083312083552</v>
      </c>
    </row>
    <row r="211" spans="1:7" x14ac:dyDescent="0.25">
      <c r="A211" s="10" t="s">
        <v>135</v>
      </c>
      <c r="B211" s="10" t="s">
        <v>1986</v>
      </c>
      <c r="C211" s="14" t="s">
        <v>12</v>
      </c>
      <c r="D211" s="15" t="s">
        <v>871</v>
      </c>
      <c r="E211" s="16">
        <v>96</v>
      </c>
      <c r="F211" s="10" t="s">
        <v>637</v>
      </c>
      <c r="G211" s="17">
        <v>2607.3126268592887</v>
      </c>
    </row>
    <row r="212" spans="1:7" x14ac:dyDescent="0.25">
      <c r="A212" s="10" t="s">
        <v>173</v>
      </c>
      <c r="B212" s="10" t="s">
        <v>1986</v>
      </c>
      <c r="C212" s="14" t="s">
        <v>12</v>
      </c>
      <c r="D212" s="15" t="s">
        <v>872</v>
      </c>
      <c r="E212" s="16" t="s">
        <v>756</v>
      </c>
      <c r="F212" s="10">
        <v>92250731</v>
      </c>
      <c r="G212" s="17">
        <v>4126.5587999999998</v>
      </c>
    </row>
    <row r="213" spans="1:7" x14ac:dyDescent="0.25">
      <c r="A213" s="10" t="s">
        <v>241</v>
      </c>
      <c r="B213" s="10" t="s">
        <v>1986</v>
      </c>
      <c r="C213" s="14" t="s">
        <v>12</v>
      </c>
      <c r="D213" s="15" t="s">
        <v>873</v>
      </c>
      <c r="E213" s="16" t="s">
        <v>628</v>
      </c>
      <c r="F213" s="10" t="s">
        <v>874</v>
      </c>
      <c r="G213" s="17">
        <v>1621.338264</v>
      </c>
    </row>
    <row r="214" spans="1:7" ht="25" x14ac:dyDescent="0.25">
      <c r="A214" s="10" t="s">
        <v>242</v>
      </c>
      <c r="B214" s="10" t="s">
        <v>1986</v>
      </c>
      <c r="C214" s="14" t="s">
        <v>12</v>
      </c>
      <c r="D214" s="15" t="s">
        <v>875</v>
      </c>
      <c r="E214" s="16"/>
      <c r="F214" s="10" t="s">
        <v>874</v>
      </c>
      <c r="G214" s="17">
        <v>3310.2598344991993</v>
      </c>
    </row>
    <row r="215" spans="1:7" x14ac:dyDescent="0.25">
      <c r="A215" s="10" t="s">
        <v>257</v>
      </c>
      <c r="B215" s="10" t="s">
        <v>1986</v>
      </c>
      <c r="C215" s="14" t="s">
        <v>12</v>
      </c>
      <c r="D215" s="15" t="s">
        <v>876</v>
      </c>
      <c r="E215" s="16" t="s">
        <v>628</v>
      </c>
      <c r="F215" s="10">
        <v>5012434</v>
      </c>
      <c r="G215" s="17">
        <v>7850.7500799999998</v>
      </c>
    </row>
    <row r="216" spans="1:7" ht="25" x14ac:dyDescent="0.25">
      <c r="A216" s="10" t="s">
        <v>259</v>
      </c>
      <c r="B216" s="10" t="s">
        <v>1986</v>
      </c>
      <c r="C216" s="14" t="s">
        <v>12</v>
      </c>
      <c r="D216" s="15" t="s">
        <v>877</v>
      </c>
      <c r="E216" s="16" t="s">
        <v>558</v>
      </c>
      <c r="F216" s="10" t="s">
        <v>878</v>
      </c>
      <c r="G216" s="17">
        <v>3855.2942424000007</v>
      </c>
    </row>
    <row r="217" spans="1:7" x14ac:dyDescent="0.25">
      <c r="A217" s="10" t="s">
        <v>267</v>
      </c>
      <c r="B217" s="10"/>
      <c r="C217" s="14" t="s">
        <v>12</v>
      </c>
      <c r="D217" s="15" t="s">
        <v>879</v>
      </c>
      <c r="E217" s="16"/>
      <c r="F217" s="10"/>
      <c r="G217" s="17">
        <v>2542.1153401167894</v>
      </c>
    </row>
    <row r="218" spans="1:7" x14ac:dyDescent="0.25">
      <c r="A218" s="10" t="s">
        <v>270</v>
      </c>
      <c r="B218" s="10" t="s">
        <v>1986</v>
      </c>
      <c r="C218" s="14" t="s">
        <v>12</v>
      </c>
      <c r="D218" s="15" t="s">
        <v>880</v>
      </c>
      <c r="E218" s="16" t="s">
        <v>881</v>
      </c>
      <c r="F218" s="10" t="s">
        <v>882</v>
      </c>
      <c r="G218" s="17">
        <v>4362.4041774516854</v>
      </c>
    </row>
    <row r="219" spans="1:7" ht="25" x14ac:dyDescent="0.25">
      <c r="A219" s="10" t="s">
        <v>275</v>
      </c>
      <c r="B219" s="10" t="s">
        <v>1986</v>
      </c>
      <c r="C219" s="14" t="s">
        <v>12</v>
      </c>
      <c r="D219" s="15" t="s">
        <v>883</v>
      </c>
      <c r="E219" s="16" t="s">
        <v>646</v>
      </c>
      <c r="F219" s="10" t="s">
        <v>647</v>
      </c>
      <c r="G219" s="17">
        <v>3953.7490252360003</v>
      </c>
    </row>
    <row r="220" spans="1:7" ht="25" x14ac:dyDescent="0.25">
      <c r="A220" s="10" t="s">
        <v>286</v>
      </c>
      <c r="B220" s="10" t="s">
        <v>1986</v>
      </c>
      <c r="C220" s="14" t="s">
        <v>12</v>
      </c>
      <c r="D220" s="15" t="s">
        <v>884</v>
      </c>
      <c r="E220" s="16" t="s">
        <v>558</v>
      </c>
      <c r="F220" s="13" t="s">
        <v>1368</v>
      </c>
      <c r="G220" s="17">
        <v>5086.9574762117054</v>
      </c>
    </row>
    <row r="221" spans="1:7" ht="25" x14ac:dyDescent="0.25">
      <c r="A221" s="10" t="s">
        <v>348</v>
      </c>
      <c r="B221" s="10"/>
      <c r="C221" s="14" t="s">
        <v>12</v>
      </c>
      <c r="D221" s="15" t="s">
        <v>885</v>
      </c>
      <c r="E221" s="16" t="s">
        <v>886</v>
      </c>
      <c r="F221" s="10" t="s">
        <v>887</v>
      </c>
      <c r="G221" s="17">
        <v>1976.7547799999998</v>
      </c>
    </row>
    <row r="222" spans="1:7" x14ac:dyDescent="0.25">
      <c r="A222" s="10" t="s">
        <v>374</v>
      </c>
      <c r="B222" s="10"/>
      <c r="C222" s="14" t="s">
        <v>12</v>
      </c>
      <c r="D222" s="15" t="s">
        <v>888</v>
      </c>
      <c r="E222" s="16" t="s">
        <v>566</v>
      </c>
      <c r="F222" s="10">
        <v>60562567</v>
      </c>
      <c r="G222" s="17">
        <v>2378.9758378394504</v>
      </c>
    </row>
    <row r="223" spans="1:7" x14ac:dyDescent="0.25">
      <c r="A223" s="10" t="s">
        <v>388</v>
      </c>
      <c r="B223" s="10"/>
      <c r="C223" s="14" t="s">
        <v>12</v>
      </c>
      <c r="D223" s="15" t="s">
        <v>889</v>
      </c>
      <c r="E223" s="16" t="s">
        <v>558</v>
      </c>
      <c r="F223" s="10">
        <v>4096620</v>
      </c>
      <c r="G223" s="17">
        <v>2604.5992672000002</v>
      </c>
    </row>
    <row r="224" spans="1:7" x14ac:dyDescent="0.25">
      <c r="A224" s="10" t="s">
        <v>391</v>
      </c>
      <c r="B224" s="10"/>
      <c r="C224" s="14" t="s">
        <v>12</v>
      </c>
      <c r="D224" s="15" t="s">
        <v>890</v>
      </c>
      <c r="E224" s="16" t="s">
        <v>886</v>
      </c>
      <c r="F224" s="10">
        <v>1147585</v>
      </c>
      <c r="G224" s="17">
        <v>2960.2137664697862</v>
      </c>
    </row>
    <row r="225" spans="1:7" ht="25" x14ac:dyDescent="0.25">
      <c r="A225" s="10" t="s">
        <v>391</v>
      </c>
      <c r="B225" s="10"/>
      <c r="C225" s="14" t="s">
        <v>12</v>
      </c>
      <c r="D225" s="15" t="s">
        <v>891</v>
      </c>
      <c r="E225" s="16" t="s">
        <v>886</v>
      </c>
      <c r="F225" s="10">
        <v>1147585</v>
      </c>
      <c r="G225" s="17">
        <v>2960.2137664697862</v>
      </c>
    </row>
    <row r="226" spans="1:7" x14ac:dyDescent="0.25">
      <c r="A226" s="10" t="s">
        <v>393</v>
      </c>
      <c r="B226" s="13" t="s">
        <v>1986</v>
      </c>
      <c r="C226" s="14" t="s">
        <v>12</v>
      </c>
      <c r="D226" s="15" t="s">
        <v>892</v>
      </c>
      <c r="E226" s="16" t="s">
        <v>646</v>
      </c>
      <c r="F226" s="10">
        <v>1079085</v>
      </c>
      <c r="G226" s="17">
        <v>5000.0941999999995</v>
      </c>
    </row>
    <row r="227" spans="1:7" x14ac:dyDescent="0.25">
      <c r="A227" s="10" t="s">
        <v>404</v>
      </c>
      <c r="B227" s="10"/>
      <c r="C227" s="14" t="s">
        <v>12</v>
      </c>
      <c r="D227" s="15" t="s">
        <v>893</v>
      </c>
      <c r="E227" s="16" t="s">
        <v>572</v>
      </c>
      <c r="F227" s="10">
        <v>1119276</v>
      </c>
      <c r="G227" s="17">
        <v>3168.9397056000003</v>
      </c>
    </row>
    <row r="228" spans="1:7" ht="25" x14ac:dyDescent="0.25">
      <c r="A228" s="10" t="s">
        <v>440</v>
      </c>
      <c r="B228" s="10"/>
      <c r="C228" s="14" t="s">
        <v>12</v>
      </c>
      <c r="D228" s="15" t="s">
        <v>894</v>
      </c>
      <c r="E228" s="16"/>
      <c r="F228" s="10">
        <v>1116996</v>
      </c>
      <c r="G228" s="17">
        <v>4264.1953528868862</v>
      </c>
    </row>
    <row r="229" spans="1:7" ht="25" x14ac:dyDescent="0.25">
      <c r="A229" s="10" t="s">
        <v>452</v>
      </c>
      <c r="B229" s="10"/>
      <c r="C229" s="14" t="s">
        <v>12</v>
      </c>
      <c r="D229" s="15" t="s">
        <v>895</v>
      </c>
      <c r="E229" s="16"/>
      <c r="F229" s="10" t="s">
        <v>686</v>
      </c>
      <c r="G229" s="17">
        <v>2987.3613840697858</v>
      </c>
    </row>
    <row r="230" spans="1:7" x14ac:dyDescent="0.25">
      <c r="A230" s="10" t="s">
        <v>461</v>
      </c>
      <c r="B230" s="10"/>
      <c r="C230" s="14" t="s">
        <v>12</v>
      </c>
      <c r="D230" s="15" t="s">
        <v>896</v>
      </c>
      <c r="E230" s="16"/>
      <c r="F230" s="10"/>
      <c r="G230" s="17">
        <v>6814.9074017235971</v>
      </c>
    </row>
    <row r="231" spans="1:7" ht="25" x14ac:dyDescent="0.25">
      <c r="A231" s="10" t="s">
        <v>462</v>
      </c>
      <c r="B231" s="10" t="s">
        <v>1986</v>
      </c>
      <c r="C231" s="14" t="s">
        <v>12</v>
      </c>
      <c r="D231" s="15" t="s">
        <v>897</v>
      </c>
      <c r="E231" s="16"/>
      <c r="F231" s="10"/>
      <c r="G231" s="17">
        <v>5211.7721109405375</v>
      </c>
    </row>
    <row r="232" spans="1:7" x14ac:dyDescent="0.25">
      <c r="A232" s="10" t="s">
        <v>469</v>
      </c>
      <c r="B232" s="10"/>
      <c r="C232" s="14" t="s">
        <v>12</v>
      </c>
      <c r="D232" s="15" t="s">
        <v>898</v>
      </c>
      <c r="E232" s="16"/>
      <c r="F232" s="10"/>
      <c r="G232" s="17">
        <v>4676.7666399999998</v>
      </c>
    </row>
    <row r="233" spans="1:7" x14ac:dyDescent="0.25">
      <c r="A233" s="13" t="s">
        <v>1539</v>
      </c>
      <c r="B233" s="13"/>
      <c r="C233" s="14" t="s">
        <v>12</v>
      </c>
      <c r="D233" s="33" t="s">
        <v>1543</v>
      </c>
      <c r="E233" s="34"/>
      <c r="F233" s="13"/>
      <c r="G233" s="17">
        <v>2919.3252504713932</v>
      </c>
    </row>
    <row r="234" spans="1:7" ht="25" x14ac:dyDescent="0.25">
      <c r="A234" s="10" t="s">
        <v>501</v>
      </c>
      <c r="B234" s="10"/>
      <c r="C234" s="14" t="s">
        <v>12</v>
      </c>
      <c r="D234" s="15" t="s">
        <v>903</v>
      </c>
      <c r="E234" s="16"/>
      <c r="F234" s="10" t="s">
        <v>904</v>
      </c>
      <c r="G234" s="17">
        <v>5919.1714400000001</v>
      </c>
    </row>
    <row r="235" spans="1:7" ht="25" x14ac:dyDescent="0.25">
      <c r="A235" s="10" t="s">
        <v>502</v>
      </c>
      <c r="B235" s="10"/>
      <c r="C235" s="14" t="s">
        <v>12</v>
      </c>
      <c r="D235" s="15" t="s">
        <v>905</v>
      </c>
      <c r="E235" s="16" t="s">
        <v>698</v>
      </c>
      <c r="F235" s="10" t="s">
        <v>906</v>
      </c>
      <c r="G235" s="17">
        <v>4969.6192000000001</v>
      </c>
    </row>
    <row r="236" spans="1:7" x14ac:dyDescent="0.25">
      <c r="A236" s="10" t="s">
        <v>526</v>
      </c>
      <c r="B236" s="10"/>
      <c r="C236" s="14" t="s">
        <v>12</v>
      </c>
      <c r="D236" s="15" t="s">
        <v>899</v>
      </c>
      <c r="E236" s="16" t="s">
        <v>900</v>
      </c>
      <c r="F236" s="10"/>
      <c r="G236" s="17">
        <v>1985.4437304537312</v>
      </c>
    </row>
    <row r="237" spans="1:7" ht="25" x14ac:dyDescent="0.25">
      <c r="A237" s="10" t="s">
        <v>543</v>
      </c>
      <c r="B237" s="10"/>
      <c r="C237" s="14" t="s">
        <v>12</v>
      </c>
      <c r="D237" s="15" t="s">
        <v>901</v>
      </c>
      <c r="E237" s="16"/>
      <c r="F237" s="10" t="s">
        <v>902</v>
      </c>
      <c r="G237" s="17">
        <v>3660.8421300103851</v>
      </c>
    </row>
    <row r="238" spans="1:7" ht="25" x14ac:dyDescent="0.25">
      <c r="A238" s="13" t="s">
        <v>1541</v>
      </c>
      <c r="B238" s="13"/>
      <c r="C238" s="14" t="s">
        <v>12</v>
      </c>
      <c r="D238" s="33" t="s">
        <v>1550</v>
      </c>
      <c r="E238" s="34" t="s">
        <v>1552</v>
      </c>
      <c r="F238" s="13" t="s">
        <v>1562</v>
      </c>
      <c r="G238" s="17">
        <v>6495.0192383999993</v>
      </c>
    </row>
    <row r="239" spans="1:7" ht="20" x14ac:dyDescent="0.25">
      <c r="A239" s="10" t="s">
        <v>40</v>
      </c>
      <c r="B239" s="10" t="s">
        <v>1986</v>
      </c>
      <c r="C239" s="14" t="s">
        <v>25</v>
      </c>
      <c r="D239" s="15" t="s">
        <v>605</v>
      </c>
      <c r="E239" s="16" t="s">
        <v>606</v>
      </c>
      <c r="F239" s="10">
        <v>7136365</v>
      </c>
      <c r="G239" s="17">
        <v>5282.8257941875181</v>
      </c>
    </row>
    <row r="240" spans="1:7" ht="20" x14ac:dyDescent="0.25">
      <c r="A240" s="10" t="s">
        <v>48</v>
      </c>
      <c r="B240" s="10" t="s">
        <v>1986</v>
      </c>
      <c r="C240" s="14" t="s">
        <v>25</v>
      </c>
      <c r="D240" s="15" t="s">
        <v>607</v>
      </c>
      <c r="E240" s="16" t="s">
        <v>608</v>
      </c>
      <c r="F240" s="10">
        <v>361054</v>
      </c>
      <c r="G240" s="17">
        <v>4259.6439448191004</v>
      </c>
    </row>
    <row r="241" spans="1:7" ht="20" x14ac:dyDescent="0.25">
      <c r="A241" s="10" t="s">
        <v>49</v>
      </c>
      <c r="B241" s="10" t="s">
        <v>1986</v>
      </c>
      <c r="C241" s="14" t="s">
        <v>25</v>
      </c>
      <c r="D241" s="15" t="s">
        <v>609</v>
      </c>
      <c r="E241" s="16" t="s">
        <v>610</v>
      </c>
      <c r="F241" s="10">
        <v>7322682</v>
      </c>
      <c r="G241" s="17">
        <v>3588.3998448764855</v>
      </c>
    </row>
    <row r="242" spans="1:7" ht="20" x14ac:dyDescent="0.25">
      <c r="A242" s="10" t="s">
        <v>50</v>
      </c>
      <c r="B242" s="10" t="s">
        <v>1986</v>
      </c>
      <c r="C242" s="14" t="s">
        <v>25</v>
      </c>
      <c r="D242" s="15" t="s">
        <v>611</v>
      </c>
      <c r="E242" s="16" t="s">
        <v>612</v>
      </c>
      <c r="F242" s="10" t="s">
        <v>613</v>
      </c>
      <c r="G242" s="17">
        <v>2754.0875926459653</v>
      </c>
    </row>
    <row r="243" spans="1:7" ht="20" x14ac:dyDescent="0.25">
      <c r="A243" s="10" t="s">
        <v>51</v>
      </c>
      <c r="B243" s="10" t="s">
        <v>1986</v>
      </c>
      <c r="C243" s="14" t="s">
        <v>25</v>
      </c>
      <c r="D243" s="15" t="s">
        <v>614</v>
      </c>
      <c r="E243" s="16"/>
      <c r="F243" s="10"/>
      <c r="G243" s="17">
        <v>3996.1000065816434</v>
      </c>
    </row>
    <row r="244" spans="1:7" ht="20" x14ac:dyDescent="0.25">
      <c r="A244" s="10" t="s">
        <v>52</v>
      </c>
      <c r="B244" s="10" t="s">
        <v>1986</v>
      </c>
      <c r="C244" s="14" t="s">
        <v>25</v>
      </c>
      <c r="D244" s="15" t="s">
        <v>615</v>
      </c>
      <c r="E244" s="16" t="s">
        <v>616</v>
      </c>
      <c r="F244" s="10">
        <v>0.56542824074074072</v>
      </c>
      <c r="G244" s="17">
        <v>2611.7921615004007</v>
      </c>
    </row>
    <row r="245" spans="1:7" ht="25" x14ac:dyDescent="0.25">
      <c r="A245" s="10" t="s">
        <v>53</v>
      </c>
      <c r="B245" s="10" t="s">
        <v>1986</v>
      </c>
      <c r="C245" s="14" t="s">
        <v>25</v>
      </c>
      <c r="D245" s="15" t="s">
        <v>617</v>
      </c>
      <c r="E245" s="16">
        <v>81</v>
      </c>
      <c r="F245" s="10" t="s">
        <v>618</v>
      </c>
      <c r="G245" s="17">
        <v>4557.4777250468333</v>
      </c>
    </row>
    <row r="246" spans="1:7" ht="25" x14ac:dyDescent="0.25">
      <c r="A246" s="10" t="s">
        <v>54</v>
      </c>
      <c r="B246" s="10" t="s">
        <v>1986</v>
      </c>
      <c r="C246" s="14" t="s">
        <v>25</v>
      </c>
      <c r="D246" s="15" t="s">
        <v>619</v>
      </c>
      <c r="E246" s="16" t="s">
        <v>620</v>
      </c>
      <c r="F246" s="10">
        <v>90325660</v>
      </c>
      <c r="G246" s="17">
        <v>1801.4869599999997</v>
      </c>
    </row>
    <row r="247" spans="1:7" ht="25" x14ac:dyDescent="0.25">
      <c r="A247" s="10" t="s">
        <v>55</v>
      </c>
      <c r="B247" s="10" t="s">
        <v>1986</v>
      </c>
      <c r="C247" s="14" t="s">
        <v>25</v>
      </c>
      <c r="D247" s="15" t="s">
        <v>621</v>
      </c>
      <c r="E247" s="16" t="s">
        <v>553</v>
      </c>
      <c r="F247" s="10">
        <v>90448047</v>
      </c>
      <c r="G247" s="17">
        <v>2243.4280959999996</v>
      </c>
    </row>
    <row r="248" spans="1:7" ht="20" x14ac:dyDescent="0.25">
      <c r="A248" s="10" t="s">
        <v>56</v>
      </c>
      <c r="B248" s="10" t="s">
        <v>1986</v>
      </c>
      <c r="C248" s="14" t="s">
        <v>25</v>
      </c>
      <c r="D248" s="15" t="s">
        <v>622</v>
      </c>
      <c r="E248" s="16" t="s">
        <v>553</v>
      </c>
      <c r="F248" s="10">
        <v>1334046</v>
      </c>
      <c r="G248" s="17">
        <v>2322.221055397501</v>
      </c>
    </row>
    <row r="249" spans="1:7" ht="25" x14ac:dyDescent="0.25">
      <c r="A249" s="10" t="s">
        <v>57</v>
      </c>
      <c r="B249" s="10" t="s">
        <v>1986</v>
      </c>
      <c r="C249" s="14" t="s">
        <v>25</v>
      </c>
      <c r="D249" s="15" t="s">
        <v>623</v>
      </c>
      <c r="E249" s="16" t="s">
        <v>624</v>
      </c>
      <c r="F249" s="10" t="s">
        <v>625</v>
      </c>
      <c r="G249" s="17">
        <v>2338.3833199999999</v>
      </c>
    </row>
    <row r="250" spans="1:7" ht="20" x14ac:dyDescent="0.25">
      <c r="A250" s="10" t="s">
        <v>58</v>
      </c>
      <c r="B250" s="10"/>
      <c r="C250" s="14" t="s">
        <v>25</v>
      </c>
      <c r="D250" s="15" t="s">
        <v>626</v>
      </c>
      <c r="E250" s="16" t="s">
        <v>566</v>
      </c>
      <c r="F250" s="10">
        <v>1334052</v>
      </c>
      <c r="G250" s="17">
        <v>2109.7498447863982</v>
      </c>
    </row>
    <row r="251" spans="1:7" ht="25" x14ac:dyDescent="0.25">
      <c r="A251" s="10" t="s">
        <v>59</v>
      </c>
      <c r="B251" s="10" t="s">
        <v>1986</v>
      </c>
      <c r="C251" s="14" t="s">
        <v>25</v>
      </c>
      <c r="D251" s="15" t="s">
        <v>627</v>
      </c>
      <c r="E251" s="16" t="s">
        <v>628</v>
      </c>
      <c r="F251" s="10"/>
      <c r="G251" s="17">
        <v>2057.2402443582068</v>
      </c>
    </row>
    <row r="252" spans="1:7" ht="20" x14ac:dyDescent="0.25">
      <c r="A252" s="10" t="s">
        <v>60</v>
      </c>
      <c r="B252" s="10"/>
      <c r="C252" s="14" t="s">
        <v>25</v>
      </c>
      <c r="D252" s="15" t="s">
        <v>629</v>
      </c>
      <c r="E252" s="16" t="s">
        <v>630</v>
      </c>
      <c r="F252" s="10" t="s">
        <v>631</v>
      </c>
      <c r="G252" s="17">
        <v>4887.295191991012</v>
      </c>
    </row>
    <row r="253" spans="1:7" ht="20" x14ac:dyDescent="0.25">
      <c r="A253" s="10" t="s">
        <v>61</v>
      </c>
      <c r="B253" s="10" t="s">
        <v>1986</v>
      </c>
      <c r="C253" s="14" t="s">
        <v>25</v>
      </c>
      <c r="D253" s="15" t="s">
        <v>632</v>
      </c>
      <c r="E253" s="16" t="s">
        <v>633</v>
      </c>
      <c r="F253" s="10">
        <v>8941463260</v>
      </c>
      <c r="G253" s="17">
        <v>3783.5861485123733</v>
      </c>
    </row>
    <row r="254" spans="1:7" ht="20" x14ac:dyDescent="0.25">
      <c r="A254" s="10" t="s">
        <v>62</v>
      </c>
      <c r="B254" s="10" t="s">
        <v>1986</v>
      </c>
      <c r="C254" s="14" t="s">
        <v>25</v>
      </c>
      <c r="D254" s="15" t="s">
        <v>634</v>
      </c>
      <c r="E254" s="16" t="s">
        <v>635</v>
      </c>
      <c r="F254" s="10">
        <v>70992563</v>
      </c>
      <c r="G254" s="17">
        <v>4157.350797402557</v>
      </c>
    </row>
    <row r="255" spans="1:7" ht="25" x14ac:dyDescent="0.25">
      <c r="A255" s="10" t="s">
        <v>135</v>
      </c>
      <c r="B255" s="10" t="s">
        <v>1986</v>
      </c>
      <c r="C255" s="14" t="s">
        <v>25</v>
      </c>
      <c r="D255" s="15" t="s">
        <v>636</v>
      </c>
      <c r="E255" s="16">
        <v>96</v>
      </c>
      <c r="F255" s="10" t="s">
        <v>637</v>
      </c>
      <c r="G255" s="17">
        <v>2607.3126268592887</v>
      </c>
    </row>
    <row r="256" spans="1:7" ht="20" x14ac:dyDescent="0.25">
      <c r="A256" s="10" t="s">
        <v>147</v>
      </c>
      <c r="B256" s="10" t="s">
        <v>1986</v>
      </c>
      <c r="C256" s="14" t="s">
        <v>25</v>
      </c>
      <c r="D256" s="15" t="s">
        <v>638</v>
      </c>
      <c r="E256" s="16" t="s">
        <v>556</v>
      </c>
      <c r="F256" s="10">
        <v>70992563</v>
      </c>
      <c r="G256" s="17">
        <v>4633.2779343227412</v>
      </c>
    </row>
    <row r="257" spans="1:7" ht="20" x14ac:dyDescent="0.25">
      <c r="A257" s="10" t="s">
        <v>174</v>
      </c>
      <c r="B257" s="10"/>
      <c r="C257" s="14" t="s">
        <v>25</v>
      </c>
      <c r="D257" s="15" t="s">
        <v>639</v>
      </c>
      <c r="E257" s="16">
        <v>93</v>
      </c>
      <c r="F257" s="10">
        <v>1334045</v>
      </c>
      <c r="G257" s="17">
        <v>3234.3049007074064</v>
      </c>
    </row>
    <row r="258" spans="1:7" ht="20" x14ac:dyDescent="0.25">
      <c r="A258" s="10" t="s">
        <v>248</v>
      </c>
      <c r="B258" s="10"/>
      <c r="C258" s="14" t="s">
        <v>25</v>
      </c>
      <c r="D258" s="15" t="s">
        <v>640</v>
      </c>
      <c r="E258" s="16" t="s">
        <v>641</v>
      </c>
      <c r="F258" s="10" t="s">
        <v>642</v>
      </c>
      <c r="G258" s="17">
        <v>2385.4238245051552</v>
      </c>
    </row>
    <row r="259" spans="1:7" ht="20" x14ac:dyDescent="0.25">
      <c r="A259" s="10" t="s">
        <v>249</v>
      </c>
      <c r="B259" s="10"/>
      <c r="C259" s="14" t="s">
        <v>25</v>
      </c>
      <c r="D259" s="15" t="s">
        <v>643</v>
      </c>
      <c r="E259" s="16" t="s">
        <v>644</v>
      </c>
      <c r="F259" s="10">
        <v>0.56541666666666668</v>
      </c>
      <c r="G259" s="17">
        <v>2611.7921615004007</v>
      </c>
    </row>
    <row r="260" spans="1:7" ht="20" x14ac:dyDescent="0.25">
      <c r="A260" s="10" t="s">
        <v>253</v>
      </c>
      <c r="B260" s="13" t="s">
        <v>1986</v>
      </c>
      <c r="C260" s="14" t="s">
        <v>25</v>
      </c>
      <c r="D260" s="15" t="s">
        <v>1567</v>
      </c>
      <c r="E260" s="16"/>
      <c r="F260" s="10"/>
      <c r="G260" s="17">
        <v>2498.0694244542697</v>
      </c>
    </row>
    <row r="261" spans="1:7" ht="25" x14ac:dyDescent="0.25">
      <c r="A261" s="10" t="s">
        <v>275</v>
      </c>
      <c r="B261" s="10" t="s">
        <v>1986</v>
      </c>
      <c r="C261" s="14" t="s">
        <v>25</v>
      </c>
      <c r="D261" s="15" t="s">
        <v>645</v>
      </c>
      <c r="E261" s="16" t="s">
        <v>646</v>
      </c>
      <c r="F261" s="10" t="s">
        <v>647</v>
      </c>
      <c r="G261" s="17">
        <v>3953.7490252360003</v>
      </c>
    </row>
    <row r="262" spans="1:7" ht="25" x14ac:dyDescent="0.25">
      <c r="A262" s="10" t="s">
        <v>287</v>
      </c>
      <c r="B262" s="10"/>
      <c r="C262" s="14" t="s">
        <v>25</v>
      </c>
      <c r="D262" s="15" t="s">
        <v>648</v>
      </c>
      <c r="E262" s="16" t="s">
        <v>633</v>
      </c>
      <c r="F262" s="10">
        <v>90295078</v>
      </c>
      <c r="G262" s="17">
        <v>3771.0398880000002</v>
      </c>
    </row>
    <row r="263" spans="1:7" ht="25" x14ac:dyDescent="0.25">
      <c r="A263" s="10" t="s">
        <v>332</v>
      </c>
      <c r="B263" s="13" t="s">
        <v>1986</v>
      </c>
      <c r="C263" s="14" t="s">
        <v>25</v>
      </c>
      <c r="D263" s="15" t="s">
        <v>649</v>
      </c>
      <c r="E263" s="16" t="s">
        <v>633</v>
      </c>
      <c r="F263" s="10">
        <v>90272361</v>
      </c>
      <c r="G263" s="17">
        <v>4154.1379679799993</v>
      </c>
    </row>
    <row r="264" spans="1:7" ht="25" x14ac:dyDescent="0.25">
      <c r="A264" s="10" t="s">
        <v>342</v>
      </c>
      <c r="B264" s="13" t="s">
        <v>1986</v>
      </c>
      <c r="C264" s="14" t="s">
        <v>25</v>
      </c>
      <c r="D264" s="15" t="s">
        <v>650</v>
      </c>
      <c r="E264" s="16" t="s">
        <v>646</v>
      </c>
      <c r="F264" s="10">
        <v>93205938</v>
      </c>
      <c r="G264" s="17">
        <v>5551.5583319801399</v>
      </c>
    </row>
    <row r="265" spans="1:7" ht="25" x14ac:dyDescent="0.25">
      <c r="A265" s="10" t="s">
        <v>346</v>
      </c>
      <c r="B265" s="10" t="s">
        <v>1986</v>
      </c>
      <c r="C265" s="14" t="s">
        <v>25</v>
      </c>
      <c r="D265" s="15" t="s">
        <v>651</v>
      </c>
      <c r="E265" s="16">
        <v>81</v>
      </c>
      <c r="F265" s="10">
        <v>90183273</v>
      </c>
      <c r="G265" s="17">
        <v>3371.2422106020272</v>
      </c>
    </row>
    <row r="266" spans="1:7" ht="25" x14ac:dyDescent="0.25">
      <c r="A266" s="10" t="s">
        <v>359</v>
      </c>
      <c r="B266" s="10" t="s">
        <v>1986</v>
      </c>
      <c r="C266" s="14" t="s">
        <v>25</v>
      </c>
      <c r="D266" s="15" t="s">
        <v>652</v>
      </c>
      <c r="E266" s="16">
        <v>95</v>
      </c>
      <c r="F266" s="10">
        <v>90444649</v>
      </c>
      <c r="G266" s="17">
        <v>3320.2221412502254</v>
      </c>
    </row>
    <row r="267" spans="1:7" ht="20" x14ac:dyDescent="0.25">
      <c r="A267" s="10" t="s">
        <v>375</v>
      </c>
      <c r="B267" s="10"/>
      <c r="C267" s="14" t="s">
        <v>25</v>
      </c>
      <c r="D267" s="15" t="s">
        <v>653</v>
      </c>
      <c r="E267" s="16" t="s">
        <v>646</v>
      </c>
      <c r="F267" s="10">
        <v>1334117</v>
      </c>
      <c r="G267" s="17">
        <v>4212.1813599999996</v>
      </c>
    </row>
    <row r="268" spans="1:7" ht="20" x14ac:dyDescent="0.25">
      <c r="A268" s="10" t="s">
        <v>380</v>
      </c>
      <c r="B268" s="10" t="s">
        <v>1986</v>
      </c>
      <c r="C268" s="14" t="s">
        <v>25</v>
      </c>
      <c r="D268" s="15" t="s">
        <v>654</v>
      </c>
      <c r="E268" s="16" t="s">
        <v>655</v>
      </c>
      <c r="F268" s="10"/>
      <c r="G268" s="17">
        <v>4338.2491233533819</v>
      </c>
    </row>
    <row r="269" spans="1:7" ht="20" x14ac:dyDescent="0.25">
      <c r="A269" s="10" t="s">
        <v>380</v>
      </c>
      <c r="B269" s="10" t="s">
        <v>1986</v>
      </c>
      <c r="C269" s="14" t="s">
        <v>25</v>
      </c>
      <c r="D269" s="15" t="s">
        <v>656</v>
      </c>
      <c r="E269" s="16" t="s">
        <v>655</v>
      </c>
      <c r="F269" s="10"/>
      <c r="G269" s="17">
        <v>4338.2491233533819</v>
      </c>
    </row>
    <row r="270" spans="1:7" ht="25" x14ac:dyDescent="0.25">
      <c r="A270" s="10" t="s">
        <v>386</v>
      </c>
      <c r="B270" s="10"/>
      <c r="C270" s="14" t="s">
        <v>25</v>
      </c>
      <c r="D270" s="15" t="s">
        <v>657</v>
      </c>
      <c r="E270" s="16">
        <v>2004</v>
      </c>
      <c r="F270" s="10">
        <v>1334073</v>
      </c>
      <c r="G270" s="17">
        <v>2125.8149191701473</v>
      </c>
    </row>
    <row r="271" spans="1:7" ht="25" x14ac:dyDescent="0.25">
      <c r="A271" s="10" t="s">
        <v>390</v>
      </c>
      <c r="B271" s="10" t="s">
        <v>1986</v>
      </c>
      <c r="C271" s="14" t="s">
        <v>25</v>
      </c>
      <c r="D271" s="15" t="s">
        <v>658</v>
      </c>
      <c r="E271" s="16" t="s">
        <v>633</v>
      </c>
      <c r="F271" s="10">
        <v>90234200</v>
      </c>
      <c r="G271" s="17">
        <v>3199.4482568249664</v>
      </c>
    </row>
    <row r="272" spans="1:7" ht="20" x14ac:dyDescent="0.25">
      <c r="A272" s="10" t="s">
        <v>395</v>
      </c>
      <c r="B272" s="10" t="s">
        <v>1986</v>
      </c>
      <c r="C272" s="14" t="s">
        <v>25</v>
      </c>
      <c r="D272" s="15" t="s">
        <v>659</v>
      </c>
      <c r="E272" s="16" t="s">
        <v>660</v>
      </c>
      <c r="F272" s="10">
        <v>1334135</v>
      </c>
      <c r="G272" s="17">
        <v>2387.5823692350114</v>
      </c>
    </row>
    <row r="273" spans="1:7" ht="25" x14ac:dyDescent="0.25">
      <c r="A273" s="10" t="s">
        <v>424</v>
      </c>
      <c r="B273" s="10"/>
      <c r="C273" s="14" t="s">
        <v>25</v>
      </c>
      <c r="D273" s="15" t="s">
        <v>661</v>
      </c>
      <c r="E273" s="16" t="s">
        <v>598</v>
      </c>
      <c r="F273" s="10">
        <v>1334009</v>
      </c>
      <c r="G273" s="17">
        <v>4133.7460417404163</v>
      </c>
    </row>
    <row r="274" spans="1:7" ht="25" x14ac:dyDescent="0.25">
      <c r="A274" s="10" t="s">
        <v>425</v>
      </c>
      <c r="B274" s="10"/>
      <c r="C274" s="14" t="s">
        <v>25</v>
      </c>
      <c r="D274" s="15" t="s">
        <v>662</v>
      </c>
      <c r="E274" s="16" t="s">
        <v>633</v>
      </c>
      <c r="F274" s="10">
        <v>90281612</v>
      </c>
      <c r="G274" s="17">
        <v>3606.5770050149904</v>
      </c>
    </row>
    <row r="275" spans="1:7" ht="25" x14ac:dyDescent="0.25">
      <c r="A275" s="10" t="s">
        <v>426</v>
      </c>
      <c r="B275" s="10"/>
      <c r="C275" s="14" t="s">
        <v>25</v>
      </c>
      <c r="D275" s="15" t="s">
        <v>663</v>
      </c>
      <c r="E275" s="16" t="s">
        <v>660</v>
      </c>
      <c r="F275" s="10"/>
      <c r="G275" s="17">
        <v>2098.5281990399999</v>
      </c>
    </row>
    <row r="276" spans="1:7" ht="25" x14ac:dyDescent="0.25">
      <c r="A276" s="10" t="s">
        <v>426</v>
      </c>
      <c r="B276" s="10"/>
      <c r="C276" s="14" t="s">
        <v>25</v>
      </c>
      <c r="D276" s="15" t="s">
        <v>663</v>
      </c>
      <c r="E276" s="16" t="s">
        <v>660</v>
      </c>
      <c r="F276" s="10"/>
      <c r="G276" s="17">
        <v>2098.5281990399999</v>
      </c>
    </row>
    <row r="277" spans="1:7" ht="20" x14ac:dyDescent="0.25">
      <c r="A277" s="10" t="s">
        <v>429</v>
      </c>
      <c r="B277" s="10"/>
      <c r="C277" s="14" t="s">
        <v>25</v>
      </c>
      <c r="D277" s="15" t="s">
        <v>664</v>
      </c>
      <c r="E277" s="16"/>
      <c r="F277" s="10"/>
      <c r="G277" s="17">
        <v>3477.7442055755109</v>
      </c>
    </row>
    <row r="278" spans="1:7" ht="25" x14ac:dyDescent="0.25">
      <c r="A278" s="10" t="s">
        <v>439</v>
      </c>
      <c r="B278" s="10"/>
      <c r="C278" s="14" t="s">
        <v>25</v>
      </c>
      <c r="D278" s="15" t="s">
        <v>665</v>
      </c>
      <c r="E278" s="16"/>
      <c r="F278" s="10"/>
      <c r="G278" s="17">
        <v>2086.5286237197251</v>
      </c>
    </row>
    <row r="279" spans="1:7" ht="25" x14ac:dyDescent="0.25">
      <c r="A279" s="10" t="s">
        <v>456</v>
      </c>
      <c r="B279" s="10" t="s">
        <v>1986</v>
      </c>
      <c r="C279" s="14" t="s">
        <v>25</v>
      </c>
      <c r="D279" s="15" t="s">
        <v>666</v>
      </c>
      <c r="E279" s="16"/>
      <c r="F279" s="10"/>
      <c r="G279" s="17">
        <v>2173.2686587497037</v>
      </c>
    </row>
    <row r="280" spans="1:7" ht="25" x14ac:dyDescent="0.25">
      <c r="A280" s="10" t="s">
        <v>460</v>
      </c>
      <c r="B280" s="10" t="s">
        <v>1986</v>
      </c>
      <c r="C280" s="14" t="s">
        <v>25</v>
      </c>
      <c r="D280" s="15" t="s">
        <v>667</v>
      </c>
      <c r="E280" s="16"/>
      <c r="F280" s="10"/>
      <c r="G280" s="17">
        <v>3993.444</v>
      </c>
    </row>
    <row r="281" spans="1:7" ht="20" x14ac:dyDescent="0.25">
      <c r="A281" s="10" t="s">
        <v>476</v>
      </c>
      <c r="B281" s="10"/>
      <c r="C281" s="14" t="s">
        <v>25</v>
      </c>
      <c r="D281" s="15" t="s">
        <v>668</v>
      </c>
      <c r="E281" s="16"/>
      <c r="F281" s="10"/>
      <c r="G281" s="17">
        <v>2259.0264199999997</v>
      </c>
    </row>
    <row r="282" spans="1:7" ht="20" x14ac:dyDescent="0.25">
      <c r="A282" s="13" t="s">
        <v>1434</v>
      </c>
      <c r="B282" s="13" t="s">
        <v>1986</v>
      </c>
      <c r="C282" s="14" t="s">
        <v>25</v>
      </c>
      <c r="D282" s="33" t="s">
        <v>1474</v>
      </c>
      <c r="E282" s="34" t="s">
        <v>1502</v>
      </c>
      <c r="F282" s="13"/>
      <c r="G282" s="17">
        <v>1925.7274399999999</v>
      </c>
    </row>
    <row r="283" spans="1:7" ht="20" x14ac:dyDescent="0.25">
      <c r="A283" s="13" t="s">
        <v>1434</v>
      </c>
      <c r="B283" s="13" t="s">
        <v>1986</v>
      </c>
      <c r="C283" s="14" t="s">
        <v>25</v>
      </c>
      <c r="D283" s="33" t="s">
        <v>1475</v>
      </c>
      <c r="E283" s="34" t="s">
        <v>1503</v>
      </c>
      <c r="F283" s="13"/>
      <c r="G283" s="17">
        <v>1925.7274399999999</v>
      </c>
    </row>
    <row r="284" spans="1:7" ht="20" x14ac:dyDescent="0.25">
      <c r="A284" s="13" t="s">
        <v>1434</v>
      </c>
      <c r="B284" s="13" t="s">
        <v>1986</v>
      </c>
      <c r="C284" s="14" t="s">
        <v>25</v>
      </c>
      <c r="D284" s="33" t="s">
        <v>1476</v>
      </c>
      <c r="E284" s="34" t="s">
        <v>1504</v>
      </c>
      <c r="F284" s="13"/>
      <c r="G284" s="17">
        <v>1925.7274399999999</v>
      </c>
    </row>
    <row r="285" spans="1:7" ht="20" x14ac:dyDescent="0.25">
      <c r="A285" s="13" t="s">
        <v>1434</v>
      </c>
      <c r="B285" s="13" t="s">
        <v>1986</v>
      </c>
      <c r="C285" s="14" t="s">
        <v>25</v>
      </c>
      <c r="D285" s="33" t="s">
        <v>1477</v>
      </c>
      <c r="E285" s="34" t="s">
        <v>698</v>
      </c>
      <c r="F285" s="13"/>
      <c r="G285" s="17">
        <v>1925.7274399999999</v>
      </c>
    </row>
    <row r="286" spans="1:7" ht="20" x14ac:dyDescent="0.25">
      <c r="A286" s="13" t="s">
        <v>1999</v>
      </c>
      <c r="B286" s="13"/>
      <c r="C286" s="14" t="s">
        <v>25</v>
      </c>
      <c r="D286" s="33" t="s">
        <v>2016</v>
      </c>
      <c r="E286" s="34"/>
      <c r="F286" s="13"/>
      <c r="G286" s="17">
        <v>3301.2470399999993</v>
      </c>
    </row>
    <row r="287" spans="1:7" x14ac:dyDescent="0.25">
      <c r="A287" s="10" t="s">
        <v>134</v>
      </c>
      <c r="B287" s="10" t="s">
        <v>1986</v>
      </c>
      <c r="C287" s="14" t="s">
        <v>907</v>
      </c>
      <c r="D287" s="15" t="s">
        <v>908</v>
      </c>
      <c r="E287" s="16"/>
      <c r="F287" s="10"/>
      <c r="G287" s="17">
        <v>5734.6140238911312</v>
      </c>
    </row>
    <row r="288" spans="1:7" x14ac:dyDescent="0.25">
      <c r="A288" s="10" t="s">
        <v>136</v>
      </c>
      <c r="B288" s="10"/>
      <c r="C288" s="14" t="s">
        <v>22</v>
      </c>
      <c r="D288" s="15" t="s">
        <v>909</v>
      </c>
      <c r="E288" s="16" t="s">
        <v>910</v>
      </c>
      <c r="F288" s="10">
        <v>19200634670</v>
      </c>
      <c r="G288" s="17">
        <v>1641.6263248</v>
      </c>
    </row>
    <row r="289" spans="1:7" x14ac:dyDescent="0.25">
      <c r="A289" s="10" t="s">
        <v>136</v>
      </c>
      <c r="B289" s="10"/>
      <c r="C289" s="14" t="s">
        <v>22</v>
      </c>
      <c r="D289" s="15" t="s">
        <v>911</v>
      </c>
      <c r="E289" s="16" t="s">
        <v>910</v>
      </c>
      <c r="F289" s="10">
        <v>19200634670</v>
      </c>
      <c r="G289" s="17">
        <v>1641.6263248</v>
      </c>
    </row>
    <row r="290" spans="1:7" x14ac:dyDescent="0.25">
      <c r="A290" s="10" t="s">
        <v>137</v>
      </c>
      <c r="B290" s="10"/>
      <c r="C290" s="14" t="s">
        <v>22</v>
      </c>
      <c r="D290" s="15" t="s">
        <v>912</v>
      </c>
      <c r="E290" s="16" t="s">
        <v>910</v>
      </c>
      <c r="F290" s="10" t="s">
        <v>913</v>
      </c>
      <c r="G290" s="17">
        <v>4300.9081628462736</v>
      </c>
    </row>
    <row r="291" spans="1:7" x14ac:dyDescent="0.25">
      <c r="A291" s="10" t="s">
        <v>138</v>
      </c>
      <c r="B291" s="10"/>
      <c r="C291" s="14" t="s">
        <v>22</v>
      </c>
      <c r="D291" s="15" t="s">
        <v>914</v>
      </c>
      <c r="E291" s="16" t="s">
        <v>910</v>
      </c>
      <c r="F291" s="10">
        <v>19200657020</v>
      </c>
      <c r="G291" s="17">
        <v>3921.4204643631551</v>
      </c>
    </row>
    <row r="292" spans="1:7" x14ac:dyDescent="0.25">
      <c r="A292" s="10" t="s">
        <v>256</v>
      </c>
      <c r="B292" s="10"/>
      <c r="C292" s="14" t="s">
        <v>22</v>
      </c>
      <c r="D292" s="15" t="s">
        <v>915</v>
      </c>
      <c r="E292" s="16">
        <v>90</v>
      </c>
      <c r="F292" s="10" t="s">
        <v>916</v>
      </c>
      <c r="G292" s="17">
        <v>3798.7453199999995</v>
      </c>
    </row>
    <row r="293" spans="1:7" x14ac:dyDescent="0.25">
      <c r="A293" s="10" t="s">
        <v>282</v>
      </c>
      <c r="B293" s="10"/>
      <c r="C293" s="14" t="s">
        <v>22</v>
      </c>
      <c r="D293" s="15" t="s">
        <v>917</v>
      </c>
      <c r="E293" s="16" t="s">
        <v>918</v>
      </c>
      <c r="F293" s="10" t="s">
        <v>919</v>
      </c>
      <c r="G293" s="17">
        <v>2043.3049262074073</v>
      </c>
    </row>
    <row r="294" spans="1:7" x14ac:dyDescent="0.25">
      <c r="A294" s="10" t="s">
        <v>292</v>
      </c>
      <c r="B294" s="10" t="s">
        <v>1986</v>
      </c>
      <c r="C294" s="14" t="s">
        <v>22</v>
      </c>
      <c r="D294" s="15" t="s">
        <v>920</v>
      </c>
      <c r="E294" s="16" t="s">
        <v>558</v>
      </c>
      <c r="F294" s="10" t="s">
        <v>921</v>
      </c>
      <c r="G294" s="17">
        <v>2789.9383192082691</v>
      </c>
    </row>
    <row r="295" spans="1:7" x14ac:dyDescent="0.25">
      <c r="A295" s="10" t="s">
        <v>298</v>
      </c>
      <c r="B295" s="10"/>
      <c r="C295" s="14" t="s">
        <v>22</v>
      </c>
      <c r="D295" s="15" t="s">
        <v>922</v>
      </c>
      <c r="E295" s="16" t="s">
        <v>556</v>
      </c>
      <c r="F295" s="10" t="s">
        <v>923</v>
      </c>
      <c r="G295" s="17">
        <v>3418.5636</v>
      </c>
    </row>
    <row r="296" spans="1:7" x14ac:dyDescent="0.25">
      <c r="A296" s="10" t="s">
        <v>313</v>
      </c>
      <c r="B296" s="10"/>
      <c r="C296" s="14" t="s">
        <v>22</v>
      </c>
      <c r="D296" s="15" t="s">
        <v>924</v>
      </c>
      <c r="E296" s="16"/>
      <c r="F296" s="10" t="s">
        <v>925</v>
      </c>
      <c r="G296" s="17">
        <v>2316.3625989055422</v>
      </c>
    </row>
    <row r="297" spans="1:7" x14ac:dyDescent="0.25">
      <c r="A297" s="10" t="s">
        <v>360</v>
      </c>
      <c r="B297" s="13" t="s">
        <v>1986</v>
      </c>
      <c r="C297" s="14" t="s">
        <v>22</v>
      </c>
      <c r="D297" s="15" t="s">
        <v>926</v>
      </c>
      <c r="E297" s="16" t="s">
        <v>595</v>
      </c>
      <c r="F297" s="10">
        <v>19200671010</v>
      </c>
      <c r="G297" s="17">
        <v>2606.3816833318397</v>
      </c>
    </row>
    <row r="298" spans="1:7" x14ac:dyDescent="0.25">
      <c r="A298" s="10" t="s">
        <v>361</v>
      </c>
      <c r="B298" s="10"/>
      <c r="C298" s="14" t="s">
        <v>22</v>
      </c>
      <c r="D298" s="15" t="s">
        <v>927</v>
      </c>
      <c r="E298" s="16">
        <v>94</v>
      </c>
      <c r="F298" s="10" t="s">
        <v>928</v>
      </c>
      <c r="G298" s="17">
        <v>3184.5375603764742</v>
      </c>
    </row>
    <row r="299" spans="1:7" x14ac:dyDescent="0.25">
      <c r="A299" s="10" t="s">
        <v>362</v>
      </c>
      <c r="B299" s="10"/>
      <c r="C299" s="14" t="s">
        <v>22</v>
      </c>
      <c r="D299" s="15" t="s">
        <v>929</v>
      </c>
      <c r="E299" s="16"/>
      <c r="F299" s="10" t="s">
        <v>925</v>
      </c>
      <c r="G299" s="17">
        <v>2460.0318304263878</v>
      </c>
    </row>
    <row r="300" spans="1:7" x14ac:dyDescent="0.25">
      <c r="A300" s="10" t="s">
        <v>405</v>
      </c>
      <c r="B300" s="10"/>
      <c r="C300" s="14" t="s">
        <v>22</v>
      </c>
      <c r="D300" s="15" t="s">
        <v>930</v>
      </c>
      <c r="E300" s="16" t="s">
        <v>553</v>
      </c>
      <c r="F300" s="10" t="s">
        <v>931</v>
      </c>
      <c r="G300" s="17">
        <v>2918.642780793999</v>
      </c>
    </row>
    <row r="301" spans="1:7" x14ac:dyDescent="0.25">
      <c r="A301" s="10" t="s">
        <v>437</v>
      </c>
      <c r="B301" s="10"/>
      <c r="C301" s="14" t="s">
        <v>22</v>
      </c>
      <c r="D301" s="15" t="s">
        <v>932</v>
      </c>
      <c r="E301" s="16"/>
      <c r="F301" s="10">
        <v>19200689020</v>
      </c>
      <c r="G301" s="17">
        <v>3657.9086913600004</v>
      </c>
    </row>
    <row r="302" spans="1:7" ht="25" x14ac:dyDescent="0.25">
      <c r="A302" s="10" t="s">
        <v>467</v>
      </c>
      <c r="B302" s="10"/>
      <c r="C302" s="14" t="s">
        <v>22</v>
      </c>
      <c r="D302" s="15" t="s">
        <v>933</v>
      </c>
      <c r="E302" s="16" t="s">
        <v>934</v>
      </c>
      <c r="F302" s="10"/>
      <c r="G302" s="17">
        <v>2069.8127205768305</v>
      </c>
    </row>
    <row r="303" spans="1:7" x14ac:dyDescent="0.25">
      <c r="A303" s="10" t="s">
        <v>468</v>
      </c>
      <c r="B303" s="10"/>
      <c r="C303" s="14" t="s">
        <v>22</v>
      </c>
      <c r="D303" s="15" t="s">
        <v>935</v>
      </c>
      <c r="E303" s="16"/>
      <c r="F303" s="10"/>
      <c r="G303" s="17">
        <v>3168.0656153171794</v>
      </c>
    </row>
    <row r="304" spans="1:7" ht="25" x14ac:dyDescent="0.25">
      <c r="A304" s="10" t="s">
        <v>487</v>
      </c>
      <c r="B304" s="10"/>
      <c r="C304" s="14" t="s">
        <v>22</v>
      </c>
      <c r="D304" s="15" t="s">
        <v>936</v>
      </c>
      <c r="E304" s="16"/>
      <c r="F304" s="10"/>
      <c r="G304" s="17">
        <v>6142.0988942677113</v>
      </c>
    </row>
    <row r="305" spans="1:7" x14ac:dyDescent="0.25">
      <c r="A305" s="10" t="s">
        <v>488</v>
      </c>
      <c r="B305" s="10"/>
      <c r="C305" s="14" t="s">
        <v>22</v>
      </c>
      <c r="D305" s="15" t="s">
        <v>937</v>
      </c>
      <c r="E305" s="16"/>
      <c r="F305" s="10"/>
      <c r="G305" s="17">
        <v>2153.0132423558048</v>
      </c>
    </row>
    <row r="306" spans="1:7" x14ac:dyDescent="0.25">
      <c r="A306" s="13" t="s">
        <v>1992</v>
      </c>
      <c r="B306" s="13"/>
      <c r="C306" s="14" t="s">
        <v>22</v>
      </c>
      <c r="D306" s="33" t="s">
        <v>2009</v>
      </c>
      <c r="E306" s="34"/>
      <c r="F306" s="13"/>
      <c r="G306" s="17">
        <v>3059.3897842658412</v>
      </c>
    </row>
    <row r="307" spans="1:7" ht="25" x14ac:dyDescent="0.25">
      <c r="A307" s="10" t="s">
        <v>294</v>
      </c>
      <c r="B307" s="10"/>
      <c r="C307" s="14" t="s">
        <v>18</v>
      </c>
      <c r="D307" s="15" t="s">
        <v>938</v>
      </c>
      <c r="E307" s="16" t="s">
        <v>560</v>
      </c>
      <c r="F307" s="10">
        <v>2510033120</v>
      </c>
      <c r="G307" s="17">
        <v>2783.124061982171</v>
      </c>
    </row>
    <row r="308" spans="1:7" x14ac:dyDescent="0.25">
      <c r="A308" s="10" t="s">
        <v>304</v>
      </c>
      <c r="B308" s="10" t="s">
        <v>1986</v>
      </c>
      <c r="C308" s="14" t="s">
        <v>18</v>
      </c>
      <c r="D308" s="15" t="s">
        <v>939</v>
      </c>
      <c r="E308" s="16" t="s">
        <v>720</v>
      </c>
      <c r="F308" s="10">
        <v>2510032020</v>
      </c>
      <c r="G308" s="17">
        <v>5476.2356</v>
      </c>
    </row>
    <row r="309" spans="1:7" x14ac:dyDescent="0.25">
      <c r="A309" s="10" t="s">
        <v>335</v>
      </c>
      <c r="B309" s="10"/>
      <c r="C309" s="14" t="s">
        <v>18</v>
      </c>
      <c r="D309" s="15" t="s">
        <v>940</v>
      </c>
      <c r="E309" s="16"/>
      <c r="F309" s="10">
        <v>2510023001</v>
      </c>
      <c r="G309" s="17">
        <v>2690.6940946081036</v>
      </c>
    </row>
    <row r="310" spans="1:7" ht="25" x14ac:dyDescent="0.25">
      <c r="A310" s="10" t="s">
        <v>336</v>
      </c>
      <c r="B310" s="10"/>
      <c r="C310" s="14" t="s">
        <v>18</v>
      </c>
      <c r="D310" s="15" t="s">
        <v>941</v>
      </c>
      <c r="E310" s="16" t="s">
        <v>556</v>
      </c>
      <c r="F310" s="10">
        <v>2510021000</v>
      </c>
      <c r="G310" s="17">
        <v>3109.8636360865294</v>
      </c>
    </row>
    <row r="311" spans="1:7" ht="25" x14ac:dyDescent="0.25">
      <c r="A311" s="10" t="s">
        <v>357</v>
      </c>
      <c r="B311" s="10"/>
      <c r="C311" s="14" t="s">
        <v>18</v>
      </c>
      <c r="D311" s="15" t="s">
        <v>942</v>
      </c>
      <c r="E311" s="16" t="s">
        <v>556</v>
      </c>
      <c r="F311" s="10">
        <v>2510023001</v>
      </c>
      <c r="G311" s="17">
        <v>2614.7750890014481</v>
      </c>
    </row>
    <row r="312" spans="1:7" ht="25" x14ac:dyDescent="0.25">
      <c r="A312" s="10" t="s">
        <v>403</v>
      </c>
      <c r="B312" s="10"/>
      <c r="C312" s="14" t="s">
        <v>18</v>
      </c>
      <c r="D312" s="15" t="s">
        <v>943</v>
      </c>
      <c r="E312" s="16" t="s">
        <v>595</v>
      </c>
      <c r="F312" s="10">
        <v>2510035030</v>
      </c>
      <c r="G312" s="17">
        <v>3917.9392375199986</v>
      </c>
    </row>
    <row r="313" spans="1:7" x14ac:dyDescent="0.25">
      <c r="A313" s="10" t="s">
        <v>419</v>
      </c>
      <c r="B313" s="10" t="s">
        <v>1986</v>
      </c>
      <c r="C313" s="14" t="s">
        <v>18</v>
      </c>
      <c r="D313" s="15" t="s">
        <v>944</v>
      </c>
      <c r="E313" s="16" t="s">
        <v>560</v>
      </c>
      <c r="F313" s="10" t="s">
        <v>673</v>
      </c>
      <c r="G313" s="17">
        <v>4911.0811133999996</v>
      </c>
    </row>
    <row r="314" spans="1:7" x14ac:dyDescent="0.25">
      <c r="A314" s="10" t="s">
        <v>438</v>
      </c>
      <c r="B314" s="10"/>
      <c r="C314" s="14" t="s">
        <v>18</v>
      </c>
      <c r="D314" s="15" t="s">
        <v>945</v>
      </c>
      <c r="E314" s="16"/>
      <c r="F314" s="10">
        <v>2510002501</v>
      </c>
      <c r="G314" s="17">
        <v>3517.3513599999997</v>
      </c>
    </row>
    <row r="315" spans="1:7" x14ac:dyDescent="0.25">
      <c r="A315" s="13" t="s">
        <v>1993</v>
      </c>
      <c r="B315" s="13"/>
      <c r="C315" s="14" t="s">
        <v>18</v>
      </c>
      <c r="D315" s="33" t="s">
        <v>2010</v>
      </c>
      <c r="E315" s="34"/>
      <c r="F315" s="13"/>
      <c r="G315" s="17">
        <v>3683.1647809180213</v>
      </c>
    </row>
    <row r="316" spans="1:7" x14ac:dyDescent="0.25">
      <c r="A316" s="13" t="s">
        <v>1538</v>
      </c>
      <c r="B316" s="13"/>
      <c r="C316" s="14" t="s">
        <v>2024</v>
      </c>
      <c r="D316" s="33" t="s">
        <v>2023</v>
      </c>
      <c r="E316" s="34"/>
      <c r="F316" s="13"/>
      <c r="G316" s="17">
        <v>3612.7540143189526</v>
      </c>
    </row>
    <row r="317" spans="1:7" x14ac:dyDescent="0.25">
      <c r="A317" s="10" t="s">
        <v>139</v>
      </c>
      <c r="B317" s="10" t="s">
        <v>1986</v>
      </c>
      <c r="C317" s="14" t="s">
        <v>946</v>
      </c>
      <c r="D317" s="15" t="s">
        <v>947</v>
      </c>
      <c r="E317" s="16" t="s">
        <v>948</v>
      </c>
      <c r="F317" s="10">
        <v>733624</v>
      </c>
      <c r="G317" s="17">
        <v>4808.2892325891316</v>
      </c>
    </row>
    <row r="318" spans="1:7" ht="25" x14ac:dyDescent="0.25">
      <c r="A318" s="10" t="s">
        <v>140</v>
      </c>
      <c r="B318" s="10"/>
      <c r="C318" s="14" t="s">
        <v>946</v>
      </c>
      <c r="D318" s="15" t="s">
        <v>949</v>
      </c>
      <c r="E318" s="16" t="s">
        <v>950</v>
      </c>
      <c r="F318" s="10">
        <v>2017341</v>
      </c>
      <c r="G318" s="17">
        <v>2690.2982229011122</v>
      </c>
    </row>
    <row r="319" spans="1:7" ht="25" x14ac:dyDescent="0.25">
      <c r="A319" s="10" t="s">
        <v>141</v>
      </c>
      <c r="B319" s="10" t="s">
        <v>1986</v>
      </c>
      <c r="C319" s="14" t="s">
        <v>946</v>
      </c>
      <c r="D319" s="15" t="s">
        <v>951</v>
      </c>
      <c r="E319" s="16" t="s">
        <v>952</v>
      </c>
      <c r="F319" s="10">
        <v>2215000</v>
      </c>
      <c r="G319" s="17">
        <v>2690.2744879999996</v>
      </c>
    </row>
    <row r="320" spans="1:7" x14ac:dyDescent="0.25">
      <c r="A320" s="10" t="s">
        <v>142</v>
      </c>
      <c r="B320" s="10" t="s">
        <v>1986</v>
      </c>
      <c r="C320" s="14" t="s">
        <v>953</v>
      </c>
      <c r="D320" s="15" t="s">
        <v>954</v>
      </c>
      <c r="E320" s="16"/>
      <c r="F320" s="10"/>
      <c r="G320" s="17">
        <v>4298.5034468838485</v>
      </c>
    </row>
    <row r="321" spans="1:7" x14ac:dyDescent="0.25">
      <c r="A321" s="10" t="s">
        <v>143</v>
      </c>
      <c r="B321" s="10" t="s">
        <v>1986</v>
      </c>
      <c r="C321" s="14" t="s">
        <v>953</v>
      </c>
      <c r="D321" s="15" t="s">
        <v>955</v>
      </c>
      <c r="E321" s="16"/>
      <c r="F321" s="10" t="s">
        <v>956</v>
      </c>
      <c r="G321" s="17">
        <v>2721.6394921180076</v>
      </c>
    </row>
    <row r="322" spans="1:7" x14ac:dyDescent="0.25">
      <c r="A322" s="10" t="s">
        <v>60</v>
      </c>
      <c r="B322" s="10"/>
      <c r="C322" s="14" t="s">
        <v>26</v>
      </c>
      <c r="D322" s="15" t="s">
        <v>629</v>
      </c>
      <c r="E322" s="16" t="s">
        <v>630</v>
      </c>
      <c r="F322" s="10" t="s">
        <v>631</v>
      </c>
      <c r="G322" s="17">
        <v>4887.295191991012</v>
      </c>
    </row>
    <row r="323" spans="1:7" x14ac:dyDescent="0.25">
      <c r="A323" s="10" t="s">
        <v>61</v>
      </c>
      <c r="B323" s="10" t="s">
        <v>1986</v>
      </c>
      <c r="C323" s="14" t="s">
        <v>26</v>
      </c>
      <c r="D323" s="15" t="s">
        <v>957</v>
      </c>
      <c r="E323" s="16" t="s">
        <v>633</v>
      </c>
      <c r="F323" s="10">
        <v>8941463260</v>
      </c>
      <c r="G323" s="17">
        <v>3783.5861485123733</v>
      </c>
    </row>
    <row r="324" spans="1:7" ht="25" x14ac:dyDescent="0.25">
      <c r="A324" s="10" t="s">
        <v>174</v>
      </c>
      <c r="B324" s="10"/>
      <c r="C324" s="14" t="s">
        <v>26</v>
      </c>
      <c r="D324" s="15" t="s">
        <v>958</v>
      </c>
      <c r="E324" s="16">
        <v>93</v>
      </c>
      <c r="F324" s="10">
        <v>1334045</v>
      </c>
      <c r="G324" s="17">
        <v>3234.3049007074064</v>
      </c>
    </row>
    <row r="325" spans="1:7" x14ac:dyDescent="0.25">
      <c r="A325" s="10" t="s">
        <v>327</v>
      </c>
      <c r="B325" s="10" t="s">
        <v>1986</v>
      </c>
      <c r="C325" s="14" t="s">
        <v>26</v>
      </c>
      <c r="D325" s="15" t="s">
        <v>959</v>
      </c>
      <c r="E325" s="16" t="s">
        <v>865</v>
      </c>
      <c r="F325" s="10"/>
      <c r="G325" s="17">
        <v>5733.5263909631976</v>
      </c>
    </row>
    <row r="326" spans="1:7" x14ac:dyDescent="0.25">
      <c r="A326" s="10" t="s">
        <v>505</v>
      </c>
      <c r="B326" s="10"/>
      <c r="C326" s="14" t="s">
        <v>26</v>
      </c>
      <c r="D326" s="15" t="s">
        <v>960</v>
      </c>
      <c r="E326" s="16" t="s">
        <v>698</v>
      </c>
      <c r="F326" s="10" t="s">
        <v>961</v>
      </c>
      <c r="G326" s="17">
        <v>6674.1855187826459</v>
      </c>
    </row>
    <row r="327" spans="1:7" x14ac:dyDescent="0.25">
      <c r="A327" s="10" t="s">
        <v>515</v>
      </c>
      <c r="B327" s="10"/>
      <c r="C327" s="14" t="s">
        <v>26</v>
      </c>
      <c r="D327" s="15" t="s">
        <v>962</v>
      </c>
      <c r="E327" s="16"/>
      <c r="F327" s="10"/>
      <c r="G327" s="17">
        <v>4856.6422799999991</v>
      </c>
    </row>
    <row r="328" spans="1:7" x14ac:dyDescent="0.25">
      <c r="A328" s="10" t="s">
        <v>530</v>
      </c>
      <c r="B328" s="10"/>
      <c r="C328" s="14" t="s">
        <v>26</v>
      </c>
      <c r="D328" s="15" t="s">
        <v>963</v>
      </c>
      <c r="E328" s="16"/>
      <c r="F328" s="10"/>
      <c r="G328" s="17">
        <v>13055.679883505967</v>
      </c>
    </row>
    <row r="329" spans="1:7" x14ac:dyDescent="0.25">
      <c r="A329" s="13" t="s">
        <v>1994</v>
      </c>
      <c r="B329" s="13"/>
      <c r="C329" s="14" t="s">
        <v>26</v>
      </c>
      <c r="D329" s="33" t="s">
        <v>2011</v>
      </c>
      <c r="E329" s="34"/>
      <c r="F329" s="13"/>
      <c r="G329" s="17">
        <v>3286.5162660499268</v>
      </c>
    </row>
    <row r="330" spans="1:7" x14ac:dyDescent="0.25">
      <c r="A330" s="10" t="s">
        <v>144</v>
      </c>
      <c r="B330" s="10" t="s">
        <v>1986</v>
      </c>
      <c r="C330" s="14" t="s">
        <v>964</v>
      </c>
      <c r="D330" s="15" t="s">
        <v>965</v>
      </c>
      <c r="E330" s="16" t="s">
        <v>966</v>
      </c>
      <c r="F330" s="10">
        <v>4626215</v>
      </c>
      <c r="G330" s="17">
        <v>4647.4279433043366</v>
      </c>
    </row>
    <row r="331" spans="1:7" x14ac:dyDescent="0.25">
      <c r="A331" s="10" t="s">
        <v>263</v>
      </c>
      <c r="B331" s="10" t="s">
        <v>1986</v>
      </c>
      <c r="C331" s="14" t="s">
        <v>964</v>
      </c>
      <c r="D331" s="15" t="s">
        <v>967</v>
      </c>
      <c r="E331" s="16" t="s">
        <v>966</v>
      </c>
      <c r="F331" s="10">
        <v>4626054</v>
      </c>
      <c r="G331" s="17">
        <v>5346.3877199999997</v>
      </c>
    </row>
    <row r="332" spans="1:7" ht="25" x14ac:dyDescent="0.25">
      <c r="A332" s="10" t="s">
        <v>318</v>
      </c>
      <c r="B332" s="10"/>
      <c r="C332" s="14" t="s">
        <v>964</v>
      </c>
      <c r="D332" s="15" t="s">
        <v>968</v>
      </c>
      <c r="E332" s="16" t="s">
        <v>556</v>
      </c>
      <c r="F332" s="10">
        <v>60778983</v>
      </c>
      <c r="G332" s="17">
        <v>2747.8837927647919</v>
      </c>
    </row>
    <row r="333" spans="1:7" ht="25" x14ac:dyDescent="0.25">
      <c r="A333" s="10" t="s">
        <v>343</v>
      </c>
      <c r="B333" s="10" t="s">
        <v>1986</v>
      </c>
      <c r="C333" s="14" t="s">
        <v>964</v>
      </c>
      <c r="D333" s="15" t="s">
        <v>969</v>
      </c>
      <c r="E333" s="16" t="s">
        <v>572</v>
      </c>
      <c r="F333" s="10">
        <v>4864566</v>
      </c>
      <c r="G333" s="17">
        <v>4541.4653201827177</v>
      </c>
    </row>
    <row r="334" spans="1:7" x14ac:dyDescent="0.25">
      <c r="A334" s="10" t="s">
        <v>433</v>
      </c>
      <c r="B334" s="10" t="s">
        <v>1986</v>
      </c>
      <c r="C334" s="14" t="s">
        <v>964</v>
      </c>
      <c r="D334" s="15" t="s">
        <v>970</v>
      </c>
      <c r="E334" s="16"/>
      <c r="F334" s="10"/>
      <c r="G334" s="17">
        <v>9546.9826157106436</v>
      </c>
    </row>
    <row r="335" spans="1:7" x14ac:dyDescent="0.25">
      <c r="A335" s="10" t="s">
        <v>472</v>
      </c>
      <c r="B335" s="10"/>
      <c r="C335" s="14" t="s">
        <v>964</v>
      </c>
      <c r="D335" s="15" t="s">
        <v>971</v>
      </c>
      <c r="E335" s="16"/>
      <c r="F335" s="10"/>
      <c r="G335" s="17">
        <v>4676.7666399999998</v>
      </c>
    </row>
    <row r="336" spans="1:7" x14ac:dyDescent="0.25">
      <c r="A336" s="10" t="s">
        <v>475</v>
      </c>
      <c r="B336" s="10" t="s">
        <v>1986</v>
      </c>
      <c r="C336" s="14" t="s">
        <v>964</v>
      </c>
      <c r="D336" s="15" t="s">
        <v>972</v>
      </c>
      <c r="E336" s="16"/>
      <c r="F336" s="10"/>
      <c r="G336" s="17">
        <v>6743.0503518248661</v>
      </c>
    </row>
    <row r="337" spans="1:7" ht="25" x14ac:dyDescent="0.25">
      <c r="A337" s="10" t="s">
        <v>415</v>
      </c>
      <c r="B337" s="10"/>
      <c r="C337" s="14" t="s">
        <v>5</v>
      </c>
      <c r="D337" s="15" t="s">
        <v>976</v>
      </c>
      <c r="E337" s="16">
        <v>80</v>
      </c>
      <c r="F337" s="10" t="s">
        <v>977</v>
      </c>
      <c r="G337" s="17">
        <v>9128.4834412511391</v>
      </c>
    </row>
    <row r="338" spans="1:7" ht="25" x14ac:dyDescent="0.25">
      <c r="A338" s="10" t="s">
        <v>416</v>
      </c>
      <c r="B338" s="13"/>
      <c r="C338" s="14" t="s">
        <v>5</v>
      </c>
      <c r="D338" s="15" t="s">
        <v>978</v>
      </c>
      <c r="E338" s="16">
        <v>80</v>
      </c>
      <c r="F338" s="10">
        <v>13243</v>
      </c>
      <c r="G338" s="17">
        <v>8756.054300157979</v>
      </c>
    </row>
    <row r="339" spans="1:7" ht="25" x14ac:dyDescent="0.25">
      <c r="A339" s="10" t="s">
        <v>489</v>
      </c>
      <c r="B339" s="10"/>
      <c r="C339" s="14" t="s">
        <v>5</v>
      </c>
      <c r="D339" s="15" t="s">
        <v>979</v>
      </c>
      <c r="E339" s="16"/>
      <c r="F339" s="10"/>
      <c r="G339" s="17">
        <v>7461.2365400245544</v>
      </c>
    </row>
    <row r="340" spans="1:7" x14ac:dyDescent="0.25">
      <c r="A340" s="10" t="s">
        <v>496</v>
      </c>
      <c r="B340" s="10" t="s">
        <v>1986</v>
      </c>
      <c r="C340" s="14" t="s">
        <v>5</v>
      </c>
      <c r="D340" s="15" t="s">
        <v>973</v>
      </c>
      <c r="E340" s="16"/>
      <c r="F340" s="10"/>
      <c r="G340" s="17">
        <v>13514.575773374918</v>
      </c>
    </row>
    <row r="341" spans="1:7" x14ac:dyDescent="0.25">
      <c r="A341" s="10" t="s">
        <v>497</v>
      </c>
      <c r="B341" s="10" t="s">
        <v>1986</v>
      </c>
      <c r="C341" s="14" t="s">
        <v>5</v>
      </c>
      <c r="D341" s="15" t="s">
        <v>974</v>
      </c>
      <c r="E341" s="16"/>
      <c r="F341" s="10"/>
      <c r="G341" s="17">
        <v>16072.10786734835</v>
      </c>
    </row>
    <row r="342" spans="1:7" x14ac:dyDescent="0.25">
      <c r="A342" s="10" t="s">
        <v>498</v>
      </c>
      <c r="B342" s="10"/>
      <c r="C342" s="14" t="s">
        <v>5</v>
      </c>
      <c r="D342" s="15" t="s">
        <v>975</v>
      </c>
      <c r="E342" s="16"/>
      <c r="F342" s="10"/>
      <c r="G342" s="17">
        <v>14015.586411776096</v>
      </c>
    </row>
    <row r="343" spans="1:7" x14ac:dyDescent="0.25">
      <c r="A343" s="10" t="s">
        <v>442</v>
      </c>
      <c r="B343" s="10"/>
      <c r="C343" s="14" t="s">
        <v>21</v>
      </c>
      <c r="D343" s="15" t="s">
        <v>980</v>
      </c>
      <c r="E343" s="16"/>
      <c r="F343" s="10" t="s">
        <v>981</v>
      </c>
      <c r="G343" s="17">
        <v>2509.6223438341503</v>
      </c>
    </row>
    <row r="344" spans="1:7" x14ac:dyDescent="0.25">
      <c r="A344" s="10" t="s">
        <v>477</v>
      </c>
      <c r="B344" s="10"/>
      <c r="C344" s="14" t="s">
        <v>21</v>
      </c>
      <c r="D344" s="15" t="s">
        <v>982</v>
      </c>
      <c r="E344" s="16"/>
      <c r="F344" s="10"/>
      <c r="G344" s="17">
        <v>3184.5194946783786</v>
      </c>
    </row>
    <row r="345" spans="1:7" x14ac:dyDescent="0.25">
      <c r="A345" s="10" t="s">
        <v>482</v>
      </c>
      <c r="B345" s="10"/>
      <c r="C345" s="14" t="s">
        <v>21</v>
      </c>
      <c r="D345" s="15" t="s">
        <v>983</v>
      </c>
      <c r="E345" s="16"/>
      <c r="F345" s="10" t="s">
        <v>984</v>
      </c>
      <c r="G345" s="17">
        <v>3563.5053804539689</v>
      </c>
    </row>
    <row r="346" spans="1:7" x14ac:dyDescent="0.25">
      <c r="A346" s="10" t="s">
        <v>529</v>
      </c>
      <c r="B346" s="10"/>
      <c r="C346" s="14" t="s">
        <v>985</v>
      </c>
      <c r="D346" s="15" t="s">
        <v>986</v>
      </c>
      <c r="E346" s="16"/>
      <c r="F346" s="10"/>
      <c r="G346" s="17">
        <v>3628.9945500095282</v>
      </c>
    </row>
    <row r="347" spans="1:7" x14ac:dyDescent="0.25">
      <c r="A347" s="10" t="s">
        <v>145</v>
      </c>
      <c r="B347" s="10" t="s">
        <v>1986</v>
      </c>
      <c r="C347" s="14" t="s">
        <v>8</v>
      </c>
      <c r="D347" s="15" t="s">
        <v>987</v>
      </c>
      <c r="E347" s="16" t="s">
        <v>693</v>
      </c>
      <c r="F347" s="10" t="s">
        <v>988</v>
      </c>
      <c r="G347" s="17">
        <v>2973.4213274587673</v>
      </c>
    </row>
    <row r="348" spans="1:7" x14ac:dyDescent="0.25">
      <c r="A348" s="10" t="s">
        <v>146</v>
      </c>
      <c r="B348" s="10"/>
      <c r="C348" s="14" t="s">
        <v>8</v>
      </c>
      <c r="D348" s="15" t="s">
        <v>989</v>
      </c>
      <c r="E348" s="16" t="s">
        <v>990</v>
      </c>
      <c r="F348" s="10" t="s">
        <v>991</v>
      </c>
      <c r="G348" s="17">
        <v>1912.4842239999998</v>
      </c>
    </row>
    <row r="349" spans="1:7" x14ac:dyDescent="0.25">
      <c r="A349" s="10" t="s">
        <v>319</v>
      </c>
      <c r="B349" s="10"/>
      <c r="C349" s="14" t="s">
        <v>8</v>
      </c>
      <c r="D349" s="15" t="s">
        <v>992</v>
      </c>
      <c r="E349" s="16" t="s">
        <v>595</v>
      </c>
      <c r="F349" s="10">
        <v>21081307010</v>
      </c>
      <c r="G349" s="17">
        <v>1914.9104096367887</v>
      </c>
    </row>
    <row r="350" spans="1:7" ht="20" x14ac:dyDescent="0.25">
      <c r="A350" s="10" t="s">
        <v>149</v>
      </c>
      <c r="B350" s="10" t="s">
        <v>1986</v>
      </c>
      <c r="C350" s="14" t="s">
        <v>993</v>
      </c>
      <c r="D350" s="15" t="s">
        <v>994</v>
      </c>
      <c r="E350" s="16"/>
      <c r="F350" s="10"/>
      <c r="G350" s="17">
        <v>15198.713935635958</v>
      </c>
    </row>
    <row r="351" spans="1:7" ht="20" x14ac:dyDescent="0.25">
      <c r="A351" s="10" t="s">
        <v>1976</v>
      </c>
      <c r="B351" s="13" t="s">
        <v>1986</v>
      </c>
      <c r="C351" s="14" t="s">
        <v>993</v>
      </c>
      <c r="D351" s="32" t="s">
        <v>1977</v>
      </c>
      <c r="E351" s="16"/>
      <c r="F351" s="10"/>
      <c r="G351" s="17">
        <v>15567.554153022811</v>
      </c>
    </row>
    <row r="352" spans="1:7" ht="25" x14ac:dyDescent="0.25">
      <c r="A352" s="10" t="s">
        <v>150</v>
      </c>
      <c r="B352" s="10" t="s">
        <v>1986</v>
      </c>
      <c r="C352" s="14" t="s">
        <v>993</v>
      </c>
      <c r="D352" s="15" t="s">
        <v>995</v>
      </c>
      <c r="E352" s="16"/>
      <c r="F352" s="10"/>
      <c r="G352" s="17">
        <v>13994.503186905597</v>
      </c>
    </row>
    <row r="353" spans="1:7" ht="25" x14ac:dyDescent="0.25">
      <c r="A353" s="10" t="s">
        <v>1978</v>
      </c>
      <c r="B353" s="13" t="s">
        <v>1986</v>
      </c>
      <c r="C353" s="14" t="s">
        <v>993</v>
      </c>
      <c r="D353" s="32" t="s">
        <v>1979</v>
      </c>
      <c r="E353" s="16"/>
      <c r="F353" s="10"/>
      <c r="G353" s="17">
        <v>0</v>
      </c>
    </row>
    <row r="354" spans="1:7" ht="20" x14ac:dyDescent="0.25">
      <c r="A354" s="10" t="s">
        <v>457</v>
      </c>
      <c r="B354" s="10"/>
      <c r="C354" s="14" t="s">
        <v>993</v>
      </c>
      <c r="D354" s="15" t="s">
        <v>996</v>
      </c>
      <c r="E354" s="16" t="s">
        <v>997</v>
      </c>
      <c r="F354" s="10">
        <v>70990318</v>
      </c>
      <c r="G354" s="17">
        <v>4544.6817184342717</v>
      </c>
    </row>
    <row r="355" spans="1:7" ht="20" x14ac:dyDescent="0.25">
      <c r="A355" s="10" t="s">
        <v>480</v>
      </c>
      <c r="B355" s="10" t="s">
        <v>1986</v>
      </c>
      <c r="C355" s="14" t="s">
        <v>993</v>
      </c>
      <c r="D355" s="15" t="s">
        <v>998</v>
      </c>
      <c r="E355" s="16"/>
      <c r="F355" s="10"/>
      <c r="G355" s="17">
        <v>6052.2862399999995</v>
      </c>
    </row>
    <row r="356" spans="1:7" ht="20" x14ac:dyDescent="0.25">
      <c r="A356" s="10" t="s">
        <v>504</v>
      </c>
      <c r="B356" s="10" t="s">
        <v>1986</v>
      </c>
      <c r="C356" s="14" t="s">
        <v>993</v>
      </c>
      <c r="D356" s="15" t="s">
        <v>999</v>
      </c>
      <c r="E356" s="16" t="s">
        <v>698</v>
      </c>
      <c r="F356" s="10" t="s">
        <v>1000</v>
      </c>
      <c r="G356" s="17">
        <v>8991.9335173902055</v>
      </c>
    </row>
    <row r="357" spans="1:7" x14ac:dyDescent="0.25">
      <c r="A357" s="10" t="s">
        <v>516</v>
      </c>
      <c r="B357" s="10" t="s">
        <v>1986</v>
      </c>
      <c r="C357" s="14" t="s">
        <v>1001</v>
      </c>
      <c r="D357" s="15" t="s">
        <v>1002</v>
      </c>
      <c r="E357" s="16"/>
      <c r="F357" s="10"/>
      <c r="G357" s="17">
        <v>4476.3398389003833</v>
      </c>
    </row>
    <row r="358" spans="1:7" x14ac:dyDescent="0.25">
      <c r="A358" s="10" t="s">
        <v>43</v>
      </c>
      <c r="B358" s="10" t="s">
        <v>1986</v>
      </c>
      <c r="C358" s="14" t="s">
        <v>23</v>
      </c>
      <c r="D358" s="15" t="s">
        <v>1003</v>
      </c>
      <c r="E358" s="16"/>
      <c r="F358" s="10" t="s">
        <v>822</v>
      </c>
      <c r="G358" s="17">
        <v>2368.68908078092</v>
      </c>
    </row>
    <row r="359" spans="1:7" x14ac:dyDescent="0.25">
      <c r="A359" s="10" t="s">
        <v>148</v>
      </c>
      <c r="B359" s="10"/>
      <c r="C359" s="14" t="s">
        <v>23</v>
      </c>
      <c r="D359" s="15" t="s">
        <v>1004</v>
      </c>
      <c r="E359" s="16" t="s">
        <v>693</v>
      </c>
      <c r="F359" s="10" t="s">
        <v>1005</v>
      </c>
      <c r="G359" s="17">
        <v>1956.5827679999998</v>
      </c>
    </row>
    <row r="360" spans="1:7" x14ac:dyDescent="0.25">
      <c r="A360" s="10" t="s">
        <v>264</v>
      </c>
      <c r="B360" s="10"/>
      <c r="C360" s="14" t="s">
        <v>23</v>
      </c>
      <c r="D360" s="15" t="s">
        <v>1006</v>
      </c>
      <c r="E360" s="16"/>
      <c r="F360" s="10" t="s">
        <v>1007</v>
      </c>
      <c r="G360" s="17">
        <v>0</v>
      </c>
    </row>
    <row r="361" spans="1:7" ht="25" x14ac:dyDescent="0.25">
      <c r="A361" s="10" t="s">
        <v>289</v>
      </c>
      <c r="B361" s="10"/>
      <c r="C361" s="14" t="s">
        <v>23</v>
      </c>
      <c r="D361" s="15" t="s">
        <v>1008</v>
      </c>
      <c r="E361" s="16"/>
      <c r="F361" s="10" t="s">
        <v>1009</v>
      </c>
      <c r="G361" s="17">
        <v>4978.8201632399996</v>
      </c>
    </row>
    <row r="362" spans="1:7" x14ac:dyDescent="0.25">
      <c r="A362" s="10" t="s">
        <v>289</v>
      </c>
      <c r="B362" s="10"/>
      <c r="C362" s="14" t="s">
        <v>23</v>
      </c>
      <c r="D362" s="15" t="s">
        <v>1010</v>
      </c>
      <c r="E362" s="16"/>
      <c r="F362" s="10" t="s">
        <v>1009</v>
      </c>
      <c r="G362" s="17">
        <v>4978.8201632399996</v>
      </c>
    </row>
    <row r="363" spans="1:7" ht="25" x14ac:dyDescent="0.25">
      <c r="A363" s="10" t="s">
        <v>373</v>
      </c>
      <c r="B363" s="10"/>
      <c r="C363" s="14" t="s">
        <v>23</v>
      </c>
      <c r="D363" s="15" t="s">
        <v>1011</v>
      </c>
      <c r="E363" s="16"/>
      <c r="F363" s="10" t="s">
        <v>1012</v>
      </c>
      <c r="G363" s="17">
        <v>3182.0406886799997</v>
      </c>
    </row>
    <row r="364" spans="1:7" x14ac:dyDescent="0.25">
      <c r="A364" s="10" t="s">
        <v>378</v>
      </c>
      <c r="B364" s="10"/>
      <c r="C364" s="14" t="s">
        <v>23</v>
      </c>
      <c r="D364" s="15" t="s">
        <v>1013</v>
      </c>
      <c r="E364" s="16"/>
      <c r="F364" s="10" t="s">
        <v>1014</v>
      </c>
      <c r="G364" s="17">
        <v>2117.0239958202546</v>
      </c>
    </row>
    <row r="365" spans="1:7" ht="25" x14ac:dyDescent="0.25">
      <c r="A365" s="10" t="s">
        <v>434</v>
      </c>
      <c r="B365" s="10"/>
      <c r="C365" s="14" t="s">
        <v>23</v>
      </c>
      <c r="D365" s="15" t="s">
        <v>1015</v>
      </c>
      <c r="E365" s="16"/>
      <c r="F365" s="10"/>
      <c r="G365" s="17">
        <v>3056.0750824244501</v>
      </c>
    </row>
    <row r="366" spans="1:7" x14ac:dyDescent="0.25">
      <c r="A366" s="10" t="s">
        <v>445</v>
      </c>
      <c r="B366" s="10"/>
      <c r="C366" s="14" t="s">
        <v>23</v>
      </c>
      <c r="D366" s="15" t="s">
        <v>1016</v>
      </c>
      <c r="E366" s="16"/>
      <c r="F366" s="10" t="s">
        <v>1017</v>
      </c>
      <c r="G366" s="17">
        <v>4467.9625283958439</v>
      </c>
    </row>
    <row r="367" spans="1:7" ht="25" x14ac:dyDescent="0.25">
      <c r="A367" s="10" t="s">
        <v>470</v>
      </c>
      <c r="B367" s="10"/>
      <c r="C367" s="14" t="s">
        <v>23</v>
      </c>
      <c r="D367" s="15" t="s">
        <v>1018</v>
      </c>
      <c r="E367" s="16">
        <v>34366</v>
      </c>
      <c r="F367" s="10"/>
      <c r="G367" s="17">
        <v>5205.7151199999989</v>
      </c>
    </row>
    <row r="368" spans="1:7" x14ac:dyDescent="0.25">
      <c r="A368" s="10" t="s">
        <v>533</v>
      </c>
      <c r="B368" s="10"/>
      <c r="C368" s="14" t="s">
        <v>23</v>
      </c>
      <c r="D368" s="15" t="s">
        <v>1019</v>
      </c>
      <c r="E368" s="16"/>
      <c r="F368" s="10"/>
      <c r="G368" s="17">
        <v>2459.4690918930728</v>
      </c>
    </row>
    <row r="369" spans="1:7" ht="20" x14ac:dyDescent="0.25">
      <c r="A369" s="10" t="s">
        <v>135</v>
      </c>
      <c r="B369" s="10" t="s">
        <v>1986</v>
      </c>
      <c r="C369" s="14" t="s">
        <v>6</v>
      </c>
      <c r="D369" s="15" t="s">
        <v>1020</v>
      </c>
      <c r="E369" s="16" t="s">
        <v>1021</v>
      </c>
      <c r="F369" s="10" t="s">
        <v>637</v>
      </c>
      <c r="G369" s="17">
        <v>2607.3126268592887</v>
      </c>
    </row>
    <row r="370" spans="1:7" ht="20" x14ac:dyDescent="0.25">
      <c r="A370" s="10" t="s">
        <v>151</v>
      </c>
      <c r="B370" s="10" t="s">
        <v>1986</v>
      </c>
      <c r="C370" s="14" t="s">
        <v>6</v>
      </c>
      <c r="D370" s="15" t="s">
        <v>1045</v>
      </c>
      <c r="E370" s="16"/>
      <c r="F370" s="10">
        <v>3122000501</v>
      </c>
      <c r="G370" s="17">
        <v>3544.0018593401369</v>
      </c>
    </row>
    <row r="371" spans="1:7" ht="25" x14ac:dyDescent="0.25">
      <c r="A371" s="10" t="s">
        <v>152</v>
      </c>
      <c r="B371" s="13" t="s">
        <v>1986</v>
      </c>
      <c r="C371" s="14" t="s">
        <v>6</v>
      </c>
      <c r="D371" s="15" t="s">
        <v>1046</v>
      </c>
      <c r="E371" s="16"/>
      <c r="F371" s="10" t="s">
        <v>1047</v>
      </c>
      <c r="G371" s="17">
        <v>6735.1281005119745</v>
      </c>
    </row>
    <row r="372" spans="1:7" ht="37.5" x14ac:dyDescent="0.25">
      <c r="A372" s="10" t="s">
        <v>153</v>
      </c>
      <c r="B372" s="10" t="s">
        <v>1986</v>
      </c>
      <c r="C372" s="14" t="s">
        <v>6</v>
      </c>
      <c r="D372" s="15" t="s">
        <v>1353</v>
      </c>
      <c r="E372" s="16"/>
      <c r="F372" s="10" t="s">
        <v>1047</v>
      </c>
      <c r="G372" s="17">
        <v>7749.3948224901633</v>
      </c>
    </row>
    <row r="373" spans="1:7" ht="50" x14ac:dyDescent="0.25">
      <c r="A373" s="13" t="s">
        <v>1534</v>
      </c>
      <c r="B373" s="13" t="s">
        <v>1986</v>
      </c>
      <c r="C373" s="14" t="s">
        <v>6</v>
      </c>
      <c r="D373" s="33" t="s">
        <v>1556</v>
      </c>
      <c r="E373" s="34" t="s">
        <v>1557</v>
      </c>
      <c r="F373" s="13" t="s">
        <v>1558</v>
      </c>
      <c r="G373" s="17">
        <v>9155.0963869830011</v>
      </c>
    </row>
    <row r="374" spans="1:7" ht="25" x14ac:dyDescent="0.25">
      <c r="A374" s="10" t="s">
        <v>154</v>
      </c>
      <c r="B374" s="10" t="s">
        <v>1986</v>
      </c>
      <c r="C374" s="14" t="s">
        <v>6</v>
      </c>
      <c r="D374" s="15" t="s">
        <v>1048</v>
      </c>
      <c r="E374" s="16"/>
      <c r="F374" s="10" t="s">
        <v>1047</v>
      </c>
      <c r="G374" s="17">
        <v>9552.6322974651448</v>
      </c>
    </row>
    <row r="375" spans="1:7" ht="20" x14ac:dyDescent="0.25">
      <c r="A375" s="10" t="s">
        <v>155</v>
      </c>
      <c r="B375" s="13" t="s">
        <v>1986</v>
      </c>
      <c r="C375" s="14" t="s">
        <v>6</v>
      </c>
      <c r="D375" s="15" t="s">
        <v>1049</v>
      </c>
      <c r="E375" s="16"/>
      <c r="F375" s="10">
        <v>3142002401</v>
      </c>
      <c r="G375" s="17">
        <v>6707.4814891290407</v>
      </c>
    </row>
    <row r="376" spans="1:7" ht="20" x14ac:dyDescent="0.25">
      <c r="A376" s="10" t="s">
        <v>156</v>
      </c>
      <c r="B376" s="10" t="s">
        <v>1986</v>
      </c>
      <c r="C376" s="14" t="s">
        <v>6</v>
      </c>
      <c r="D376" s="15" t="s">
        <v>1050</v>
      </c>
      <c r="E376" s="16"/>
      <c r="F376" s="10">
        <v>3452000301</v>
      </c>
      <c r="G376" s="17">
        <v>13511.152199999999</v>
      </c>
    </row>
    <row r="377" spans="1:7" ht="20" x14ac:dyDescent="0.25">
      <c r="A377" s="10" t="s">
        <v>157</v>
      </c>
      <c r="B377" s="13" t="s">
        <v>1986</v>
      </c>
      <c r="C377" s="14" t="s">
        <v>6</v>
      </c>
      <c r="D377" s="15" t="s">
        <v>1051</v>
      </c>
      <c r="E377" s="16"/>
      <c r="F377" s="10">
        <v>3662000601</v>
      </c>
      <c r="G377" s="17">
        <v>7797.3360555588033</v>
      </c>
    </row>
    <row r="378" spans="1:7" ht="50" x14ac:dyDescent="0.25">
      <c r="A378" s="13" t="s">
        <v>1535</v>
      </c>
      <c r="B378" s="13" t="s">
        <v>1986</v>
      </c>
      <c r="C378" s="14" t="s">
        <v>6</v>
      </c>
      <c r="D378" s="33" t="s">
        <v>1544</v>
      </c>
      <c r="E378" s="34" t="s">
        <v>1559</v>
      </c>
      <c r="F378" s="13" t="s">
        <v>1560</v>
      </c>
      <c r="G378" s="17">
        <v>8857.4723123533695</v>
      </c>
    </row>
    <row r="379" spans="1:7" ht="25" x14ac:dyDescent="0.25">
      <c r="A379" s="10" t="s">
        <v>158</v>
      </c>
      <c r="B379" s="10" t="s">
        <v>1986</v>
      </c>
      <c r="C379" s="14" t="s">
        <v>6</v>
      </c>
      <c r="D379" s="15" t="s">
        <v>1052</v>
      </c>
      <c r="E379" s="16"/>
      <c r="F379" s="10">
        <v>3662000601</v>
      </c>
      <c r="G379" s="17">
        <v>10657.822169944915</v>
      </c>
    </row>
    <row r="380" spans="1:7" ht="20" x14ac:dyDescent="0.25">
      <c r="A380" s="10" t="s">
        <v>159</v>
      </c>
      <c r="B380" s="10" t="s">
        <v>1986</v>
      </c>
      <c r="C380" s="14" t="s">
        <v>6</v>
      </c>
      <c r="D380" s="15" t="s">
        <v>1053</v>
      </c>
      <c r="E380" s="16"/>
      <c r="F380" s="10">
        <v>3642000101</v>
      </c>
      <c r="G380" s="17">
        <v>7331.2267231290407</v>
      </c>
    </row>
    <row r="381" spans="1:7" ht="20" x14ac:dyDescent="0.25">
      <c r="A381" s="10" t="s">
        <v>160</v>
      </c>
      <c r="B381" s="10" t="s">
        <v>1986</v>
      </c>
      <c r="C381" s="14" t="s">
        <v>6</v>
      </c>
      <c r="D381" s="15" t="s">
        <v>1054</v>
      </c>
      <c r="E381" s="16"/>
      <c r="F381" s="10">
        <v>4032004901</v>
      </c>
      <c r="G381" s="17">
        <v>13417.97184</v>
      </c>
    </row>
    <row r="382" spans="1:7" ht="25" x14ac:dyDescent="0.25">
      <c r="A382" s="10" t="s">
        <v>161</v>
      </c>
      <c r="B382" s="10" t="s">
        <v>1986</v>
      </c>
      <c r="C382" s="14" t="s">
        <v>6</v>
      </c>
      <c r="D382" s="15" t="s">
        <v>1055</v>
      </c>
      <c r="E382" s="16"/>
      <c r="F382" s="10">
        <v>4032004901</v>
      </c>
      <c r="G382" s="17">
        <v>15654.300479999998</v>
      </c>
    </row>
    <row r="383" spans="1:7" ht="25" x14ac:dyDescent="0.25">
      <c r="A383" s="10" t="s">
        <v>162</v>
      </c>
      <c r="B383" s="10" t="s">
        <v>1986</v>
      </c>
      <c r="C383" s="14" t="s">
        <v>6</v>
      </c>
      <c r="D383" s="15" t="s">
        <v>1056</v>
      </c>
      <c r="E383" s="16"/>
      <c r="F383" s="10">
        <v>4032004901</v>
      </c>
      <c r="G383" s="17">
        <v>13865.237568</v>
      </c>
    </row>
    <row r="384" spans="1:7" ht="20" x14ac:dyDescent="0.25">
      <c r="A384" s="10" t="s">
        <v>163</v>
      </c>
      <c r="B384" s="10" t="s">
        <v>1986</v>
      </c>
      <c r="C384" s="14" t="s">
        <v>6</v>
      </c>
      <c r="D384" s="15" t="s">
        <v>1057</v>
      </c>
      <c r="E384" s="16"/>
      <c r="F384" s="10"/>
      <c r="G384" s="17">
        <v>7356.203455982889</v>
      </c>
    </row>
    <row r="385" spans="1:7" ht="20" x14ac:dyDescent="0.25">
      <c r="A385" s="10" t="s">
        <v>164</v>
      </c>
      <c r="B385" s="10" t="s">
        <v>1986</v>
      </c>
      <c r="C385" s="14" t="s">
        <v>6</v>
      </c>
      <c r="D385" s="15" t="s">
        <v>1908</v>
      </c>
      <c r="E385" s="16"/>
      <c r="F385" s="10" t="s">
        <v>1058</v>
      </c>
      <c r="G385" s="17">
        <v>4541.3284438631426</v>
      </c>
    </row>
    <row r="386" spans="1:7" ht="25" x14ac:dyDescent="0.25">
      <c r="A386" s="10" t="s">
        <v>165</v>
      </c>
      <c r="B386" s="10" t="s">
        <v>1986</v>
      </c>
      <c r="C386" s="14" t="s">
        <v>6</v>
      </c>
      <c r="D386" s="15" t="s">
        <v>1059</v>
      </c>
      <c r="E386" s="16"/>
      <c r="F386" s="10">
        <v>3662006801</v>
      </c>
      <c r="G386" s="17">
        <v>8093.8235559999985</v>
      </c>
    </row>
    <row r="387" spans="1:7" ht="25" x14ac:dyDescent="0.25">
      <c r="A387" s="10" t="s">
        <v>166</v>
      </c>
      <c r="B387" s="13" t="s">
        <v>1986</v>
      </c>
      <c r="C387" s="14" t="s">
        <v>6</v>
      </c>
      <c r="D387" s="15" t="s">
        <v>1060</v>
      </c>
      <c r="E387" s="16"/>
      <c r="F387" s="10">
        <v>3662006801</v>
      </c>
      <c r="G387" s="17">
        <v>9210.2130120000002</v>
      </c>
    </row>
    <row r="388" spans="1:7" ht="37.5" x14ac:dyDescent="0.25">
      <c r="A388" s="10" t="s">
        <v>167</v>
      </c>
      <c r="B388" s="10" t="s">
        <v>1986</v>
      </c>
      <c r="C388" s="14" t="s">
        <v>6</v>
      </c>
      <c r="D388" s="15" t="s">
        <v>1061</v>
      </c>
      <c r="E388" s="16"/>
      <c r="F388" s="10">
        <v>3662006801</v>
      </c>
      <c r="G388" s="17">
        <v>0</v>
      </c>
    </row>
    <row r="389" spans="1:7" ht="25" x14ac:dyDescent="0.25">
      <c r="A389" s="10" t="s">
        <v>168</v>
      </c>
      <c r="B389" s="10" t="s">
        <v>1986</v>
      </c>
      <c r="C389" s="14" t="s">
        <v>6</v>
      </c>
      <c r="D389" s="15" t="s">
        <v>1062</v>
      </c>
      <c r="E389" s="16"/>
      <c r="F389" s="10">
        <v>3662006801</v>
      </c>
      <c r="G389" s="17">
        <v>10765.883403729349</v>
      </c>
    </row>
    <row r="390" spans="1:7" ht="20" x14ac:dyDescent="0.25">
      <c r="A390" s="10" t="s">
        <v>169</v>
      </c>
      <c r="B390" s="10"/>
      <c r="C390" s="14" t="s">
        <v>6</v>
      </c>
      <c r="D390" s="15" t="s">
        <v>1063</v>
      </c>
      <c r="E390" s="16"/>
      <c r="F390" s="10">
        <v>3762000601</v>
      </c>
      <c r="G390" s="17">
        <v>9058.9058559999994</v>
      </c>
    </row>
    <row r="391" spans="1:7" ht="25" x14ac:dyDescent="0.25">
      <c r="A391" s="10" t="s">
        <v>170</v>
      </c>
      <c r="B391" s="10" t="s">
        <v>1986</v>
      </c>
      <c r="C391" s="14" t="s">
        <v>6</v>
      </c>
      <c r="D391" s="15" t="s">
        <v>1064</v>
      </c>
      <c r="E391" s="16"/>
      <c r="F391" s="10">
        <v>3762000601</v>
      </c>
      <c r="G391" s="17">
        <v>10620.786176</v>
      </c>
    </row>
    <row r="392" spans="1:7" ht="20" x14ac:dyDescent="0.25">
      <c r="A392" s="10" t="s">
        <v>171</v>
      </c>
      <c r="B392" s="10"/>
      <c r="C392" s="14" t="s">
        <v>6</v>
      </c>
      <c r="D392" s="15" t="s">
        <v>1022</v>
      </c>
      <c r="E392" s="16"/>
      <c r="F392" s="10" t="s">
        <v>1023</v>
      </c>
      <c r="G392" s="17">
        <v>3798.7453199999995</v>
      </c>
    </row>
    <row r="393" spans="1:7" ht="25" x14ac:dyDescent="0.25">
      <c r="A393" s="10" t="s">
        <v>172</v>
      </c>
      <c r="B393" s="10"/>
      <c r="C393" s="14" t="s">
        <v>6</v>
      </c>
      <c r="D393" s="15" t="s">
        <v>1024</v>
      </c>
      <c r="E393" s="16"/>
      <c r="F393" s="10">
        <v>1022003901</v>
      </c>
      <c r="G393" s="17">
        <v>5676.8751984</v>
      </c>
    </row>
    <row r="394" spans="1:7" ht="25" x14ac:dyDescent="0.25">
      <c r="A394" s="10" t="s">
        <v>339</v>
      </c>
      <c r="B394" s="10"/>
      <c r="C394" s="14" t="s">
        <v>6</v>
      </c>
      <c r="D394" s="15" t="s">
        <v>1025</v>
      </c>
      <c r="E394" s="16"/>
      <c r="F394" s="10">
        <v>1032002601</v>
      </c>
      <c r="G394" s="17">
        <v>6182.4464466944655</v>
      </c>
    </row>
    <row r="395" spans="1:7" ht="20" x14ac:dyDescent="0.25">
      <c r="A395" s="10" t="s">
        <v>340</v>
      </c>
      <c r="B395" s="10"/>
      <c r="C395" s="14" t="s">
        <v>6</v>
      </c>
      <c r="D395" s="15" t="s">
        <v>1026</v>
      </c>
      <c r="E395" s="16"/>
      <c r="F395" s="10">
        <v>6012001120</v>
      </c>
      <c r="G395" s="17">
        <v>3627.836749570225</v>
      </c>
    </row>
    <row r="396" spans="1:7" ht="25" x14ac:dyDescent="0.25">
      <c r="A396" s="10" t="s">
        <v>341</v>
      </c>
      <c r="B396" s="10"/>
      <c r="C396" s="14" t="s">
        <v>6</v>
      </c>
      <c r="D396" s="15" t="s">
        <v>1027</v>
      </c>
      <c r="E396" s="16"/>
      <c r="F396" s="10">
        <v>6012000220</v>
      </c>
      <c r="G396" s="17">
        <v>2713.3280994157944</v>
      </c>
    </row>
    <row r="397" spans="1:7" ht="20" x14ac:dyDescent="0.25">
      <c r="A397" s="10" t="s">
        <v>347</v>
      </c>
      <c r="B397" s="10"/>
      <c r="C397" s="14" t="s">
        <v>6</v>
      </c>
      <c r="D397" s="15" t="s">
        <v>1028</v>
      </c>
      <c r="E397" s="16"/>
      <c r="F397" s="10">
        <v>6172000620</v>
      </c>
      <c r="G397" s="17">
        <v>3901.9492829371811</v>
      </c>
    </row>
    <row r="398" spans="1:7" ht="25" x14ac:dyDescent="0.25">
      <c r="A398" s="10" t="s">
        <v>354</v>
      </c>
      <c r="B398" s="10" t="s">
        <v>1986</v>
      </c>
      <c r="C398" s="14" t="s">
        <v>6</v>
      </c>
      <c r="D398" s="15" t="s">
        <v>1029</v>
      </c>
      <c r="E398" s="16"/>
      <c r="F398" s="10">
        <v>6022002220</v>
      </c>
      <c r="G398" s="17">
        <v>3861.8317108120086</v>
      </c>
    </row>
    <row r="399" spans="1:7" ht="25" x14ac:dyDescent="0.25">
      <c r="A399" s="10" t="s">
        <v>355</v>
      </c>
      <c r="B399" s="10" t="s">
        <v>1986</v>
      </c>
      <c r="C399" s="14" t="s">
        <v>6</v>
      </c>
      <c r="D399" s="15" t="s">
        <v>1030</v>
      </c>
      <c r="E399" s="16"/>
      <c r="F399" s="10">
        <v>605200820</v>
      </c>
      <c r="G399" s="17">
        <v>3242.7025266543569</v>
      </c>
    </row>
    <row r="400" spans="1:7" ht="25" x14ac:dyDescent="0.25">
      <c r="A400" s="10" t="s">
        <v>370</v>
      </c>
      <c r="B400" s="10"/>
      <c r="C400" s="14" t="s">
        <v>6</v>
      </c>
      <c r="D400" s="15" t="s">
        <v>1031</v>
      </c>
      <c r="E400" s="16"/>
      <c r="F400" s="10">
        <v>1662000320</v>
      </c>
      <c r="G400" s="17">
        <v>3420.2214399999998</v>
      </c>
    </row>
    <row r="401" spans="1:7" ht="20" x14ac:dyDescent="0.25">
      <c r="A401" s="10" t="s">
        <v>382</v>
      </c>
      <c r="B401" s="10" t="s">
        <v>1986</v>
      </c>
      <c r="C401" s="14" t="s">
        <v>6</v>
      </c>
      <c r="D401" s="15" t="s">
        <v>1065</v>
      </c>
      <c r="E401" s="16"/>
      <c r="F401" s="10"/>
      <c r="G401" s="17">
        <v>12726.218596000001</v>
      </c>
    </row>
    <row r="402" spans="1:7" ht="25" x14ac:dyDescent="0.25">
      <c r="A402" s="10" t="s">
        <v>383</v>
      </c>
      <c r="B402" s="10" t="s">
        <v>1986</v>
      </c>
      <c r="C402" s="14" t="s">
        <v>6</v>
      </c>
      <c r="D402" s="15" t="s">
        <v>1066</v>
      </c>
      <c r="E402" s="16"/>
      <c r="F402" s="10"/>
      <c r="G402" s="17">
        <v>14481.559091999996</v>
      </c>
    </row>
    <row r="403" spans="1:7" ht="20" x14ac:dyDescent="0.25">
      <c r="A403" s="10" t="s">
        <v>422</v>
      </c>
      <c r="B403" s="10" t="s">
        <v>1986</v>
      </c>
      <c r="C403" s="14" t="s">
        <v>6</v>
      </c>
      <c r="D403" s="15" t="s">
        <v>1032</v>
      </c>
      <c r="E403" s="16"/>
      <c r="F403" s="10">
        <v>1022000301</v>
      </c>
      <c r="G403" s="17">
        <v>6056.7029650210843</v>
      </c>
    </row>
    <row r="404" spans="1:7" ht="25" x14ac:dyDescent="0.25">
      <c r="A404" s="10" t="s">
        <v>423</v>
      </c>
      <c r="B404" s="10"/>
      <c r="C404" s="14" t="s">
        <v>6</v>
      </c>
      <c r="D404" s="15" t="s">
        <v>1033</v>
      </c>
      <c r="E404" s="16"/>
      <c r="F404" s="10">
        <v>1112000401</v>
      </c>
      <c r="G404" s="17">
        <v>5157.1458467635211</v>
      </c>
    </row>
    <row r="405" spans="1:7" ht="20" x14ac:dyDescent="0.25">
      <c r="A405" s="10" t="s">
        <v>423</v>
      </c>
      <c r="B405" s="10"/>
      <c r="C405" s="14" t="s">
        <v>6</v>
      </c>
      <c r="D405" s="15" t="s">
        <v>1034</v>
      </c>
      <c r="E405" s="16" t="s">
        <v>1035</v>
      </c>
      <c r="F405" s="10">
        <v>1112000401</v>
      </c>
      <c r="G405" s="17">
        <v>5157.1458467635211</v>
      </c>
    </row>
    <row r="406" spans="1:7" ht="25" x14ac:dyDescent="0.25">
      <c r="A406" s="10" t="s">
        <v>453</v>
      </c>
      <c r="B406" s="10"/>
      <c r="C406" s="14" t="s">
        <v>6</v>
      </c>
      <c r="D406" s="15" t="s">
        <v>1036</v>
      </c>
      <c r="E406" s="16" t="s">
        <v>598</v>
      </c>
      <c r="F406" s="10">
        <v>6052000120</v>
      </c>
      <c r="G406" s="17">
        <v>3746.5945864308328</v>
      </c>
    </row>
    <row r="407" spans="1:7" ht="20" x14ac:dyDescent="0.25">
      <c r="A407" s="10" t="s">
        <v>463</v>
      </c>
      <c r="B407" s="10" t="s">
        <v>1986</v>
      </c>
      <c r="C407" s="14" t="s">
        <v>6</v>
      </c>
      <c r="D407" s="15" t="s">
        <v>1037</v>
      </c>
      <c r="E407" s="16"/>
      <c r="F407" s="10"/>
      <c r="G407" s="17">
        <v>3895.1017996596038</v>
      </c>
    </row>
    <row r="408" spans="1:7" ht="20" x14ac:dyDescent="0.25">
      <c r="A408" s="10" t="s">
        <v>484</v>
      </c>
      <c r="B408" s="10" t="s">
        <v>1986</v>
      </c>
      <c r="C408" s="14" t="s">
        <v>6</v>
      </c>
      <c r="D408" s="15" t="s">
        <v>1038</v>
      </c>
      <c r="E408" s="16" t="s">
        <v>696</v>
      </c>
      <c r="F408" s="10">
        <v>6112000401</v>
      </c>
      <c r="G408" s="17">
        <v>5777.1823199999999</v>
      </c>
    </row>
    <row r="409" spans="1:7" ht="25" x14ac:dyDescent="0.25">
      <c r="A409" s="10" t="s">
        <v>490</v>
      </c>
      <c r="B409" s="10" t="s">
        <v>1986</v>
      </c>
      <c r="C409" s="14" t="s">
        <v>6</v>
      </c>
      <c r="D409" s="15" t="s">
        <v>1067</v>
      </c>
      <c r="E409" s="16"/>
      <c r="F409" s="10"/>
      <c r="G409" s="17">
        <v>13411.3161</v>
      </c>
    </row>
    <row r="410" spans="1:7" ht="25" x14ac:dyDescent="0.25">
      <c r="A410" s="10" t="s">
        <v>491</v>
      </c>
      <c r="B410" s="10" t="s">
        <v>1986</v>
      </c>
      <c r="C410" s="14" t="s">
        <v>6</v>
      </c>
      <c r="D410" s="15" t="s">
        <v>1067</v>
      </c>
      <c r="E410" s="16"/>
      <c r="F410" s="10"/>
      <c r="G410" s="17">
        <v>15141.808499999999</v>
      </c>
    </row>
    <row r="411" spans="1:7" ht="20" x14ac:dyDescent="0.25">
      <c r="A411" s="10" t="s">
        <v>492</v>
      </c>
      <c r="B411" s="10"/>
      <c r="C411" s="14" t="s">
        <v>6</v>
      </c>
      <c r="D411" s="15" t="s">
        <v>1039</v>
      </c>
      <c r="E411" s="16"/>
      <c r="F411" s="10"/>
      <c r="G411" s="17">
        <v>3964.1506437704916</v>
      </c>
    </row>
    <row r="412" spans="1:7" ht="20" x14ac:dyDescent="0.25">
      <c r="A412" s="10" t="s">
        <v>493</v>
      </c>
      <c r="B412" s="10" t="s">
        <v>1986</v>
      </c>
      <c r="C412" s="14" t="s">
        <v>6</v>
      </c>
      <c r="D412" s="15" t="s">
        <v>1040</v>
      </c>
      <c r="E412" s="16"/>
      <c r="F412" s="10"/>
      <c r="G412" s="17">
        <v>4477.400222419159</v>
      </c>
    </row>
    <row r="413" spans="1:7" ht="20" x14ac:dyDescent="0.25">
      <c r="A413" s="10" t="s">
        <v>507</v>
      </c>
      <c r="B413" s="10" t="s">
        <v>1986</v>
      </c>
      <c r="C413" s="14" t="s">
        <v>6</v>
      </c>
      <c r="D413" s="15" t="s">
        <v>1041</v>
      </c>
      <c r="E413" s="16" t="s">
        <v>698</v>
      </c>
      <c r="F413" s="10" t="s">
        <v>698</v>
      </c>
      <c r="G413" s="17">
        <v>3961.1674948472923</v>
      </c>
    </row>
    <row r="414" spans="1:7" ht="37.5" x14ac:dyDescent="0.25">
      <c r="A414" s="10" t="s">
        <v>518</v>
      </c>
      <c r="B414" s="10" t="s">
        <v>1986</v>
      </c>
      <c r="C414" s="14" t="s">
        <v>6</v>
      </c>
      <c r="D414" s="32" t="s">
        <v>1042</v>
      </c>
      <c r="E414" s="16"/>
      <c r="F414" s="10"/>
      <c r="G414" s="17">
        <v>13865.237568</v>
      </c>
    </row>
    <row r="415" spans="1:7" ht="87.5" x14ac:dyDescent="0.25">
      <c r="A415" s="13" t="s">
        <v>1540</v>
      </c>
      <c r="B415" s="13" t="s">
        <v>1986</v>
      </c>
      <c r="C415" s="14" t="s">
        <v>6</v>
      </c>
      <c r="D415" s="33" t="s">
        <v>1547</v>
      </c>
      <c r="E415" s="34"/>
      <c r="F415" s="13">
        <v>4572000901</v>
      </c>
      <c r="G415" s="17">
        <v>0</v>
      </c>
    </row>
    <row r="416" spans="1:7" ht="20" x14ac:dyDescent="0.25">
      <c r="A416" s="10" t="s">
        <v>519</v>
      </c>
      <c r="B416" s="10" t="s">
        <v>1986</v>
      </c>
      <c r="C416" s="14" t="s">
        <v>6</v>
      </c>
      <c r="D416" s="32" t="s">
        <v>1043</v>
      </c>
      <c r="E416" s="16"/>
      <c r="F416" s="10"/>
      <c r="G416" s="17">
        <v>10201.549435736604</v>
      </c>
    </row>
    <row r="417" spans="1:7" ht="20" x14ac:dyDescent="0.25">
      <c r="A417" s="10" t="s">
        <v>535</v>
      </c>
      <c r="B417" s="10" t="s">
        <v>1986</v>
      </c>
      <c r="C417" s="14" t="s">
        <v>6</v>
      </c>
      <c r="D417" s="32" t="s">
        <v>1044</v>
      </c>
      <c r="E417" s="16"/>
      <c r="F417" s="10"/>
      <c r="G417" s="17">
        <v>4355.9793429276169</v>
      </c>
    </row>
    <row r="418" spans="1:7" ht="25" x14ac:dyDescent="0.25">
      <c r="A418" s="13" t="s">
        <v>1432</v>
      </c>
      <c r="B418" s="13"/>
      <c r="C418" s="14" t="s">
        <v>6</v>
      </c>
      <c r="D418" s="33" t="s">
        <v>1448</v>
      </c>
      <c r="E418" s="34" t="s">
        <v>1487</v>
      </c>
      <c r="F418" s="13"/>
      <c r="G418" s="17">
        <v>8285.57303714306</v>
      </c>
    </row>
    <row r="419" spans="1:7" ht="25" x14ac:dyDescent="0.25">
      <c r="A419" s="13" t="s">
        <v>1432</v>
      </c>
      <c r="B419" s="13"/>
      <c r="C419" s="14" t="s">
        <v>6</v>
      </c>
      <c r="D419" s="33" t="s">
        <v>1449</v>
      </c>
      <c r="E419" s="34" t="s">
        <v>1486</v>
      </c>
      <c r="F419" s="13"/>
      <c r="G419" s="17">
        <v>8285.57303714306</v>
      </c>
    </row>
    <row r="420" spans="1:7" ht="25" x14ac:dyDescent="0.25">
      <c r="A420" s="13" t="s">
        <v>1432</v>
      </c>
      <c r="B420" s="13"/>
      <c r="C420" s="14" t="s">
        <v>6</v>
      </c>
      <c r="D420" s="33" t="s">
        <v>1450</v>
      </c>
      <c r="E420" s="34" t="s">
        <v>1488</v>
      </c>
      <c r="F420" s="13"/>
      <c r="G420" s="17">
        <v>8285.57303714306</v>
      </c>
    </row>
    <row r="421" spans="1:7" ht="25" x14ac:dyDescent="0.25">
      <c r="A421" s="13" t="s">
        <v>1432</v>
      </c>
      <c r="B421" s="13"/>
      <c r="C421" s="14" t="s">
        <v>6</v>
      </c>
      <c r="D421" s="33" t="s">
        <v>1451</v>
      </c>
      <c r="E421" s="34" t="s">
        <v>1489</v>
      </c>
      <c r="F421" s="13"/>
      <c r="G421" s="17">
        <v>8285.57303714306</v>
      </c>
    </row>
    <row r="422" spans="1:7" ht="25" x14ac:dyDescent="0.25">
      <c r="A422" s="13" t="s">
        <v>1432</v>
      </c>
      <c r="B422" s="13"/>
      <c r="C422" s="14" t="s">
        <v>6</v>
      </c>
      <c r="D422" s="33" t="s">
        <v>1452</v>
      </c>
      <c r="E422" s="34" t="s">
        <v>1490</v>
      </c>
      <c r="F422" s="13"/>
      <c r="G422" s="17">
        <v>8285.57303714306</v>
      </c>
    </row>
    <row r="423" spans="1:7" ht="25" x14ac:dyDescent="0.25">
      <c r="A423" s="13" t="s">
        <v>1432</v>
      </c>
      <c r="B423" s="13"/>
      <c r="C423" s="14" t="s">
        <v>6</v>
      </c>
      <c r="D423" s="33" t="s">
        <v>1453</v>
      </c>
      <c r="E423" s="34" t="s">
        <v>1491</v>
      </c>
      <c r="F423" s="13"/>
      <c r="G423" s="17">
        <v>8285.57303714306</v>
      </c>
    </row>
    <row r="424" spans="1:7" ht="25" x14ac:dyDescent="0.25">
      <c r="A424" s="13" t="s">
        <v>1432</v>
      </c>
      <c r="B424" s="13"/>
      <c r="C424" s="14" t="s">
        <v>6</v>
      </c>
      <c r="D424" s="33" t="s">
        <v>1454</v>
      </c>
      <c r="E424" s="34" t="s">
        <v>1489</v>
      </c>
      <c r="F424" s="13"/>
      <c r="G424" s="17">
        <v>8285.57303714306</v>
      </c>
    </row>
    <row r="425" spans="1:7" ht="25" x14ac:dyDescent="0.25">
      <c r="A425" s="13" t="s">
        <v>1432</v>
      </c>
      <c r="B425" s="13"/>
      <c r="C425" s="14" t="s">
        <v>6</v>
      </c>
      <c r="D425" s="33" t="s">
        <v>1455</v>
      </c>
      <c r="E425" s="34" t="s">
        <v>1492</v>
      </c>
      <c r="F425" s="13"/>
      <c r="G425" s="17">
        <v>8285.57303714306</v>
      </c>
    </row>
    <row r="426" spans="1:7" ht="25" x14ac:dyDescent="0.25">
      <c r="A426" s="13" t="s">
        <v>1432</v>
      </c>
      <c r="B426" s="13"/>
      <c r="C426" s="14" t="s">
        <v>6</v>
      </c>
      <c r="D426" s="33" t="s">
        <v>1456</v>
      </c>
      <c r="E426" s="34" t="s">
        <v>1493</v>
      </c>
      <c r="F426" s="13"/>
      <c r="G426" s="17">
        <v>8285.57303714306</v>
      </c>
    </row>
    <row r="427" spans="1:7" ht="25" x14ac:dyDescent="0.25">
      <c r="A427" s="13" t="s">
        <v>1432</v>
      </c>
      <c r="B427" s="13"/>
      <c r="C427" s="14" t="s">
        <v>6</v>
      </c>
      <c r="D427" s="33" t="s">
        <v>1457</v>
      </c>
      <c r="E427" s="34" t="s">
        <v>1494</v>
      </c>
      <c r="F427" s="13"/>
      <c r="G427" s="17">
        <v>8285.57303714306</v>
      </c>
    </row>
    <row r="428" spans="1:7" ht="20" x14ac:dyDescent="0.25">
      <c r="A428" s="13" t="s">
        <v>1432</v>
      </c>
      <c r="B428" s="13"/>
      <c r="C428" s="14" t="s">
        <v>6</v>
      </c>
      <c r="D428" s="33" t="s">
        <v>1458</v>
      </c>
      <c r="E428" s="34" t="s">
        <v>1493</v>
      </c>
      <c r="F428" s="13"/>
      <c r="G428" s="17">
        <v>8285.57303714306</v>
      </c>
    </row>
    <row r="429" spans="1:7" ht="25" x14ac:dyDescent="0.25">
      <c r="A429" s="13" t="s">
        <v>1432</v>
      </c>
      <c r="B429" s="13"/>
      <c r="C429" s="14" t="s">
        <v>6</v>
      </c>
      <c r="D429" s="33" t="s">
        <v>1459</v>
      </c>
      <c r="E429" s="34" t="s">
        <v>1493</v>
      </c>
      <c r="F429" s="13"/>
      <c r="G429" s="17">
        <v>8285.57303714306</v>
      </c>
    </row>
    <row r="430" spans="1:7" ht="25" x14ac:dyDescent="0.25">
      <c r="A430" s="13" t="s">
        <v>1432</v>
      </c>
      <c r="B430" s="13"/>
      <c r="C430" s="14" t="s">
        <v>6</v>
      </c>
      <c r="D430" s="33" t="s">
        <v>1460</v>
      </c>
      <c r="E430" s="34" t="s">
        <v>1495</v>
      </c>
      <c r="F430" s="13"/>
      <c r="G430" s="17">
        <v>8285.57303714306</v>
      </c>
    </row>
    <row r="431" spans="1:7" ht="25" x14ac:dyDescent="0.25">
      <c r="A431" s="13" t="s">
        <v>1432</v>
      </c>
      <c r="B431" s="13"/>
      <c r="C431" s="14" t="s">
        <v>6</v>
      </c>
      <c r="D431" s="33" t="s">
        <v>1461</v>
      </c>
      <c r="E431" s="34" t="s">
        <v>1496</v>
      </c>
      <c r="F431" s="13"/>
      <c r="G431" s="17">
        <v>8285.57303714306</v>
      </c>
    </row>
    <row r="432" spans="1:7" ht="25" x14ac:dyDescent="0.25">
      <c r="A432" s="13" t="s">
        <v>1432</v>
      </c>
      <c r="B432" s="13"/>
      <c r="C432" s="14" t="s">
        <v>6</v>
      </c>
      <c r="D432" s="33" t="s">
        <v>1462</v>
      </c>
      <c r="E432" s="34" t="s">
        <v>1495</v>
      </c>
      <c r="F432" s="13"/>
      <c r="G432" s="17">
        <v>8285.57303714306</v>
      </c>
    </row>
    <row r="433" spans="1:7" ht="20" x14ac:dyDescent="0.25">
      <c r="A433" s="13" t="s">
        <v>1432</v>
      </c>
      <c r="B433" s="13"/>
      <c r="C433" s="14" t="s">
        <v>6</v>
      </c>
      <c r="D433" s="33" t="s">
        <v>1463</v>
      </c>
      <c r="E433" s="34" t="s">
        <v>1495</v>
      </c>
      <c r="F433" s="13"/>
      <c r="G433" s="17">
        <v>8285.57303714306</v>
      </c>
    </row>
    <row r="434" spans="1:7" ht="20" x14ac:dyDescent="0.25">
      <c r="A434" s="13" t="s">
        <v>1432</v>
      </c>
      <c r="B434" s="13"/>
      <c r="C434" s="14" t="s">
        <v>6</v>
      </c>
      <c r="D434" s="33" t="s">
        <v>1464</v>
      </c>
      <c r="E434" s="34" t="s">
        <v>1493</v>
      </c>
      <c r="F434" s="13"/>
      <c r="G434" s="17">
        <v>8285.57303714306</v>
      </c>
    </row>
    <row r="435" spans="1:7" ht="25" x14ac:dyDescent="0.25">
      <c r="A435" s="13" t="s">
        <v>1432</v>
      </c>
      <c r="B435" s="13"/>
      <c r="C435" s="14" t="s">
        <v>6</v>
      </c>
      <c r="D435" s="33" t="s">
        <v>1465</v>
      </c>
      <c r="E435" s="34" t="s">
        <v>1487</v>
      </c>
      <c r="F435" s="13"/>
      <c r="G435" s="17">
        <v>8285.57303714306</v>
      </c>
    </row>
    <row r="436" spans="1:7" ht="25" x14ac:dyDescent="0.25">
      <c r="A436" s="13" t="s">
        <v>1432</v>
      </c>
      <c r="B436" s="13"/>
      <c r="C436" s="14" t="s">
        <v>6</v>
      </c>
      <c r="D436" s="33" t="s">
        <v>1466</v>
      </c>
      <c r="E436" s="34" t="s">
        <v>1497</v>
      </c>
      <c r="F436" s="13"/>
      <c r="G436" s="17">
        <v>8285.57303714306</v>
      </c>
    </row>
    <row r="437" spans="1:7" ht="25" x14ac:dyDescent="0.25">
      <c r="A437" s="13" t="s">
        <v>1505</v>
      </c>
      <c r="B437" s="13" t="s">
        <v>1986</v>
      </c>
      <c r="C437" s="14" t="s">
        <v>6</v>
      </c>
      <c r="D437" s="33" t="s">
        <v>1506</v>
      </c>
      <c r="E437" s="34" t="s">
        <v>1509</v>
      </c>
      <c r="F437" s="13"/>
      <c r="G437" s="17">
        <v>10291.127970982099</v>
      </c>
    </row>
    <row r="438" spans="1:7" ht="20" x14ac:dyDescent="0.25">
      <c r="A438" s="13" t="s">
        <v>1505</v>
      </c>
      <c r="B438" s="13" t="s">
        <v>1986</v>
      </c>
      <c r="C438" s="14" t="s">
        <v>6</v>
      </c>
      <c r="D438" s="33" t="s">
        <v>1507</v>
      </c>
      <c r="E438" s="34"/>
      <c r="F438" s="13"/>
      <c r="G438" s="17">
        <v>10291.127970982099</v>
      </c>
    </row>
    <row r="439" spans="1:7" ht="20" x14ac:dyDescent="0.25">
      <c r="A439" s="13" t="s">
        <v>1505</v>
      </c>
      <c r="B439" s="13" t="s">
        <v>1986</v>
      </c>
      <c r="C439" s="14" t="s">
        <v>6</v>
      </c>
      <c r="D439" s="33" t="s">
        <v>1508</v>
      </c>
      <c r="E439" s="34"/>
      <c r="F439" s="13"/>
      <c r="G439" s="17">
        <v>10291.127970982099</v>
      </c>
    </row>
    <row r="440" spans="1:7" ht="20" x14ac:dyDescent="0.25">
      <c r="A440" s="13" t="s">
        <v>2003</v>
      </c>
      <c r="B440" s="13"/>
      <c r="C440" s="14" t="s">
        <v>6</v>
      </c>
      <c r="D440" s="33" t="s">
        <v>2020</v>
      </c>
      <c r="E440" s="34"/>
      <c r="F440" s="13"/>
      <c r="G440" s="17">
        <v>6877.598</v>
      </c>
    </row>
    <row r="441" spans="1:7" ht="20" x14ac:dyDescent="0.25">
      <c r="A441" s="13" t="s">
        <v>1988</v>
      </c>
      <c r="B441" s="13"/>
      <c r="C441" s="14" t="s">
        <v>6</v>
      </c>
      <c r="D441" s="33" t="s">
        <v>2022</v>
      </c>
      <c r="E441" s="34"/>
      <c r="F441" s="13"/>
      <c r="G441" s="17">
        <v>0</v>
      </c>
    </row>
    <row r="442" spans="1:7" ht="25" x14ac:dyDescent="0.25">
      <c r="A442" s="13" t="s">
        <v>1526</v>
      </c>
      <c r="B442" s="13"/>
      <c r="C442" s="14" t="s">
        <v>1525</v>
      </c>
      <c r="D442" s="33" t="s">
        <v>1516</v>
      </c>
      <c r="E442" s="34" t="s">
        <v>1527</v>
      </c>
      <c r="F442" s="13"/>
      <c r="G442" s="17">
        <v>2981.2268057189785</v>
      </c>
    </row>
    <row r="443" spans="1:7" x14ac:dyDescent="0.25">
      <c r="A443" s="13" t="s">
        <v>1526</v>
      </c>
      <c r="B443" s="13"/>
      <c r="C443" s="14" t="s">
        <v>1525</v>
      </c>
      <c r="D443" s="33" t="s">
        <v>1517</v>
      </c>
      <c r="E443" s="34" t="s">
        <v>1530</v>
      </c>
      <c r="F443" s="13"/>
      <c r="G443" s="17">
        <v>2981.2268057189785</v>
      </c>
    </row>
    <row r="444" spans="1:7" x14ac:dyDescent="0.25">
      <c r="A444" s="13" t="s">
        <v>1526</v>
      </c>
      <c r="B444" s="13"/>
      <c r="C444" s="14" t="s">
        <v>1525</v>
      </c>
      <c r="D444" s="33" t="s">
        <v>1518</v>
      </c>
      <c r="E444" s="34" t="s">
        <v>1531</v>
      </c>
      <c r="F444" s="13"/>
      <c r="G444" s="17">
        <v>2981.2268057189785</v>
      </c>
    </row>
    <row r="445" spans="1:7" ht="25" x14ac:dyDescent="0.25">
      <c r="A445" s="13" t="s">
        <v>1526</v>
      </c>
      <c r="B445" s="13"/>
      <c r="C445" s="14" t="s">
        <v>1525</v>
      </c>
      <c r="D445" s="33" t="s">
        <v>1519</v>
      </c>
      <c r="E445" s="34" t="s">
        <v>1531</v>
      </c>
      <c r="F445" s="13"/>
      <c r="G445" s="17">
        <v>2981.2268057189785</v>
      </c>
    </row>
    <row r="446" spans="1:7" ht="25" x14ac:dyDescent="0.25">
      <c r="A446" s="13" t="s">
        <v>1526</v>
      </c>
      <c r="B446" s="13"/>
      <c r="C446" s="14" t="s">
        <v>1525</v>
      </c>
      <c r="D446" s="33" t="s">
        <v>1520</v>
      </c>
      <c r="E446" s="34" t="s">
        <v>1530</v>
      </c>
      <c r="F446" s="13"/>
      <c r="G446" s="17">
        <v>2981.2268057189785</v>
      </c>
    </row>
    <row r="447" spans="1:7" ht="25" x14ac:dyDescent="0.25">
      <c r="A447" s="13" t="s">
        <v>1526</v>
      </c>
      <c r="B447" s="13"/>
      <c r="C447" s="14" t="s">
        <v>1525</v>
      </c>
      <c r="D447" s="33" t="s">
        <v>1521</v>
      </c>
      <c r="E447" s="34" t="s">
        <v>1528</v>
      </c>
      <c r="F447" s="13"/>
      <c r="G447" s="17">
        <v>2981.2268057189785</v>
      </c>
    </row>
    <row r="448" spans="1:7" x14ac:dyDescent="0.25">
      <c r="A448" s="13" t="s">
        <v>1526</v>
      </c>
      <c r="B448" s="13"/>
      <c r="C448" s="14" t="s">
        <v>1525</v>
      </c>
      <c r="D448" s="33" t="s">
        <v>1522</v>
      </c>
      <c r="E448" s="34" t="s">
        <v>1509</v>
      </c>
      <c r="F448" s="13"/>
      <c r="G448" s="17">
        <v>2981.2268057189785</v>
      </c>
    </row>
    <row r="449" spans="1:7" x14ac:dyDescent="0.25">
      <c r="A449" s="10" t="s">
        <v>294</v>
      </c>
      <c r="B449" s="10"/>
      <c r="C449" s="14" t="s">
        <v>20</v>
      </c>
      <c r="D449" s="32" t="s">
        <v>1068</v>
      </c>
      <c r="E449" s="16"/>
      <c r="F449" s="10">
        <v>2510033120</v>
      </c>
      <c r="G449" s="17">
        <v>2783.124061982171</v>
      </c>
    </row>
    <row r="450" spans="1:7" ht="25" x14ac:dyDescent="0.25">
      <c r="A450" s="10" t="s">
        <v>304</v>
      </c>
      <c r="B450" s="10" t="s">
        <v>1986</v>
      </c>
      <c r="C450" s="14" t="s">
        <v>20</v>
      </c>
      <c r="D450" s="32" t="s">
        <v>1069</v>
      </c>
      <c r="E450" s="16"/>
      <c r="F450" s="10">
        <v>2510032020</v>
      </c>
      <c r="G450" s="17">
        <v>5476.2356</v>
      </c>
    </row>
    <row r="451" spans="1:7" x14ac:dyDescent="0.25">
      <c r="A451" s="10" t="s">
        <v>336</v>
      </c>
      <c r="B451" s="10"/>
      <c r="C451" s="14" t="s">
        <v>20</v>
      </c>
      <c r="D451" s="32" t="s">
        <v>1070</v>
      </c>
      <c r="E451" s="16"/>
      <c r="F451" s="10">
        <v>2510021000</v>
      </c>
      <c r="G451" s="17">
        <v>3109.8636360865294</v>
      </c>
    </row>
    <row r="452" spans="1:7" ht="25" x14ac:dyDescent="0.25">
      <c r="A452" s="10" t="s">
        <v>369</v>
      </c>
      <c r="B452" s="10"/>
      <c r="C452" s="14" t="s">
        <v>20</v>
      </c>
      <c r="D452" s="32" t="s">
        <v>1071</v>
      </c>
      <c r="E452" s="16"/>
      <c r="F452" s="10" t="s">
        <v>1072</v>
      </c>
      <c r="G452" s="17">
        <v>5025.0469726941519</v>
      </c>
    </row>
    <row r="453" spans="1:7" ht="25" x14ac:dyDescent="0.25">
      <c r="A453" s="10" t="s">
        <v>403</v>
      </c>
      <c r="B453" s="10"/>
      <c r="C453" s="14" t="s">
        <v>20</v>
      </c>
      <c r="D453" s="32" t="s">
        <v>1073</v>
      </c>
      <c r="E453" s="16"/>
      <c r="F453" s="10">
        <v>2510035030</v>
      </c>
      <c r="G453" s="17">
        <v>3917.9392375199986</v>
      </c>
    </row>
    <row r="454" spans="1:7" x14ac:dyDescent="0.25">
      <c r="A454" s="10" t="s">
        <v>407</v>
      </c>
      <c r="B454" s="10"/>
      <c r="C454" s="14" t="s">
        <v>20</v>
      </c>
      <c r="D454" s="32" t="s">
        <v>1074</v>
      </c>
      <c r="E454" s="16"/>
      <c r="F454" s="10" t="s">
        <v>1075</v>
      </c>
      <c r="G454" s="17">
        <v>2969.711291804711</v>
      </c>
    </row>
    <row r="455" spans="1:7" ht="25" x14ac:dyDescent="0.25">
      <c r="A455" s="10" t="s">
        <v>420</v>
      </c>
      <c r="B455" s="10"/>
      <c r="C455" s="14" t="s">
        <v>20</v>
      </c>
      <c r="D455" s="32" t="s">
        <v>1076</v>
      </c>
      <c r="E455" s="16"/>
      <c r="F455" s="10" t="s">
        <v>1077</v>
      </c>
      <c r="G455" s="17">
        <v>5695.7570207999979</v>
      </c>
    </row>
    <row r="456" spans="1:7" x14ac:dyDescent="0.25">
      <c r="A456" s="10" t="s">
        <v>478</v>
      </c>
      <c r="B456" s="10"/>
      <c r="C456" s="14" t="s">
        <v>20</v>
      </c>
      <c r="D456" s="32" t="s">
        <v>1078</v>
      </c>
      <c r="E456" s="16" t="s">
        <v>1079</v>
      </c>
      <c r="F456" s="10"/>
      <c r="G456" s="17">
        <v>4909.0821528700862</v>
      </c>
    </row>
    <row r="457" spans="1:7" x14ac:dyDescent="0.25">
      <c r="A457" s="10" t="s">
        <v>500</v>
      </c>
      <c r="B457" s="10"/>
      <c r="C457" s="14" t="s">
        <v>20</v>
      </c>
      <c r="D457" s="32" t="s">
        <v>1080</v>
      </c>
      <c r="E457" s="16" t="s">
        <v>1081</v>
      </c>
      <c r="F457" s="10" t="s">
        <v>698</v>
      </c>
      <c r="G457" s="17">
        <v>4216.5931579305552</v>
      </c>
    </row>
    <row r="458" spans="1:7" ht="25" x14ac:dyDescent="0.25">
      <c r="A458" s="10" t="s">
        <v>523</v>
      </c>
      <c r="B458" s="10"/>
      <c r="C458" s="14" t="s">
        <v>20</v>
      </c>
      <c r="D458" s="15" t="s">
        <v>1082</v>
      </c>
      <c r="E458" s="16"/>
      <c r="F458" s="10"/>
      <c r="G458" s="17">
        <v>3302.3794915805274</v>
      </c>
    </row>
    <row r="459" spans="1:7" x14ac:dyDescent="0.25">
      <c r="A459" s="10" t="s">
        <v>536</v>
      </c>
      <c r="B459" s="10" t="s">
        <v>1986</v>
      </c>
      <c r="C459" s="14" t="s">
        <v>20</v>
      </c>
      <c r="D459" s="15" t="s">
        <v>1083</v>
      </c>
      <c r="E459" s="16"/>
      <c r="F459" s="10"/>
      <c r="G459" s="17">
        <v>3389.3212527999999</v>
      </c>
    </row>
    <row r="460" spans="1:7" ht="25" x14ac:dyDescent="0.25">
      <c r="A460" s="10" t="s">
        <v>173</v>
      </c>
      <c r="B460" s="10" t="s">
        <v>1986</v>
      </c>
      <c r="C460" s="14" t="s">
        <v>1084</v>
      </c>
      <c r="D460" s="15" t="s">
        <v>1085</v>
      </c>
      <c r="E460" s="16"/>
      <c r="F460" s="10">
        <v>92250731</v>
      </c>
      <c r="G460" s="17">
        <v>4126.5587999999998</v>
      </c>
    </row>
    <row r="461" spans="1:7" ht="25" x14ac:dyDescent="0.25">
      <c r="A461" s="10" t="s">
        <v>276</v>
      </c>
      <c r="B461" s="10" t="s">
        <v>1986</v>
      </c>
      <c r="C461" s="14" t="s">
        <v>1084</v>
      </c>
      <c r="D461" s="15" t="s">
        <v>1086</v>
      </c>
      <c r="E461" s="16"/>
      <c r="F461" s="10"/>
      <c r="G461" s="17">
        <v>6663.7566852359996</v>
      </c>
    </row>
    <row r="462" spans="1:7" x14ac:dyDescent="0.25">
      <c r="A462" s="10" t="s">
        <v>499</v>
      </c>
      <c r="B462" s="10" t="s">
        <v>1986</v>
      </c>
      <c r="C462" s="14" t="s">
        <v>1084</v>
      </c>
      <c r="D462" s="15" t="s">
        <v>1087</v>
      </c>
      <c r="E462" s="16"/>
      <c r="F462" s="10"/>
      <c r="G462" s="17">
        <v>4044.0276239999994</v>
      </c>
    </row>
    <row r="463" spans="1:7" x14ac:dyDescent="0.25">
      <c r="A463" s="10" t="s">
        <v>517</v>
      </c>
      <c r="B463" s="10" t="s">
        <v>1986</v>
      </c>
      <c r="C463" s="14" t="s">
        <v>1084</v>
      </c>
      <c r="D463" s="15" t="s">
        <v>1088</v>
      </c>
      <c r="E463" s="16"/>
      <c r="F463" s="10"/>
      <c r="G463" s="17">
        <v>4126.5587999999998</v>
      </c>
    </row>
    <row r="464" spans="1:7" x14ac:dyDescent="0.25">
      <c r="A464" s="10" t="s">
        <v>464</v>
      </c>
      <c r="B464" s="10"/>
      <c r="C464" s="14" t="s">
        <v>1089</v>
      </c>
      <c r="D464" s="15" t="s">
        <v>1090</v>
      </c>
      <c r="E464" s="16"/>
      <c r="F464" s="10"/>
      <c r="G464" s="17">
        <v>9033.2490400513361</v>
      </c>
    </row>
    <row r="465" spans="1:7" ht="25" x14ac:dyDescent="0.25">
      <c r="A465" s="10" t="s">
        <v>465</v>
      </c>
      <c r="B465" s="10" t="s">
        <v>1986</v>
      </c>
      <c r="C465" s="14" t="s">
        <v>1089</v>
      </c>
      <c r="D465" s="15" t="s">
        <v>1091</v>
      </c>
      <c r="E465" s="16"/>
      <c r="F465" s="10"/>
      <c r="G465" s="17">
        <v>9647.185580170195</v>
      </c>
    </row>
    <row r="466" spans="1:7" x14ac:dyDescent="0.25">
      <c r="A466" s="10" t="s">
        <v>174</v>
      </c>
      <c r="B466" s="10"/>
      <c r="C466" s="14" t="s">
        <v>14</v>
      </c>
      <c r="D466" s="15" t="s">
        <v>1092</v>
      </c>
      <c r="E466" s="16"/>
      <c r="F466" s="10">
        <v>1334045</v>
      </c>
      <c r="G466" s="17">
        <v>3234.3049007074064</v>
      </c>
    </row>
    <row r="467" spans="1:7" ht="25" x14ac:dyDescent="0.25">
      <c r="A467" s="10" t="s">
        <v>175</v>
      </c>
      <c r="B467" s="10" t="s">
        <v>1986</v>
      </c>
      <c r="C467" s="14" t="s">
        <v>14</v>
      </c>
      <c r="D467" s="15" t="s">
        <v>1093</v>
      </c>
      <c r="E467" s="16"/>
      <c r="F467" s="10" t="s">
        <v>1094</v>
      </c>
      <c r="G467" s="17">
        <v>3517.3513599999997</v>
      </c>
    </row>
    <row r="468" spans="1:7" x14ac:dyDescent="0.25">
      <c r="A468" s="10" t="s">
        <v>277</v>
      </c>
      <c r="B468" s="13" t="s">
        <v>1986</v>
      </c>
      <c r="C468" s="14" t="s">
        <v>14</v>
      </c>
      <c r="D468" s="15" t="s">
        <v>1095</v>
      </c>
      <c r="E468" s="16"/>
      <c r="F468" s="10" t="s">
        <v>1096</v>
      </c>
      <c r="G468" s="17">
        <v>2366.7913861846991</v>
      </c>
    </row>
    <row r="469" spans="1:7" x14ac:dyDescent="0.25">
      <c r="A469" s="10" t="s">
        <v>278</v>
      </c>
      <c r="B469" s="13" t="s">
        <v>1986</v>
      </c>
      <c r="C469" s="14" t="s">
        <v>14</v>
      </c>
      <c r="D469" s="15" t="s">
        <v>1097</v>
      </c>
      <c r="E469" s="16">
        <v>93</v>
      </c>
      <c r="F469" s="10" t="s">
        <v>1098</v>
      </c>
      <c r="G469" s="17">
        <v>11798.338211545708</v>
      </c>
    </row>
    <row r="470" spans="1:7" ht="25" x14ac:dyDescent="0.25">
      <c r="A470" s="10" t="s">
        <v>279</v>
      </c>
      <c r="B470" s="10"/>
      <c r="C470" s="14" t="s">
        <v>14</v>
      </c>
      <c r="D470" s="15" t="s">
        <v>1099</v>
      </c>
      <c r="E470" s="16"/>
      <c r="F470" s="10" t="s">
        <v>1100</v>
      </c>
      <c r="G470" s="17">
        <v>2104.6040739936293</v>
      </c>
    </row>
    <row r="471" spans="1:7" ht="25" x14ac:dyDescent="0.25">
      <c r="A471" s="10" t="s">
        <v>280</v>
      </c>
      <c r="B471" s="10"/>
      <c r="C471" s="14" t="s">
        <v>14</v>
      </c>
      <c r="D471" s="15" t="s">
        <v>1101</v>
      </c>
      <c r="E471" s="16"/>
      <c r="F471" s="10">
        <v>2101021000</v>
      </c>
      <c r="G471" s="17">
        <v>2024.0284646394132</v>
      </c>
    </row>
    <row r="472" spans="1:7" x14ac:dyDescent="0.25">
      <c r="A472" s="10" t="s">
        <v>281</v>
      </c>
      <c r="B472" s="13" t="s">
        <v>1986</v>
      </c>
      <c r="C472" s="14" t="s">
        <v>14</v>
      </c>
      <c r="D472" s="15" t="s">
        <v>1102</v>
      </c>
      <c r="E472" s="16"/>
      <c r="F472" s="10" t="s">
        <v>1103</v>
      </c>
      <c r="G472" s="17">
        <v>2223.3835263821707</v>
      </c>
    </row>
    <row r="473" spans="1:7" ht="25" x14ac:dyDescent="0.25">
      <c r="A473" s="10" t="s">
        <v>302</v>
      </c>
      <c r="B473" s="10"/>
      <c r="C473" s="14" t="s">
        <v>14</v>
      </c>
      <c r="D473" s="15" t="s">
        <v>1104</v>
      </c>
      <c r="E473" s="16" t="s">
        <v>595</v>
      </c>
      <c r="F473" s="10">
        <v>2101010625</v>
      </c>
      <c r="G473" s="17">
        <v>2783.4977345687912</v>
      </c>
    </row>
    <row r="474" spans="1:7" x14ac:dyDescent="0.25">
      <c r="A474" s="10" t="s">
        <v>314</v>
      </c>
      <c r="B474" s="10"/>
      <c r="C474" s="14" t="s">
        <v>14</v>
      </c>
      <c r="D474" s="15" t="s">
        <v>1105</v>
      </c>
      <c r="E474" s="16"/>
      <c r="F474" s="10" t="s">
        <v>1106</v>
      </c>
      <c r="G474" s="17">
        <v>9853.2039976638971</v>
      </c>
    </row>
    <row r="475" spans="1:7" x14ac:dyDescent="0.25">
      <c r="A475" s="10" t="s">
        <v>315</v>
      </c>
      <c r="B475" s="10"/>
      <c r="C475" s="14" t="s">
        <v>14</v>
      </c>
      <c r="D475" s="15" t="s">
        <v>1107</v>
      </c>
      <c r="E475" s="16"/>
      <c r="F475" s="10" t="s">
        <v>1108</v>
      </c>
      <c r="G475" s="17">
        <v>2426.4185670825595</v>
      </c>
    </row>
    <row r="476" spans="1:7" ht="25" x14ac:dyDescent="0.25">
      <c r="A476" s="10" t="s">
        <v>358</v>
      </c>
      <c r="B476" s="10" t="s">
        <v>1986</v>
      </c>
      <c r="C476" s="14" t="s">
        <v>14</v>
      </c>
      <c r="D476" s="15" t="s">
        <v>1109</v>
      </c>
      <c r="E476" s="16" t="s">
        <v>553</v>
      </c>
      <c r="F476" s="10" t="s">
        <v>1110</v>
      </c>
      <c r="G476" s="17">
        <v>9745.6621751999992</v>
      </c>
    </row>
    <row r="477" spans="1:7" x14ac:dyDescent="0.25">
      <c r="A477" s="10" t="s">
        <v>387</v>
      </c>
      <c r="B477" s="10"/>
      <c r="C477" s="14" t="s">
        <v>14</v>
      </c>
      <c r="D477" s="15" t="s">
        <v>1111</v>
      </c>
      <c r="E477" s="16"/>
      <c r="F477" s="10" t="s">
        <v>1112</v>
      </c>
      <c r="G477" s="17">
        <v>2599.0521345599996</v>
      </c>
    </row>
    <row r="478" spans="1:7" x14ac:dyDescent="0.25">
      <c r="A478" s="10" t="s">
        <v>394</v>
      </c>
      <c r="B478" s="10"/>
      <c r="C478" s="14" t="s">
        <v>14</v>
      </c>
      <c r="D478" s="15" t="s">
        <v>1113</v>
      </c>
      <c r="E478" s="16"/>
      <c r="F478" s="10">
        <v>7701473327</v>
      </c>
      <c r="G478" s="17">
        <v>2718.6675424840482</v>
      </c>
    </row>
    <row r="479" spans="1:7" x14ac:dyDescent="0.25">
      <c r="A479" s="10" t="s">
        <v>443</v>
      </c>
      <c r="B479" s="10"/>
      <c r="C479" s="14" t="s">
        <v>14</v>
      </c>
      <c r="D479" s="15" t="s">
        <v>1114</v>
      </c>
      <c r="E479" s="16"/>
      <c r="F479" s="10" t="s">
        <v>1115</v>
      </c>
      <c r="G479" s="17">
        <v>3512.1364498258508</v>
      </c>
    </row>
    <row r="480" spans="1:7" x14ac:dyDescent="0.25">
      <c r="A480" s="10" t="s">
        <v>446</v>
      </c>
      <c r="B480" s="10"/>
      <c r="C480" s="14" t="s">
        <v>14</v>
      </c>
      <c r="D480" s="15" t="s">
        <v>1116</v>
      </c>
      <c r="E480" s="16"/>
      <c r="F480" s="10" t="s">
        <v>1117</v>
      </c>
      <c r="G480" s="17">
        <v>6740.7637180616257</v>
      </c>
    </row>
    <row r="481" spans="1:7" x14ac:dyDescent="0.25">
      <c r="A481" s="10" t="s">
        <v>458</v>
      </c>
      <c r="B481" s="10"/>
      <c r="C481" s="14" t="s">
        <v>14</v>
      </c>
      <c r="D481" s="15" t="s">
        <v>1118</v>
      </c>
      <c r="E481" s="16" t="s">
        <v>1119</v>
      </c>
      <c r="F481" s="10"/>
      <c r="G481" s="17">
        <v>3664.8656488257539</v>
      </c>
    </row>
    <row r="482" spans="1:7" x14ac:dyDescent="0.25">
      <c r="A482" s="10" t="s">
        <v>459</v>
      </c>
      <c r="B482" s="10"/>
      <c r="C482" s="14" t="s">
        <v>14</v>
      </c>
      <c r="D482" s="15" t="s">
        <v>1120</v>
      </c>
      <c r="E482" s="16"/>
      <c r="F482" s="10"/>
      <c r="G482" s="17">
        <v>3641.861040514571</v>
      </c>
    </row>
    <row r="483" spans="1:7" ht="25" x14ac:dyDescent="0.25">
      <c r="A483" s="10" t="s">
        <v>486</v>
      </c>
      <c r="B483" s="10"/>
      <c r="C483" s="14" t="s">
        <v>14</v>
      </c>
      <c r="D483" s="15" t="s">
        <v>1121</v>
      </c>
      <c r="E483" s="16"/>
      <c r="F483" s="10"/>
      <c r="G483" s="17">
        <v>8034.5226191999982</v>
      </c>
    </row>
    <row r="484" spans="1:7" x14ac:dyDescent="0.25">
      <c r="A484" s="10" t="s">
        <v>520</v>
      </c>
      <c r="B484" s="10"/>
      <c r="C484" s="14" t="s">
        <v>14</v>
      </c>
      <c r="D484" s="15" t="s">
        <v>1122</v>
      </c>
      <c r="E484" s="16" t="s">
        <v>558</v>
      </c>
      <c r="F484" s="10"/>
      <c r="G484" s="17">
        <v>3424.6587361597476</v>
      </c>
    </row>
    <row r="485" spans="1:7" x14ac:dyDescent="0.25">
      <c r="A485" s="10" t="s">
        <v>522</v>
      </c>
      <c r="B485" s="10"/>
      <c r="C485" s="14" t="s">
        <v>14</v>
      </c>
      <c r="D485" s="15" t="s">
        <v>1123</v>
      </c>
      <c r="E485" s="16" t="s">
        <v>599</v>
      </c>
      <c r="F485" s="10"/>
      <c r="G485" s="17">
        <v>7146.5343490510159</v>
      </c>
    </row>
    <row r="486" spans="1:7" x14ac:dyDescent="0.25">
      <c r="A486" s="10" t="s">
        <v>525</v>
      </c>
      <c r="B486" s="10"/>
      <c r="C486" s="14" t="s">
        <v>14</v>
      </c>
      <c r="D486" s="15" t="s">
        <v>1124</v>
      </c>
      <c r="E486" s="16"/>
      <c r="F486" s="10"/>
      <c r="G486" s="17">
        <v>5526.7405888005169</v>
      </c>
    </row>
    <row r="487" spans="1:7" x14ac:dyDescent="0.25">
      <c r="A487" s="10" t="s">
        <v>537</v>
      </c>
      <c r="B487" s="10" t="s">
        <v>1986</v>
      </c>
      <c r="C487" s="14" t="s">
        <v>14</v>
      </c>
      <c r="D487" s="15" t="s">
        <v>1125</v>
      </c>
      <c r="E487" s="16"/>
      <c r="F487" s="10"/>
      <c r="G487" s="17">
        <v>3529.6805778551884</v>
      </c>
    </row>
    <row r="488" spans="1:7" x14ac:dyDescent="0.25">
      <c r="A488" s="13" t="s">
        <v>2002</v>
      </c>
      <c r="B488" s="13"/>
      <c r="C488" s="14" t="s">
        <v>14</v>
      </c>
      <c r="D488" s="33" t="s">
        <v>2019</v>
      </c>
      <c r="E488" s="34"/>
      <c r="F488" s="13"/>
      <c r="G488" s="17">
        <v>4353.5795553184907</v>
      </c>
    </row>
    <row r="489" spans="1:7" x14ac:dyDescent="0.25">
      <c r="A489" s="10" t="s">
        <v>176</v>
      </c>
      <c r="B489" s="10" t="s">
        <v>1986</v>
      </c>
      <c r="C489" s="14" t="s">
        <v>10</v>
      </c>
      <c r="D489" s="15" t="s">
        <v>1126</v>
      </c>
      <c r="E489" s="16"/>
      <c r="F489" s="10" t="s">
        <v>1127</v>
      </c>
      <c r="G489" s="17">
        <v>3257.1257738399991</v>
      </c>
    </row>
    <row r="490" spans="1:7" x14ac:dyDescent="0.25">
      <c r="A490" s="10" t="s">
        <v>177</v>
      </c>
      <c r="B490" s="10" t="s">
        <v>1986</v>
      </c>
      <c r="C490" s="14" t="s">
        <v>10</v>
      </c>
      <c r="D490" s="15" t="s">
        <v>1128</v>
      </c>
      <c r="E490" s="16"/>
      <c r="F490" s="10" t="s">
        <v>1129</v>
      </c>
      <c r="G490" s="17">
        <v>4562.8176893999989</v>
      </c>
    </row>
    <row r="491" spans="1:7" ht="25" x14ac:dyDescent="0.25">
      <c r="A491" s="10" t="s">
        <v>178</v>
      </c>
      <c r="B491" s="10" t="s">
        <v>1986</v>
      </c>
      <c r="C491" s="14" t="s">
        <v>10</v>
      </c>
      <c r="D491" s="15" t="s">
        <v>1130</v>
      </c>
      <c r="E491" s="16"/>
      <c r="F491" s="10"/>
      <c r="G491" s="17">
        <v>6692.6342805254808</v>
      </c>
    </row>
    <row r="492" spans="1:7" x14ac:dyDescent="0.25">
      <c r="A492" s="10" t="s">
        <v>179</v>
      </c>
      <c r="B492" s="10" t="s">
        <v>1986</v>
      </c>
      <c r="C492" s="14" t="s">
        <v>10</v>
      </c>
      <c r="D492" s="15" t="s">
        <v>1131</v>
      </c>
      <c r="E492" s="16"/>
      <c r="F492" s="10" t="s">
        <v>1132</v>
      </c>
      <c r="G492" s="17">
        <v>4252.9438291926708</v>
      </c>
    </row>
    <row r="493" spans="1:7" x14ac:dyDescent="0.25">
      <c r="A493" s="10" t="s">
        <v>180</v>
      </c>
      <c r="B493" s="10" t="s">
        <v>1986</v>
      </c>
      <c r="C493" s="14" t="s">
        <v>10</v>
      </c>
      <c r="D493" s="15" t="s">
        <v>1133</v>
      </c>
      <c r="E493" s="16"/>
      <c r="F493" s="10"/>
      <c r="G493" s="17">
        <v>9382.0148140384317</v>
      </c>
    </row>
    <row r="494" spans="1:7" ht="25" x14ac:dyDescent="0.25">
      <c r="A494" s="10" t="s">
        <v>181</v>
      </c>
      <c r="B494" s="10"/>
      <c r="C494" s="14" t="s">
        <v>10</v>
      </c>
      <c r="D494" s="15" t="s">
        <v>1134</v>
      </c>
      <c r="E494" s="16"/>
      <c r="F494" s="10">
        <v>41312207</v>
      </c>
      <c r="G494" s="17">
        <v>4860.9162890399994</v>
      </c>
    </row>
    <row r="495" spans="1:7" ht="25" x14ac:dyDescent="0.25">
      <c r="A495" s="10" t="s">
        <v>182</v>
      </c>
      <c r="B495" s="10" t="s">
        <v>1986</v>
      </c>
      <c r="C495" s="14" t="s">
        <v>10</v>
      </c>
      <c r="D495" s="15" t="s">
        <v>1135</v>
      </c>
      <c r="E495" s="16"/>
      <c r="F495" s="10" t="s">
        <v>1136</v>
      </c>
      <c r="G495" s="17">
        <v>3578.6818896713594</v>
      </c>
    </row>
    <row r="496" spans="1:7" ht="25" x14ac:dyDescent="0.25">
      <c r="A496" s="10" t="s">
        <v>183</v>
      </c>
      <c r="B496" s="10" t="s">
        <v>1986</v>
      </c>
      <c r="C496" s="14" t="s">
        <v>10</v>
      </c>
      <c r="D496" s="15" t="s">
        <v>1137</v>
      </c>
      <c r="E496" s="16"/>
      <c r="F496" s="10" t="s">
        <v>1136</v>
      </c>
      <c r="G496" s="17">
        <v>5182.4724048713597</v>
      </c>
    </row>
    <row r="497" spans="1:7" ht="25" x14ac:dyDescent="0.25">
      <c r="A497" s="10" t="s">
        <v>184</v>
      </c>
      <c r="B497" s="10" t="s">
        <v>1986</v>
      </c>
      <c r="C497" s="14" t="s">
        <v>10</v>
      </c>
      <c r="D497" s="15" t="s">
        <v>1138</v>
      </c>
      <c r="E497" s="16"/>
      <c r="F497" s="10"/>
      <c r="G497" s="17">
        <v>14189.856005428706</v>
      </c>
    </row>
    <row r="498" spans="1:7" x14ac:dyDescent="0.25">
      <c r="A498" s="10" t="s">
        <v>185</v>
      </c>
      <c r="B498" s="10" t="s">
        <v>1986</v>
      </c>
      <c r="C498" s="14" t="s">
        <v>10</v>
      </c>
      <c r="D498" s="15" t="s">
        <v>1139</v>
      </c>
      <c r="E498" s="16"/>
      <c r="F498" s="10"/>
      <c r="G498" s="17">
        <v>8893.3643263553604</v>
      </c>
    </row>
    <row r="499" spans="1:7" x14ac:dyDescent="0.25">
      <c r="A499" s="10" t="s">
        <v>186</v>
      </c>
      <c r="B499" s="10" t="s">
        <v>1986</v>
      </c>
      <c r="C499" s="14" t="s">
        <v>10</v>
      </c>
      <c r="D499" s="15" t="s">
        <v>1140</v>
      </c>
      <c r="E499" s="16"/>
      <c r="F499" s="10"/>
      <c r="G499" s="17">
        <v>8961.8958378652242</v>
      </c>
    </row>
    <row r="500" spans="1:7" x14ac:dyDescent="0.25">
      <c r="A500" s="10" t="s">
        <v>187</v>
      </c>
      <c r="B500" s="10" t="s">
        <v>1986</v>
      </c>
      <c r="C500" s="14" t="s">
        <v>10</v>
      </c>
      <c r="D500" s="15" t="s">
        <v>1141</v>
      </c>
      <c r="E500" s="16"/>
      <c r="F500" s="10">
        <v>70991414</v>
      </c>
      <c r="G500" s="17">
        <v>4297.3621941065949</v>
      </c>
    </row>
    <row r="501" spans="1:7" ht="25" x14ac:dyDescent="0.25">
      <c r="A501" s="10" t="s">
        <v>188</v>
      </c>
      <c r="B501" s="10" t="s">
        <v>1986</v>
      </c>
      <c r="C501" s="14" t="s">
        <v>10</v>
      </c>
      <c r="D501" s="15" t="s">
        <v>1142</v>
      </c>
      <c r="E501" s="16"/>
      <c r="F501" s="10">
        <v>70991175</v>
      </c>
      <c r="G501" s="17">
        <v>5898.9071789632098</v>
      </c>
    </row>
    <row r="502" spans="1:7" ht="25" x14ac:dyDescent="0.25">
      <c r="A502" s="10" t="s">
        <v>189</v>
      </c>
      <c r="B502" s="10" t="s">
        <v>1986</v>
      </c>
      <c r="C502" s="14" t="s">
        <v>10</v>
      </c>
      <c r="D502" s="15" t="s">
        <v>1143</v>
      </c>
      <c r="E502" s="16"/>
      <c r="F502" s="10"/>
      <c r="G502" s="17">
        <v>4849.8043338033767</v>
      </c>
    </row>
    <row r="503" spans="1:7" ht="25" x14ac:dyDescent="0.25">
      <c r="A503" s="10" t="s">
        <v>190</v>
      </c>
      <c r="B503" s="10" t="s">
        <v>1986</v>
      </c>
      <c r="C503" s="14" t="s">
        <v>10</v>
      </c>
      <c r="D503" s="15" t="s">
        <v>1144</v>
      </c>
      <c r="E503" s="16"/>
      <c r="F503" s="10"/>
      <c r="G503" s="17">
        <v>10288.147397943989</v>
      </c>
    </row>
    <row r="504" spans="1:7" x14ac:dyDescent="0.25">
      <c r="A504" s="10" t="s">
        <v>457</v>
      </c>
      <c r="B504" s="10"/>
      <c r="C504" s="14" t="s">
        <v>10</v>
      </c>
      <c r="D504" s="15" t="s">
        <v>1145</v>
      </c>
      <c r="E504" s="16"/>
      <c r="F504" s="10">
        <v>41312784</v>
      </c>
      <c r="G504" s="17">
        <v>4544.6817184342717</v>
      </c>
    </row>
    <row r="505" spans="1:7" x14ac:dyDescent="0.25">
      <c r="A505" s="10" t="s">
        <v>479</v>
      </c>
      <c r="B505" s="10"/>
      <c r="C505" s="14" t="s">
        <v>10</v>
      </c>
      <c r="D505" s="15" t="s">
        <v>1146</v>
      </c>
      <c r="E505" s="16"/>
      <c r="F505" s="10"/>
      <c r="G505" s="17">
        <v>6050.3280714226175</v>
      </c>
    </row>
    <row r="506" spans="1:7" x14ac:dyDescent="0.25">
      <c r="A506" s="10" t="s">
        <v>62</v>
      </c>
      <c r="B506" s="10" t="s">
        <v>1986</v>
      </c>
      <c r="C506" s="14" t="s">
        <v>2</v>
      </c>
      <c r="D506" s="15" t="s">
        <v>1147</v>
      </c>
      <c r="E506" s="16"/>
      <c r="F506" s="10">
        <v>70992563</v>
      </c>
      <c r="G506" s="17">
        <v>4157.350797402557</v>
      </c>
    </row>
    <row r="507" spans="1:7" ht="25" x14ac:dyDescent="0.25">
      <c r="A507" s="10" t="s">
        <v>63</v>
      </c>
      <c r="B507" s="10" t="s">
        <v>1986</v>
      </c>
      <c r="C507" s="14" t="s">
        <v>2</v>
      </c>
      <c r="D507" s="15" t="s">
        <v>1148</v>
      </c>
      <c r="E507" s="16"/>
      <c r="F507" s="10" t="s">
        <v>680</v>
      </c>
      <c r="G507" s="17">
        <v>1996.722</v>
      </c>
    </row>
    <row r="508" spans="1:7" ht="25" x14ac:dyDescent="0.25">
      <c r="A508" s="10" t="s">
        <v>191</v>
      </c>
      <c r="B508" s="10" t="s">
        <v>1986</v>
      </c>
      <c r="C508" s="14" t="s">
        <v>2</v>
      </c>
      <c r="D508" s="15" t="s">
        <v>1149</v>
      </c>
      <c r="E508" s="16"/>
      <c r="F508" s="10" t="s">
        <v>1150</v>
      </c>
      <c r="G508" s="17">
        <v>4662.1726470873564</v>
      </c>
    </row>
    <row r="509" spans="1:7" x14ac:dyDescent="0.25">
      <c r="A509" s="10" t="s">
        <v>192</v>
      </c>
      <c r="B509" s="10" t="s">
        <v>1986</v>
      </c>
      <c r="C509" s="14" t="s">
        <v>2</v>
      </c>
      <c r="D509" s="15" t="s">
        <v>1151</v>
      </c>
      <c r="E509" s="16"/>
      <c r="F509" s="10" t="s">
        <v>1152</v>
      </c>
      <c r="G509" s="17">
        <v>2459.1339585946735</v>
      </c>
    </row>
    <row r="510" spans="1:7" x14ac:dyDescent="0.25">
      <c r="A510" s="10" t="s">
        <v>193</v>
      </c>
      <c r="B510" s="10" t="s">
        <v>1986</v>
      </c>
      <c r="C510" s="14" t="s">
        <v>2</v>
      </c>
      <c r="D510" s="15" t="s">
        <v>1153</v>
      </c>
      <c r="E510" s="16"/>
      <c r="F510" s="10"/>
      <c r="G510" s="17">
        <v>2886.4003606250526</v>
      </c>
    </row>
    <row r="511" spans="1:7" x14ac:dyDescent="0.25">
      <c r="A511" s="10" t="s">
        <v>194</v>
      </c>
      <c r="B511" s="10" t="s">
        <v>1986</v>
      </c>
      <c r="C511" s="14" t="s">
        <v>2</v>
      </c>
      <c r="D511" s="15" t="s">
        <v>1154</v>
      </c>
      <c r="E511" s="16"/>
      <c r="F511" s="10" t="s">
        <v>1155</v>
      </c>
      <c r="G511" s="17">
        <v>2424.8583052205909</v>
      </c>
    </row>
    <row r="512" spans="1:7" x14ac:dyDescent="0.25">
      <c r="A512" s="10" t="s">
        <v>195</v>
      </c>
      <c r="B512" s="10"/>
      <c r="C512" s="14" t="s">
        <v>2</v>
      </c>
      <c r="D512" s="15" t="s">
        <v>1156</v>
      </c>
      <c r="E512" s="16"/>
      <c r="F512" s="10" t="s">
        <v>1155</v>
      </c>
      <c r="G512" s="17">
        <v>2530.1110804799364</v>
      </c>
    </row>
    <row r="513" spans="1:7" x14ac:dyDescent="0.25">
      <c r="A513" s="10" t="s">
        <v>196</v>
      </c>
      <c r="B513" s="10" t="s">
        <v>1986</v>
      </c>
      <c r="C513" s="14" t="s">
        <v>2</v>
      </c>
      <c r="D513" s="15" t="s">
        <v>1157</v>
      </c>
      <c r="E513" s="16"/>
      <c r="F513" s="10" t="s">
        <v>1158</v>
      </c>
      <c r="G513" s="17">
        <v>2888.0079158228627</v>
      </c>
    </row>
    <row r="514" spans="1:7" ht="25" x14ac:dyDescent="0.25">
      <c r="A514" s="10" t="s">
        <v>197</v>
      </c>
      <c r="B514" s="10" t="s">
        <v>1986</v>
      </c>
      <c r="C514" s="14" t="s">
        <v>2</v>
      </c>
      <c r="D514" s="15" t="s">
        <v>1159</v>
      </c>
      <c r="E514" s="16"/>
      <c r="F514" s="10" t="s">
        <v>1160</v>
      </c>
      <c r="G514" s="17">
        <v>2077.477696194454</v>
      </c>
    </row>
    <row r="515" spans="1:7" ht="25" x14ac:dyDescent="0.25">
      <c r="A515" s="10" t="s">
        <v>198</v>
      </c>
      <c r="B515" s="10"/>
      <c r="C515" s="14" t="s">
        <v>2</v>
      </c>
      <c r="D515" s="15" t="s">
        <v>1161</v>
      </c>
      <c r="E515" s="16"/>
      <c r="F515" s="10" t="s">
        <v>1162</v>
      </c>
      <c r="G515" s="17">
        <v>2076.0287552159998</v>
      </c>
    </row>
    <row r="516" spans="1:7" ht="25" x14ac:dyDescent="0.25">
      <c r="A516" s="10" t="s">
        <v>199</v>
      </c>
      <c r="B516" s="10" t="s">
        <v>1986</v>
      </c>
      <c r="C516" s="14" t="s">
        <v>2</v>
      </c>
      <c r="D516" s="15" t="s">
        <v>1163</v>
      </c>
      <c r="E516" s="16"/>
      <c r="F516" s="10" t="s">
        <v>1164</v>
      </c>
      <c r="G516" s="17">
        <v>2036.6564399999997</v>
      </c>
    </row>
    <row r="517" spans="1:7" x14ac:dyDescent="0.25">
      <c r="A517" s="10" t="s">
        <v>200</v>
      </c>
      <c r="B517" s="10" t="s">
        <v>1986</v>
      </c>
      <c r="C517" s="14" t="s">
        <v>2</v>
      </c>
      <c r="D517" s="15" t="s">
        <v>1165</v>
      </c>
      <c r="E517" s="16"/>
      <c r="F517" s="10"/>
      <c r="G517" s="17">
        <v>2458.7147279943156</v>
      </c>
    </row>
    <row r="518" spans="1:7" x14ac:dyDescent="0.25">
      <c r="A518" s="10" t="s">
        <v>201</v>
      </c>
      <c r="B518" s="10" t="s">
        <v>1986</v>
      </c>
      <c r="C518" s="14" t="s">
        <v>2</v>
      </c>
      <c r="D518" s="15" t="s">
        <v>1166</v>
      </c>
      <c r="E518" s="16"/>
      <c r="F518" s="10" t="s">
        <v>1167</v>
      </c>
      <c r="G518" s="17">
        <v>1864.0854624599999</v>
      </c>
    </row>
    <row r="519" spans="1:7" x14ac:dyDescent="0.25">
      <c r="A519" s="10" t="s">
        <v>202</v>
      </c>
      <c r="B519" s="10" t="s">
        <v>1986</v>
      </c>
      <c r="C519" s="14" t="s">
        <v>2</v>
      </c>
      <c r="D519" s="15" t="s">
        <v>1168</v>
      </c>
      <c r="E519" s="16"/>
      <c r="F519" s="10" t="s">
        <v>1169</v>
      </c>
      <c r="G519" s="17">
        <v>2189.5819989119996</v>
      </c>
    </row>
    <row r="520" spans="1:7" x14ac:dyDescent="0.25">
      <c r="A520" s="10" t="s">
        <v>203</v>
      </c>
      <c r="B520" s="10" t="s">
        <v>1986</v>
      </c>
      <c r="C520" s="14" t="s">
        <v>2</v>
      </c>
      <c r="D520" s="15" t="s">
        <v>1170</v>
      </c>
      <c r="E520" s="16"/>
      <c r="F520" s="10" t="s">
        <v>1171</v>
      </c>
      <c r="G520" s="17">
        <v>4983.5713207970075</v>
      </c>
    </row>
    <row r="521" spans="1:7" x14ac:dyDescent="0.25">
      <c r="A521" s="10" t="s">
        <v>265</v>
      </c>
      <c r="B521" s="10"/>
      <c r="C521" s="14" t="s">
        <v>2</v>
      </c>
      <c r="D521" s="15" t="s">
        <v>1172</v>
      </c>
      <c r="E521" s="16"/>
      <c r="F521" s="10">
        <v>1740083810</v>
      </c>
      <c r="G521" s="17">
        <v>4952.45568</v>
      </c>
    </row>
    <row r="522" spans="1:7" x14ac:dyDescent="0.25">
      <c r="A522" s="10" t="s">
        <v>268</v>
      </c>
      <c r="B522" s="10"/>
      <c r="C522" s="14" t="s">
        <v>2</v>
      </c>
      <c r="D522" s="15" t="s">
        <v>1173</v>
      </c>
      <c r="E522" s="16"/>
      <c r="F522" s="10" t="s">
        <v>1174</v>
      </c>
      <c r="G522" s="17">
        <v>2174.6379081342693</v>
      </c>
    </row>
    <row r="523" spans="1:7" ht="25" x14ac:dyDescent="0.25">
      <c r="A523" s="10" t="s">
        <v>285</v>
      </c>
      <c r="B523" s="10" t="s">
        <v>1986</v>
      </c>
      <c r="C523" s="14" t="s">
        <v>2</v>
      </c>
      <c r="D523" s="15" t="s">
        <v>1175</v>
      </c>
      <c r="E523" s="16"/>
      <c r="F523" s="10" t="s">
        <v>1176</v>
      </c>
      <c r="G523" s="17">
        <v>3247.7805931479993</v>
      </c>
    </row>
    <row r="524" spans="1:7" ht="25" x14ac:dyDescent="0.25">
      <c r="A524" s="10" t="s">
        <v>299</v>
      </c>
      <c r="B524" s="10"/>
      <c r="C524" s="14" t="s">
        <v>2</v>
      </c>
      <c r="D524" s="15" t="s">
        <v>1177</v>
      </c>
      <c r="E524" s="16"/>
      <c r="F524" s="10" t="s">
        <v>1178</v>
      </c>
      <c r="G524" s="17">
        <v>3537.2948243149872</v>
      </c>
    </row>
    <row r="525" spans="1:7" ht="25" x14ac:dyDescent="0.25">
      <c r="A525" s="10" t="s">
        <v>301</v>
      </c>
      <c r="B525" s="10"/>
      <c r="C525" s="14" t="s">
        <v>2</v>
      </c>
      <c r="D525" s="15" t="s">
        <v>1179</v>
      </c>
      <c r="E525" s="16"/>
      <c r="F525" s="10" t="s">
        <v>1180</v>
      </c>
      <c r="G525" s="17">
        <v>2276.2630799999997</v>
      </c>
    </row>
    <row r="526" spans="1:7" x14ac:dyDescent="0.25">
      <c r="A526" s="10" t="s">
        <v>310</v>
      </c>
      <c r="B526" s="10"/>
      <c r="C526" s="14" t="s">
        <v>2</v>
      </c>
      <c r="D526" s="15" t="s">
        <v>1181</v>
      </c>
      <c r="E526" s="16"/>
      <c r="F526" s="10">
        <v>120145</v>
      </c>
      <c r="G526" s="17">
        <v>2550.1693171153652</v>
      </c>
    </row>
    <row r="527" spans="1:7" ht="25" x14ac:dyDescent="0.25">
      <c r="A527" s="10" t="s">
        <v>311</v>
      </c>
      <c r="B527" s="10"/>
      <c r="C527" s="14" t="s">
        <v>2</v>
      </c>
      <c r="D527" s="15" t="s">
        <v>1182</v>
      </c>
      <c r="E527" s="16"/>
      <c r="F527" s="10" t="s">
        <v>1183</v>
      </c>
      <c r="G527" s="17">
        <v>2139.2763642046393</v>
      </c>
    </row>
    <row r="528" spans="1:7" ht="37.5" x14ac:dyDescent="0.25">
      <c r="A528" s="10" t="s">
        <v>330</v>
      </c>
      <c r="B528" s="10" t="s">
        <v>1986</v>
      </c>
      <c r="C528" s="14" t="s">
        <v>2</v>
      </c>
      <c r="D528" s="15" t="s">
        <v>1184</v>
      </c>
      <c r="E528" s="16"/>
      <c r="F528" s="10" t="s">
        <v>1185</v>
      </c>
      <c r="G528" s="17">
        <v>2121.7785941944539</v>
      </c>
    </row>
    <row r="529" spans="1:7" ht="25" x14ac:dyDescent="0.25">
      <c r="A529" s="10" t="s">
        <v>367</v>
      </c>
      <c r="B529" s="10"/>
      <c r="C529" s="14" t="s">
        <v>2</v>
      </c>
      <c r="D529" s="15" t="s">
        <v>1186</v>
      </c>
      <c r="E529" s="16"/>
      <c r="F529" s="10" t="s">
        <v>1180</v>
      </c>
      <c r="G529" s="17">
        <v>2649.907779797592</v>
      </c>
    </row>
    <row r="530" spans="1:7" ht="25" x14ac:dyDescent="0.25">
      <c r="A530" s="10" t="s">
        <v>377</v>
      </c>
      <c r="B530" s="10"/>
      <c r="C530" s="14" t="s">
        <v>2</v>
      </c>
      <c r="D530" s="15" t="s">
        <v>1187</v>
      </c>
      <c r="E530" s="16"/>
      <c r="F530" s="10" t="s">
        <v>1188</v>
      </c>
      <c r="G530" s="17">
        <v>5012.5256212604063</v>
      </c>
    </row>
    <row r="531" spans="1:7" ht="25" x14ac:dyDescent="0.25">
      <c r="A531" s="10" t="s">
        <v>391</v>
      </c>
      <c r="B531" s="10"/>
      <c r="C531" s="14" t="s">
        <v>2</v>
      </c>
      <c r="D531" s="15" t="s">
        <v>1189</v>
      </c>
      <c r="E531" s="16"/>
      <c r="F531" s="10">
        <v>1147585</v>
      </c>
      <c r="G531" s="17">
        <v>2960.2137664697862</v>
      </c>
    </row>
    <row r="532" spans="1:7" x14ac:dyDescent="0.25">
      <c r="A532" s="10" t="s">
        <v>400</v>
      </c>
      <c r="B532" s="10"/>
      <c r="C532" s="14" t="s">
        <v>2</v>
      </c>
      <c r="D532" s="15" t="s">
        <v>1190</v>
      </c>
      <c r="E532" s="16"/>
      <c r="F532" s="10">
        <v>8200042880</v>
      </c>
      <c r="G532" s="17">
        <v>3186.7967825331584</v>
      </c>
    </row>
    <row r="533" spans="1:7" ht="25" x14ac:dyDescent="0.25">
      <c r="A533" s="10" t="s">
        <v>408</v>
      </c>
      <c r="B533" s="10"/>
      <c r="C533" s="14" t="s">
        <v>2</v>
      </c>
      <c r="D533" s="15" t="s">
        <v>1191</v>
      </c>
      <c r="E533" s="16"/>
      <c r="F533" s="10" t="s">
        <v>1192</v>
      </c>
      <c r="G533" s="17">
        <v>3438.799</v>
      </c>
    </row>
    <row r="534" spans="1:7" ht="25" x14ac:dyDescent="0.25">
      <c r="A534" s="10" t="s">
        <v>409</v>
      </c>
      <c r="B534" s="10" t="s">
        <v>1986</v>
      </c>
      <c r="C534" s="14" t="s">
        <v>2</v>
      </c>
      <c r="D534" s="15" t="s">
        <v>1193</v>
      </c>
      <c r="E534" s="16"/>
      <c r="F534" s="10" t="s">
        <v>1194</v>
      </c>
      <c r="G534" s="17">
        <v>4614.63547776</v>
      </c>
    </row>
    <row r="535" spans="1:7" ht="25" x14ac:dyDescent="0.25">
      <c r="A535" s="10" t="s">
        <v>428</v>
      </c>
      <c r="B535" s="10" t="s">
        <v>1986</v>
      </c>
      <c r="C535" s="14" t="s">
        <v>2</v>
      </c>
      <c r="D535" s="15" t="s">
        <v>1195</v>
      </c>
      <c r="E535" s="16"/>
      <c r="F535" s="10"/>
      <c r="G535" s="17">
        <v>2694.2522887577129</v>
      </c>
    </row>
    <row r="536" spans="1:7" ht="25" x14ac:dyDescent="0.25">
      <c r="A536" s="10" t="s">
        <v>447</v>
      </c>
      <c r="B536" s="10"/>
      <c r="C536" s="14" t="s">
        <v>2</v>
      </c>
      <c r="D536" s="15" t="s">
        <v>683</v>
      </c>
      <c r="E536" s="16"/>
      <c r="F536" s="10" t="s">
        <v>684</v>
      </c>
      <c r="G536" s="17">
        <v>2063.2793999999999</v>
      </c>
    </row>
    <row r="537" spans="1:7" ht="25" x14ac:dyDescent="0.25">
      <c r="A537" s="10" t="s">
        <v>452</v>
      </c>
      <c r="B537" s="10"/>
      <c r="C537" s="14" t="s">
        <v>2</v>
      </c>
      <c r="D537" s="15" t="s">
        <v>1196</v>
      </c>
      <c r="E537" s="16" t="s">
        <v>1197</v>
      </c>
      <c r="F537" s="10" t="s">
        <v>686</v>
      </c>
      <c r="G537" s="17">
        <v>2987.3613840697858</v>
      </c>
    </row>
    <row r="538" spans="1:7" x14ac:dyDescent="0.25">
      <c r="A538" s="13" t="s">
        <v>1541</v>
      </c>
      <c r="B538" s="13"/>
      <c r="C538" s="14" t="s">
        <v>2</v>
      </c>
      <c r="D538" s="33" t="s">
        <v>1551</v>
      </c>
      <c r="E538" s="34" t="s">
        <v>1552</v>
      </c>
      <c r="F538" s="13" t="s">
        <v>1561</v>
      </c>
      <c r="G538" s="17">
        <v>6495.0192383999993</v>
      </c>
    </row>
    <row r="539" spans="1:7" x14ac:dyDescent="0.25">
      <c r="A539" s="13" t="s">
        <v>1526</v>
      </c>
      <c r="B539" s="13"/>
      <c r="C539" s="14" t="s">
        <v>2</v>
      </c>
      <c r="D539" s="33" t="s">
        <v>1510</v>
      </c>
      <c r="E539" s="34" t="s">
        <v>1527</v>
      </c>
      <c r="F539" s="13"/>
      <c r="G539" s="17">
        <v>2981.2268057189785</v>
      </c>
    </row>
    <row r="540" spans="1:7" x14ac:dyDescent="0.25">
      <c r="A540" s="13" t="s">
        <v>1526</v>
      </c>
      <c r="B540" s="13"/>
      <c r="C540" s="14" t="s">
        <v>2</v>
      </c>
      <c r="D540" s="33" t="s">
        <v>1511</v>
      </c>
      <c r="E540" s="34" t="s">
        <v>1528</v>
      </c>
      <c r="F540" s="13"/>
      <c r="G540" s="17">
        <v>2981.2268057189785</v>
      </c>
    </row>
    <row r="541" spans="1:7" x14ac:dyDescent="0.25">
      <c r="A541" s="13" t="s">
        <v>1526</v>
      </c>
      <c r="B541" s="13"/>
      <c r="C541" s="14" t="s">
        <v>2</v>
      </c>
      <c r="D541" s="33" t="s">
        <v>1512</v>
      </c>
      <c r="E541" s="34" t="s">
        <v>1529</v>
      </c>
      <c r="F541" s="13"/>
      <c r="G541" s="17">
        <v>2981.2268057189785</v>
      </c>
    </row>
    <row r="542" spans="1:7" x14ac:dyDescent="0.25">
      <c r="A542" s="13" t="s">
        <v>1526</v>
      </c>
      <c r="B542" s="13"/>
      <c r="C542" s="14" t="s">
        <v>2</v>
      </c>
      <c r="D542" s="33" t="s">
        <v>1513</v>
      </c>
      <c r="E542" s="34" t="s">
        <v>1528</v>
      </c>
      <c r="F542" s="13"/>
      <c r="G542" s="17">
        <v>2981.2268057189785</v>
      </c>
    </row>
    <row r="543" spans="1:7" x14ac:dyDescent="0.25">
      <c r="A543" s="13" t="s">
        <v>1526</v>
      </c>
      <c r="B543" s="13"/>
      <c r="C543" s="14" t="s">
        <v>2</v>
      </c>
      <c r="D543" s="33" t="s">
        <v>1514</v>
      </c>
      <c r="E543" s="34" t="s">
        <v>1529</v>
      </c>
      <c r="F543" s="13"/>
      <c r="G543" s="17">
        <v>2981.2268057189785</v>
      </c>
    </row>
    <row r="544" spans="1:7" x14ac:dyDescent="0.25">
      <c r="A544" s="13" t="s">
        <v>1526</v>
      </c>
      <c r="B544" s="13"/>
      <c r="C544" s="14" t="s">
        <v>2</v>
      </c>
      <c r="D544" s="33" t="s">
        <v>1515</v>
      </c>
      <c r="E544" s="34" t="s">
        <v>1528</v>
      </c>
      <c r="F544" s="13"/>
      <c r="G544" s="17">
        <v>2981.2268057189785</v>
      </c>
    </row>
    <row r="545" spans="1:7" x14ac:dyDescent="0.25">
      <c r="A545" s="10" t="s">
        <v>204</v>
      </c>
      <c r="B545" s="10" t="s">
        <v>1986</v>
      </c>
      <c r="C545" s="14" t="s">
        <v>1198</v>
      </c>
      <c r="D545" s="15" t="s">
        <v>1199</v>
      </c>
      <c r="E545" s="16"/>
      <c r="F545" s="10"/>
      <c r="G545" s="17">
        <v>3943.302814380449</v>
      </c>
    </row>
    <row r="546" spans="1:7" x14ac:dyDescent="0.25">
      <c r="A546" s="10" t="s">
        <v>205</v>
      </c>
      <c r="B546" s="10" t="s">
        <v>1986</v>
      </c>
      <c r="C546" s="14" t="s">
        <v>1198</v>
      </c>
      <c r="D546" s="15" t="s">
        <v>1200</v>
      </c>
      <c r="E546" s="16"/>
      <c r="F546" s="10"/>
      <c r="G546" s="17">
        <v>5225.4490028318551</v>
      </c>
    </row>
    <row r="547" spans="1:7" x14ac:dyDescent="0.25">
      <c r="A547" s="10" t="s">
        <v>206</v>
      </c>
      <c r="B547" s="10" t="s">
        <v>1986</v>
      </c>
      <c r="C547" s="14" t="s">
        <v>1198</v>
      </c>
      <c r="D547" s="15" t="s">
        <v>1201</v>
      </c>
      <c r="E547" s="16"/>
      <c r="F547" s="10"/>
      <c r="G547" s="17">
        <v>3909.0536371438297</v>
      </c>
    </row>
    <row r="548" spans="1:7" x14ac:dyDescent="0.25">
      <c r="A548" s="10" t="s">
        <v>207</v>
      </c>
      <c r="B548" s="10" t="s">
        <v>1986</v>
      </c>
      <c r="C548" s="14" t="s">
        <v>1198</v>
      </c>
      <c r="D548" s="15" t="s">
        <v>1202</v>
      </c>
      <c r="E548" s="16"/>
      <c r="F548" s="10"/>
      <c r="G548" s="17">
        <v>5039.3021188239918</v>
      </c>
    </row>
    <row r="549" spans="1:7" x14ac:dyDescent="0.25">
      <c r="A549" s="10" t="s">
        <v>95</v>
      </c>
      <c r="B549" s="10" t="s">
        <v>1986</v>
      </c>
      <c r="C549" s="14" t="s">
        <v>31</v>
      </c>
      <c r="D549" s="15" t="s">
        <v>1203</v>
      </c>
      <c r="E549" s="16"/>
      <c r="F549" s="10">
        <v>4720031</v>
      </c>
      <c r="G549" s="17">
        <v>5839.3530496553067</v>
      </c>
    </row>
    <row r="550" spans="1:7" x14ac:dyDescent="0.25">
      <c r="A550" s="10" t="s">
        <v>208</v>
      </c>
      <c r="B550" s="10"/>
      <c r="C550" s="14" t="s">
        <v>31</v>
      </c>
      <c r="D550" s="15" t="s">
        <v>1204</v>
      </c>
      <c r="E550" s="16"/>
      <c r="F550" s="10" t="s">
        <v>1205</v>
      </c>
      <c r="G550" s="17">
        <v>3533.4210546307722</v>
      </c>
    </row>
    <row r="551" spans="1:7" x14ac:dyDescent="0.25">
      <c r="A551" s="10" t="s">
        <v>209</v>
      </c>
      <c r="B551" s="10"/>
      <c r="C551" s="14" t="s">
        <v>31</v>
      </c>
      <c r="D551" s="15" t="s">
        <v>1206</v>
      </c>
      <c r="E551" s="16"/>
      <c r="F551" s="10"/>
      <c r="G551" s="17">
        <v>3419.2076436469197</v>
      </c>
    </row>
    <row r="552" spans="1:7" x14ac:dyDescent="0.25">
      <c r="A552" s="10" t="s">
        <v>210</v>
      </c>
      <c r="B552" s="10" t="s">
        <v>1986</v>
      </c>
      <c r="C552" s="14" t="s">
        <v>31</v>
      </c>
      <c r="D552" s="15" t="s">
        <v>1207</v>
      </c>
      <c r="E552" s="16"/>
      <c r="F552" s="10">
        <v>7701464030</v>
      </c>
      <c r="G552" s="17">
        <v>2835.5746232791862</v>
      </c>
    </row>
    <row r="553" spans="1:7" x14ac:dyDescent="0.25">
      <c r="A553" s="10" t="s">
        <v>211</v>
      </c>
      <c r="B553" s="10" t="s">
        <v>1986</v>
      </c>
      <c r="C553" s="14" t="s">
        <v>31</v>
      </c>
      <c r="D553" s="15" t="s">
        <v>1208</v>
      </c>
      <c r="E553" s="16"/>
      <c r="F553" s="10">
        <v>7701461405</v>
      </c>
      <c r="G553" s="17">
        <v>2387.2154652959998</v>
      </c>
    </row>
    <row r="554" spans="1:7" x14ac:dyDescent="0.25">
      <c r="A554" s="10" t="s">
        <v>212</v>
      </c>
      <c r="B554" s="10" t="s">
        <v>1986</v>
      </c>
      <c r="C554" s="14" t="s">
        <v>31</v>
      </c>
      <c r="D554" s="15" t="s">
        <v>1209</v>
      </c>
      <c r="E554" s="16"/>
      <c r="F554" s="10">
        <v>7702056205</v>
      </c>
      <c r="G554" s="17">
        <v>3342.7546537838111</v>
      </c>
    </row>
    <row r="555" spans="1:7" ht="25" x14ac:dyDescent="0.25">
      <c r="A555" s="10" t="s">
        <v>213</v>
      </c>
      <c r="B555" s="10" t="s">
        <v>1986</v>
      </c>
      <c r="C555" s="14" t="s">
        <v>31</v>
      </c>
      <c r="D555" s="15" t="s">
        <v>1210</v>
      </c>
      <c r="E555" s="16"/>
      <c r="F555" s="10">
        <v>7701462145</v>
      </c>
      <c r="G555" s="17">
        <v>2597.3716674819998</v>
      </c>
    </row>
    <row r="556" spans="1:7" ht="25" x14ac:dyDescent="0.25">
      <c r="A556" s="10" t="s">
        <v>214</v>
      </c>
      <c r="B556" s="13" t="s">
        <v>1986</v>
      </c>
      <c r="C556" s="14" t="s">
        <v>31</v>
      </c>
      <c r="D556" s="15" t="s">
        <v>1352</v>
      </c>
      <c r="E556" s="16"/>
      <c r="F556" s="10">
        <v>7701462145</v>
      </c>
      <c r="G556" s="17">
        <v>4099.3140232239994</v>
      </c>
    </row>
    <row r="557" spans="1:7" ht="25" x14ac:dyDescent="0.25">
      <c r="A557" s="13" t="s">
        <v>1537</v>
      </c>
      <c r="B557" s="13"/>
      <c r="C557" s="14" t="s">
        <v>31</v>
      </c>
      <c r="D557" s="33" t="s">
        <v>1545</v>
      </c>
      <c r="E557" s="34"/>
      <c r="F557" s="13">
        <v>7701462145</v>
      </c>
      <c r="G557" s="17">
        <v>0</v>
      </c>
    </row>
    <row r="558" spans="1:7" ht="25" x14ac:dyDescent="0.25">
      <c r="A558" s="13" t="s">
        <v>1536</v>
      </c>
      <c r="B558" s="13"/>
      <c r="C558" s="14" t="s">
        <v>31</v>
      </c>
      <c r="D558" s="33" t="s">
        <v>1546</v>
      </c>
      <c r="E558" s="34"/>
      <c r="F558" s="13">
        <v>7701462145</v>
      </c>
      <c r="G558" s="17">
        <v>0</v>
      </c>
    </row>
    <row r="559" spans="1:7" x14ac:dyDescent="0.25">
      <c r="A559" s="10" t="s">
        <v>215</v>
      </c>
      <c r="B559" s="10" t="s">
        <v>1986</v>
      </c>
      <c r="C559" s="14" t="s">
        <v>31</v>
      </c>
      <c r="D559" s="15" t="s">
        <v>1211</v>
      </c>
      <c r="E559" s="16"/>
      <c r="F559" s="10">
        <v>7702056205</v>
      </c>
      <c r="G559" s="17">
        <v>3636.1876913161982</v>
      </c>
    </row>
    <row r="560" spans="1:7" x14ac:dyDescent="0.25">
      <c r="A560" s="10" t="s">
        <v>216</v>
      </c>
      <c r="B560" s="10" t="s">
        <v>1986</v>
      </c>
      <c r="C560" s="14" t="s">
        <v>31</v>
      </c>
      <c r="D560" s="15" t="s">
        <v>1212</v>
      </c>
      <c r="E560" s="16"/>
      <c r="F560" s="10">
        <v>7702020113</v>
      </c>
      <c r="G560" s="17">
        <v>1853.1399427254282</v>
      </c>
    </row>
    <row r="561" spans="1:7" ht="25" x14ac:dyDescent="0.25">
      <c r="A561" s="10" t="s">
        <v>217</v>
      </c>
      <c r="B561" s="10" t="s">
        <v>1986</v>
      </c>
      <c r="C561" s="14" t="s">
        <v>31</v>
      </c>
      <c r="D561" s="15" t="s">
        <v>1213</v>
      </c>
      <c r="E561" s="16"/>
      <c r="F561" s="10">
        <v>7702020113</v>
      </c>
      <c r="G561" s="17">
        <v>3704.2548307254283</v>
      </c>
    </row>
    <row r="562" spans="1:7" ht="25" x14ac:dyDescent="0.25">
      <c r="A562" s="10" t="s">
        <v>218</v>
      </c>
      <c r="B562" s="10" t="s">
        <v>1986</v>
      </c>
      <c r="C562" s="14" t="s">
        <v>31</v>
      </c>
      <c r="D562" s="15" t="s">
        <v>1214</v>
      </c>
      <c r="E562" s="16"/>
      <c r="F562" s="10">
        <v>7701464736</v>
      </c>
      <c r="G562" s="17">
        <v>2250.8237202399996</v>
      </c>
    </row>
    <row r="563" spans="1:7" ht="25" x14ac:dyDescent="0.25">
      <c r="A563" s="10" t="s">
        <v>219</v>
      </c>
      <c r="B563" s="10" t="s">
        <v>1986</v>
      </c>
      <c r="C563" s="14" t="s">
        <v>31</v>
      </c>
      <c r="D563" s="15" t="s">
        <v>1215</v>
      </c>
      <c r="E563" s="16"/>
      <c r="F563" s="10">
        <v>7701502962</v>
      </c>
      <c r="G563" s="17">
        <v>2350.8808843828078</v>
      </c>
    </row>
    <row r="564" spans="1:7" x14ac:dyDescent="0.25">
      <c r="A564" s="10" t="s">
        <v>220</v>
      </c>
      <c r="B564" s="10" t="s">
        <v>1986</v>
      </c>
      <c r="C564" s="14" t="s">
        <v>31</v>
      </c>
      <c r="D564" s="15" t="s">
        <v>1216</v>
      </c>
      <c r="E564" s="16"/>
      <c r="F564" s="10">
        <v>7701461336</v>
      </c>
      <c r="G564" s="17">
        <v>2686.3624195639995</v>
      </c>
    </row>
    <row r="565" spans="1:7" x14ac:dyDescent="0.25">
      <c r="A565" s="10" t="s">
        <v>221</v>
      </c>
      <c r="B565" s="10"/>
      <c r="C565" s="14" t="s">
        <v>31</v>
      </c>
      <c r="D565" s="15" t="s">
        <v>1217</v>
      </c>
      <c r="E565" s="16"/>
      <c r="F565" s="10">
        <v>4714636</v>
      </c>
      <c r="G565" s="17">
        <v>4694.7542040000008</v>
      </c>
    </row>
    <row r="566" spans="1:7" x14ac:dyDescent="0.25">
      <c r="A566" s="10" t="s">
        <v>222</v>
      </c>
      <c r="B566" s="10" t="s">
        <v>1986</v>
      </c>
      <c r="C566" s="14" t="s">
        <v>31</v>
      </c>
      <c r="D566" s="15" t="s">
        <v>1218</v>
      </c>
      <c r="E566" s="16"/>
      <c r="F566" s="10">
        <v>7701633125</v>
      </c>
      <c r="G566" s="17">
        <v>2588.0061417599431</v>
      </c>
    </row>
    <row r="567" spans="1:7" ht="25" x14ac:dyDescent="0.25">
      <c r="A567" s="10" t="s">
        <v>223</v>
      </c>
      <c r="B567" s="10" t="s">
        <v>1986</v>
      </c>
      <c r="C567" s="14" t="s">
        <v>31</v>
      </c>
      <c r="D567" s="15" t="s">
        <v>1219</v>
      </c>
      <c r="E567" s="16"/>
      <c r="F567" s="10">
        <v>7701464054</v>
      </c>
      <c r="G567" s="17">
        <v>3307.6112403124757</v>
      </c>
    </row>
    <row r="568" spans="1:7" ht="25" x14ac:dyDescent="0.25">
      <c r="A568" s="10" t="s">
        <v>224</v>
      </c>
      <c r="B568" s="10"/>
      <c r="C568" s="14" t="s">
        <v>31</v>
      </c>
      <c r="D568" s="15" t="s">
        <v>1220</v>
      </c>
      <c r="E568" s="16"/>
      <c r="F568" s="10">
        <v>7701464054</v>
      </c>
      <c r="G568" s="17">
        <v>2976.4597299380002</v>
      </c>
    </row>
    <row r="569" spans="1:7" ht="25" x14ac:dyDescent="0.25">
      <c r="A569" s="10" t="s">
        <v>225</v>
      </c>
      <c r="B569" s="10" t="s">
        <v>1986</v>
      </c>
      <c r="C569" s="14" t="s">
        <v>31</v>
      </c>
      <c r="D569" s="15" t="s">
        <v>1221</v>
      </c>
      <c r="E569" s="16"/>
      <c r="F569" s="10">
        <v>7701464054</v>
      </c>
      <c r="G569" s="17">
        <v>4429.4202959440008</v>
      </c>
    </row>
    <row r="570" spans="1:7" x14ac:dyDescent="0.25">
      <c r="A570" s="10" t="s">
        <v>226</v>
      </c>
      <c r="B570" s="10"/>
      <c r="C570" s="14" t="s">
        <v>31</v>
      </c>
      <c r="D570" s="15" t="s">
        <v>1222</v>
      </c>
      <c r="E570" s="16"/>
      <c r="F570" s="10">
        <v>7701467622</v>
      </c>
      <c r="G570" s="17">
        <v>3181.7795788799999</v>
      </c>
    </row>
    <row r="571" spans="1:7" ht="25" x14ac:dyDescent="0.25">
      <c r="A571" s="10" t="s">
        <v>260</v>
      </c>
      <c r="B571" s="10" t="s">
        <v>1986</v>
      </c>
      <c r="C571" s="14" t="s">
        <v>31</v>
      </c>
      <c r="D571" s="15" t="s">
        <v>1223</v>
      </c>
      <c r="E571" s="16"/>
      <c r="F571" s="10">
        <v>7700106101</v>
      </c>
      <c r="G571" s="17">
        <v>2549.8059974399434</v>
      </c>
    </row>
    <row r="572" spans="1:7" x14ac:dyDescent="0.25">
      <c r="A572" s="10" t="s">
        <v>284</v>
      </c>
      <c r="B572" s="10"/>
      <c r="C572" s="14" t="s">
        <v>31</v>
      </c>
      <c r="D572" s="15" t="s">
        <v>1224</v>
      </c>
      <c r="E572" s="16"/>
      <c r="F572" s="10">
        <v>7438610006</v>
      </c>
      <c r="G572" s="17">
        <v>3487.6987217799992</v>
      </c>
    </row>
    <row r="573" spans="1:7" x14ac:dyDescent="0.25">
      <c r="A573" s="10" t="s">
        <v>288</v>
      </c>
      <c r="B573" s="10"/>
      <c r="C573" s="14" t="s">
        <v>31</v>
      </c>
      <c r="D573" s="15" t="s">
        <v>1225</v>
      </c>
      <c r="E573" s="16"/>
      <c r="F573" s="10">
        <v>7700864596</v>
      </c>
      <c r="G573" s="17">
        <v>3194.7552000000001</v>
      </c>
    </row>
    <row r="574" spans="1:7" x14ac:dyDescent="0.25">
      <c r="A574" s="10" t="s">
        <v>303</v>
      </c>
      <c r="B574" s="10"/>
      <c r="C574" s="14" t="s">
        <v>31</v>
      </c>
      <c r="D574" s="15" t="s">
        <v>1226</v>
      </c>
      <c r="E574" s="16"/>
      <c r="F574" s="10">
        <v>7700871801</v>
      </c>
      <c r="G574" s="17">
        <v>2668.5231416392644</v>
      </c>
    </row>
    <row r="575" spans="1:7" x14ac:dyDescent="0.25">
      <c r="A575" s="10" t="s">
        <v>311</v>
      </c>
      <c r="B575" s="10"/>
      <c r="C575" s="14" t="s">
        <v>31</v>
      </c>
      <c r="D575" s="15" t="s">
        <v>1227</v>
      </c>
      <c r="E575" s="16"/>
      <c r="F575" s="10" t="s">
        <v>1183</v>
      </c>
      <c r="G575" s="17">
        <v>2139.2763642046393</v>
      </c>
    </row>
    <row r="576" spans="1:7" x14ac:dyDescent="0.25">
      <c r="A576" s="10" t="s">
        <v>312</v>
      </c>
      <c r="B576" s="10"/>
      <c r="C576" s="14" t="s">
        <v>31</v>
      </c>
      <c r="D576" s="15" t="s">
        <v>1228</v>
      </c>
      <c r="E576" s="16"/>
      <c r="F576" s="10">
        <v>7701467642</v>
      </c>
      <c r="G576" s="17">
        <v>2817.1368166048001</v>
      </c>
    </row>
    <row r="577" spans="1:7" ht="25" x14ac:dyDescent="0.25">
      <c r="A577" s="10" t="s">
        <v>323</v>
      </c>
      <c r="B577" s="13"/>
      <c r="C577" s="14" t="s">
        <v>31</v>
      </c>
      <c r="D577" s="15" t="s">
        <v>1229</v>
      </c>
      <c r="E577" s="16"/>
      <c r="F577" s="10">
        <v>7700866518</v>
      </c>
      <c r="G577" s="17">
        <v>3769.6499776684395</v>
      </c>
    </row>
    <row r="578" spans="1:7" ht="25" x14ac:dyDescent="0.25">
      <c r="A578" s="10" t="s">
        <v>344</v>
      </c>
      <c r="B578" s="10" t="s">
        <v>1986</v>
      </c>
      <c r="C578" s="14" t="s">
        <v>31</v>
      </c>
      <c r="D578" s="15" t="s">
        <v>1230</v>
      </c>
      <c r="E578" s="16"/>
      <c r="F578" s="10"/>
      <c r="G578" s="17">
        <v>6611.740501345992</v>
      </c>
    </row>
    <row r="579" spans="1:7" x14ac:dyDescent="0.25">
      <c r="A579" s="10" t="s">
        <v>376</v>
      </c>
      <c r="B579" s="10" t="s">
        <v>1986</v>
      </c>
      <c r="C579" s="14" t="s">
        <v>31</v>
      </c>
      <c r="D579" s="15" t="s">
        <v>1231</v>
      </c>
      <c r="E579" s="16"/>
      <c r="F579" s="10">
        <v>7700105176</v>
      </c>
      <c r="G579" s="17">
        <v>2407.1593000000003</v>
      </c>
    </row>
    <row r="580" spans="1:7" x14ac:dyDescent="0.25">
      <c r="A580" s="10" t="s">
        <v>384</v>
      </c>
      <c r="B580" s="10"/>
      <c r="C580" s="14" t="s">
        <v>31</v>
      </c>
      <c r="D580" s="15" t="s">
        <v>1232</v>
      </c>
      <c r="E580" s="16"/>
      <c r="F580" s="10">
        <v>7701470880</v>
      </c>
      <c r="G580" s="17">
        <v>8439.7650287999986</v>
      </c>
    </row>
    <row r="581" spans="1:7" ht="25" x14ac:dyDescent="0.25">
      <c r="A581" s="10" t="s">
        <v>394</v>
      </c>
      <c r="B581" s="10"/>
      <c r="C581" s="14" t="s">
        <v>31</v>
      </c>
      <c r="D581" s="15" t="s">
        <v>1233</v>
      </c>
      <c r="E581" s="16"/>
      <c r="F581" s="10">
        <v>7701473327</v>
      </c>
      <c r="G581" s="17">
        <v>2718.6675424840482</v>
      </c>
    </row>
    <row r="582" spans="1:7" x14ac:dyDescent="0.25">
      <c r="A582" s="10" t="s">
        <v>396</v>
      </c>
      <c r="B582" s="10"/>
      <c r="C582" s="14" t="s">
        <v>31</v>
      </c>
      <c r="D582" s="15" t="s">
        <v>1234</v>
      </c>
      <c r="E582" s="16"/>
      <c r="F582" s="10">
        <v>7701472182</v>
      </c>
      <c r="G582" s="17">
        <v>2785.6341851640477</v>
      </c>
    </row>
    <row r="583" spans="1:7" x14ac:dyDescent="0.25">
      <c r="A583" s="10" t="s">
        <v>400</v>
      </c>
      <c r="B583" s="10"/>
      <c r="C583" s="14" t="s">
        <v>31</v>
      </c>
      <c r="D583" s="15" t="s">
        <v>1235</v>
      </c>
      <c r="E583" s="16"/>
      <c r="F583" s="10">
        <v>8200042880</v>
      </c>
      <c r="G583" s="17">
        <v>3186.7967825331584</v>
      </c>
    </row>
    <row r="584" spans="1:7" ht="25" x14ac:dyDescent="0.25">
      <c r="A584" s="10" t="s">
        <v>411</v>
      </c>
      <c r="B584" s="10"/>
      <c r="C584" s="14" t="s">
        <v>31</v>
      </c>
      <c r="D584" s="15" t="s">
        <v>1236</v>
      </c>
      <c r="E584" s="16"/>
      <c r="F584" s="10" t="s">
        <v>682</v>
      </c>
      <c r="G584" s="17">
        <v>4952.45568</v>
      </c>
    </row>
    <row r="585" spans="1:7" ht="25" x14ac:dyDescent="0.25">
      <c r="A585" s="10" t="s">
        <v>412</v>
      </c>
      <c r="B585" s="10" t="s">
        <v>1986</v>
      </c>
      <c r="C585" s="14" t="s">
        <v>31</v>
      </c>
      <c r="D585" s="15" t="s">
        <v>1237</v>
      </c>
      <c r="E585" s="16"/>
      <c r="F585" s="10">
        <v>7701470879</v>
      </c>
      <c r="G585" s="17">
        <v>12360.630743999996</v>
      </c>
    </row>
    <row r="586" spans="1:7" x14ac:dyDescent="0.25">
      <c r="A586" s="10" t="s">
        <v>435</v>
      </c>
      <c r="B586" s="10" t="s">
        <v>1986</v>
      </c>
      <c r="C586" s="14" t="s">
        <v>31</v>
      </c>
      <c r="D586" s="15" t="s">
        <v>1238</v>
      </c>
      <c r="E586" s="16"/>
      <c r="F586" s="10">
        <v>1326342</v>
      </c>
      <c r="G586" s="17">
        <v>3732.1294079999998</v>
      </c>
    </row>
    <row r="587" spans="1:7" ht="25" x14ac:dyDescent="0.25">
      <c r="A587" s="10" t="s">
        <v>471</v>
      </c>
      <c r="B587" s="10"/>
      <c r="C587" s="14" t="s">
        <v>31</v>
      </c>
      <c r="D587" s="15" t="s">
        <v>1239</v>
      </c>
      <c r="E587" s="16"/>
      <c r="F587" s="10"/>
      <c r="G587" s="17">
        <v>2729.8984591134081</v>
      </c>
    </row>
    <row r="588" spans="1:7" x14ac:dyDescent="0.25">
      <c r="A588" s="10" t="s">
        <v>485</v>
      </c>
      <c r="B588" s="10" t="s">
        <v>1986</v>
      </c>
      <c r="C588" s="14" t="s">
        <v>31</v>
      </c>
      <c r="D588" s="15" t="s">
        <v>1240</v>
      </c>
      <c r="E588" s="16" t="s">
        <v>696</v>
      </c>
      <c r="F588" s="10">
        <v>8200702750</v>
      </c>
      <c r="G588" s="17">
        <v>3781.4777876239436</v>
      </c>
    </row>
    <row r="589" spans="1:7" ht="25" x14ac:dyDescent="0.25">
      <c r="A589" s="10" t="s">
        <v>508</v>
      </c>
      <c r="B589" s="10" t="s">
        <v>1986</v>
      </c>
      <c r="C589" s="14" t="s">
        <v>31</v>
      </c>
      <c r="D589" s="15" t="s">
        <v>1241</v>
      </c>
      <c r="E589" s="16" t="s">
        <v>1242</v>
      </c>
      <c r="F589" s="10" t="s">
        <v>1243</v>
      </c>
      <c r="G589" s="17">
        <v>2785.6341851640477</v>
      </c>
    </row>
    <row r="590" spans="1:7" ht="25" x14ac:dyDescent="0.25">
      <c r="A590" s="10" t="s">
        <v>512</v>
      </c>
      <c r="B590" s="10"/>
      <c r="C590" s="14" t="s">
        <v>31</v>
      </c>
      <c r="D590" s="15" t="s">
        <v>1244</v>
      </c>
      <c r="E590" s="16" t="s">
        <v>1245</v>
      </c>
      <c r="F590" s="10" t="s">
        <v>698</v>
      </c>
      <c r="G590" s="17">
        <v>2630.9685895006919</v>
      </c>
    </row>
    <row r="591" spans="1:7" x14ac:dyDescent="0.25">
      <c r="A591" s="10" t="s">
        <v>527</v>
      </c>
      <c r="B591" s="10"/>
      <c r="C591" s="14" t="s">
        <v>31</v>
      </c>
      <c r="D591" s="15" t="s">
        <v>1246</v>
      </c>
      <c r="E591" s="16"/>
      <c r="F591" s="10"/>
      <c r="G591" s="17">
        <v>6270.0008153037825</v>
      </c>
    </row>
    <row r="592" spans="1:7" x14ac:dyDescent="0.25">
      <c r="A592" s="10" t="s">
        <v>539</v>
      </c>
      <c r="B592" s="10"/>
      <c r="C592" s="14" t="s">
        <v>31</v>
      </c>
      <c r="D592" s="15" t="s">
        <v>1247</v>
      </c>
      <c r="E592" s="16"/>
      <c r="F592" s="10"/>
      <c r="G592" s="17">
        <v>4237.0977199999998</v>
      </c>
    </row>
    <row r="593" spans="1:7" ht="25" x14ac:dyDescent="0.25">
      <c r="A593" s="10" t="s">
        <v>542</v>
      </c>
      <c r="B593" s="10"/>
      <c r="C593" s="14" t="s">
        <v>31</v>
      </c>
      <c r="D593" s="15" t="s">
        <v>1248</v>
      </c>
      <c r="E593" s="16"/>
      <c r="F593" s="10" t="s">
        <v>902</v>
      </c>
      <c r="G593" s="17">
        <v>4828.2571397382999</v>
      </c>
    </row>
    <row r="594" spans="1:7" x14ac:dyDescent="0.25">
      <c r="A594" s="13" t="s">
        <v>1909</v>
      </c>
      <c r="B594" s="13" t="s">
        <v>1986</v>
      </c>
      <c r="C594" s="14" t="s">
        <v>1984</v>
      </c>
      <c r="D594" s="33" t="s">
        <v>2027</v>
      </c>
      <c r="E594" s="34"/>
      <c r="F594" s="13"/>
      <c r="G594" s="17">
        <v>2947.2770830281079</v>
      </c>
    </row>
    <row r="595" spans="1:7" ht="25" x14ac:dyDescent="0.25">
      <c r="A595" s="10" t="s">
        <v>227</v>
      </c>
      <c r="B595" s="10" t="s">
        <v>1986</v>
      </c>
      <c r="C595" s="14" t="s">
        <v>13</v>
      </c>
      <c r="D595" s="15" t="s">
        <v>1249</v>
      </c>
      <c r="E595" s="16"/>
      <c r="F595" s="13" t="s">
        <v>1369</v>
      </c>
      <c r="G595" s="17">
        <v>3817.6137979061605</v>
      </c>
    </row>
    <row r="596" spans="1:7" x14ac:dyDescent="0.25">
      <c r="A596" s="10" t="s">
        <v>228</v>
      </c>
      <c r="B596" s="13" t="s">
        <v>1986</v>
      </c>
      <c r="C596" s="14" t="s">
        <v>13</v>
      </c>
      <c r="D596" s="15" t="s">
        <v>1250</v>
      </c>
      <c r="E596" s="16"/>
      <c r="F596" s="10" t="s">
        <v>1251</v>
      </c>
      <c r="G596" s="17">
        <v>4306.2842591999997</v>
      </c>
    </row>
    <row r="597" spans="1:7" ht="25" x14ac:dyDescent="0.25">
      <c r="A597" s="10" t="s">
        <v>229</v>
      </c>
      <c r="B597" s="10" t="s">
        <v>1986</v>
      </c>
      <c r="C597" s="14" t="s">
        <v>13</v>
      </c>
      <c r="D597" s="15" t="s">
        <v>1252</v>
      </c>
      <c r="E597" s="16"/>
      <c r="F597" s="10" t="s">
        <v>1253</v>
      </c>
      <c r="G597" s="17">
        <v>2582.7803826569548</v>
      </c>
    </row>
    <row r="598" spans="1:7" ht="25" x14ac:dyDescent="0.25">
      <c r="A598" s="10" t="s">
        <v>256</v>
      </c>
      <c r="B598" s="10"/>
      <c r="C598" s="14" t="s">
        <v>13</v>
      </c>
      <c r="D598" s="15" t="s">
        <v>1254</v>
      </c>
      <c r="E598" s="16"/>
      <c r="F598" s="10" t="s">
        <v>916</v>
      </c>
      <c r="G598" s="17">
        <v>3798.7453199999995</v>
      </c>
    </row>
    <row r="599" spans="1:7" x14ac:dyDescent="0.25">
      <c r="A599" s="10" t="s">
        <v>271</v>
      </c>
      <c r="B599" s="10"/>
      <c r="C599" s="14" t="s">
        <v>13</v>
      </c>
      <c r="D599" s="15" t="s">
        <v>1255</v>
      </c>
      <c r="E599" s="16"/>
      <c r="F599" s="10"/>
      <c r="G599" s="17">
        <v>3953.6177610346226</v>
      </c>
    </row>
    <row r="600" spans="1:7" ht="25" x14ac:dyDescent="0.25">
      <c r="A600" s="10" t="s">
        <v>283</v>
      </c>
      <c r="B600" s="10"/>
      <c r="C600" s="14" t="s">
        <v>13</v>
      </c>
      <c r="D600" s="15" t="s">
        <v>1256</v>
      </c>
      <c r="E600" s="16"/>
      <c r="F600" s="10" t="s">
        <v>1257</v>
      </c>
      <c r="G600" s="17">
        <v>5252.1830099200015</v>
      </c>
    </row>
    <row r="601" spans="1:7" x14ac:dyDescent="0.25">
      <c r="A601" s="10" t="s">
        <v>292</v>
      </c>
      <c r="B601" s="10" t="s">
        <v>1986</v>
      </c>
      <c r="C601" s="14" t="s">
        <v>13</v>
      </c>
      <c r="D601" s="15" t="s">
        <v>1258</v>
      </c>
      <c r="E601" s="16"/>
      <c r="F601" s="10" t="s">
        <v>921</v>
      </c>
      <c r="G601" s="17">
        <v>2789.9383192082691</v>
      </c>
    </row>
    <row r="602" spans="1:7" x14ac:dyDescent="0.25">
      <c r="A602" s="10" t="s">
        <v>324</v>
      </c>
      <c r="B602" s="10"/>
      <c r="C602" s="14" t="s">
        <v>13</v>
      </c>
      <c r="D602" s="15" t="s">
        <v>1259</v>
      </c>
      <c r="E602" s="16"/>
      <c r="F602" s="10" t="s">
        <v>1260</v>
      </c>
      <c r="G602" s="17">
        <v>3484.8771999999999</v>
      </c>
    </row>
    <row r="603" spans="1:7" ht="25" x14ac:dyDescent="0.25">
      <c r="A603" s="10" t="s">
        <v>343</v>
      </c>
      <c r="B603" s="10" t="s">
        <v>1986</v>
      </c>
      <c r="C603" s="14" t="s">
        <v>13</v>
      </c>
      <c r="D603" s="15" t="s">
        <v>1261</v>
      </c>
      <c r="E603" s="16"/>
      <c r="F603" s="10">
        <v>4864566</v>
      </c>
      <c r="G603" s="17">
        <v>4541.4653201827177</v>
      </c>
    </row>
    <row r="604" spans="1:7" x14ac:dyDescent="0.25">
      <c r="A604" s="10" t="s">
        <v>361</v>
      </c>
      <c r="B604" s="10"/>
      <c r="C604" s="14" t="s">
        <v>13</v>
      </c>
      <c r="D604" s="15" t="s">
        <v>1262</v>
      </c>
      <c r="E604" s="16"/>
      <c r="F604" s="10" t="s">
        <v>928</v>
      </c>
      <c r="G604" s="17">
        <v>3184.5375603764742</v>
      </c>
    </row>
    <row r="605" spans="1:7" x14ac:dyDescent="0.25">
      <c r="A605" s="10" t="s">
        <v>374</v>
      </c>
      <c r="B605" s="10"/>
      <c r="C605" s="14" t="s">
        <v>13</v>
      </c>
      <c r="D605" s="15" t="s">
        <v>1263</v>
      </c>
      <c r="E605" s="16"/>
      <c r="F605" s="10">
        <v>60562567</v>
      </c>
      <c r="G605" s="17">
        <v>2378.9758378394504</v>
      </c>
    </row>
    <row r="606" spans="1:7" x14ac:dyDescent="0.25">
      <c r="A606" s="10" t="s">
        <v>231</v>
      </c>
      <c r="B606" s="10"/>
      <c r="C606" s="14" t="s">
        <v>1264</v>
      </c>
      <c r="D606" s="35" t="s">
        <v>1265</v>
      </c>
      <c r="E606" s="16"/>
      <c r="F606" s="10">
        <v>8817918</v>
      </c>
      <c r="G606" s="17">
        <v>3498.1113250140384</v>
      </c>
    </row>
    <row r="607" spans="1:7" x14ac:dyDescent="0.25">
      <c r="A607" s="10" t="s">
        <v>232</v>
      </c>
      <c r="B607" s="10" t="s">
        <v>1986</v>
      </c>
      <c r="C607" s="14" t="s">
        <v>9</v>
      </c>
      <c r="D607" s="35" t="s">
        <v>1266</v>
      </c>
      <c r="E607" s="16"/>
      <c r="F607" s="10">
        <v>259065</v>
      </c>
      <c r="G607" s="17">
        <v>10294.2112</v>
      </c>
    </row>
    <row r="608" spans="1:7" ht="25" x14ac:dyDescent="0.25">
      <c r="A608" s="10" t="s">
        <v>233</v>
      </c>
      <c r="B608" s="10"/>
      <c r="C608" s="14" t="s">
        <v>9</v>
      </c>
      <c r="D608" s="35" t="s">
        <v>1267</v>
      </c>
      <c r="E608" s="16"/>
      <c r="F608" s="13" t="s">
        <v>1370</v>
      </c>
      <c r="G608" s="17">
        <v>9442.2764799999986</v>
      </c>
    </row>
    <row r="609" spans="1:7" x14ac:dyDescent="0.25">
      <c r="A609" s="10" t="s">
        <v>234</v>
      </c>
      <c r="B609" s="10" t="s">
        <v>1986</v>
      </c>
      <c r="C609" s="14" t="s">
        <v>9</v>
      </c>
      <c r="D609" s="35" t="s">
        <v>1268</v>
      </c>
      <c r="E609" s="16"/>
      <c r="F609" s="10">
        <v>1338490</v>
      </c>
      <c r="G609" s="17">
        <v>5049.3591380290345</v>
      </c>
    </row>
    <row r="610" spans="1:7" x14ac:dyDescent="0.25">
      <c r="A610" s="10" t="s">
        <v>371</v>
      </c>
      <c r="B610" s="10" t="s">
        <v>1986</v>
      </c>
      <c r="C610" s="14" t="s">
        <v>9</v>
      </c>
      <c r="D610" s="35" t="s">
        <v>1269</v>
      </c>
      <c r="E610" s="16"/>
      <c r="F610" s="10">
        <v>1380897</v>
      </c>
      <c r="G610" s="17">
        <v>5158.8333551999995</v>
      </c>
    </row>
    <row r="611" spans="1:7" ht="25" x14ac:dyDescent="0.25">
      <c r="A611" s="10" t="s">
        <v>401</v>
      </c>
      <c r="B611" s="10" t="s">
        <v>1986</v>
      </c>
      <c r="C611" s="14" t="s">
        <v>9</v>
      </c>
      <c r="D611" s="35" t="s">
        <v>1270</v>
      </c>
      <c r="E611" s="16"/>
      <c r="F611" s="10">
        <v>1353072</v>
      </c>
      <c r="G611" s="17">
        <v>8376.9143640000002</v>
      </c>
    </row>
    <row r="612" spans="1:7" ht="25" x14ac:dyDescent="0.25">
      <c r="A612" s="10" t="s">
        <v>506</v>
      </c>
      <c r="B612" s="10" t="s">
        <v>1986</v>
      </c>
      <c r="C612" s="14" t="s">
        <v>9</v>
      </c>
      <c r="D612" s="35" t="s">
        <v>1271</v>
      </c>
      <c r="E612" s="16" t="s">
        <v>698</v>
      </c>
      <c r="F612" s="10" t="s">
        <v>1272</v>
      </c>
      <c r="G612" s="17">
        <v>8528.2215199999991</v>
      </c>
    </row>
    <row r="613" spans="1:7" ht="25" x14ac:dyDescent="0.25">
      <c r="A613" s="10" t="s">
        <v>436</v>
      </c>
      <c r="B613" s="10"/>
      <c r="C613" s="14" t="s">
        <v>24</v>
      </c>
      <c r="D613" s="35" t="s">
        <v>1273</v>
      </c>
      <c r="E613" s="16"/>
      <c r="F613" s="10" t="s">
        <v>1274</v>
      </c>
      <c r="G613" s="17">
        <v>2396.5045355420707</v>
      </c>
    </row>
    <row r="614" spans="1:7" x14ac:dyDescent="0.25">
      <c r="A614" s="10" t="s">
        <v>513</v>
      </c>
      <c r="B614" s="13" t="s">
        <v>1986</v>
      </c>
      <c r="C614" s="14" t="s">
        <v>24</v>
      </c>
      <c r="D614" s="35" t="s">
        <v>1275</v>
      </c>
      <c r="E614" s="16"/>
      <c r="F614" s="10"/>
      <c r="G614" s="17">
        <v>5757.8192363999997</v>
      </c>
    </row>
    <row r="615" spans="1:7" ht="25" x14ac:dyDescent="0.25">
      <c r="A615" s="10" t="s">
        <v>297</v>
      </c>
      <c r="B615" s="10"/>
      <c r="C615" s="14" t="s">
        <v>17</v>
      </c>
      <c r="D615" s="35" t="s">
        <v>1276</v>
      </c>
      <c r="E615" s="16"/>
      <c r="F615" s="10"/>
      <c r="G615" s="17">
        <v>3960.8615927999995</v>
      </c>
    </row>
    <row r="616" spans="1:7" x14ac:dyDescent="0.25">
      <c r="A616" s="10" t="s">
        <v>230</v>
      </c>
      <c r="B616" s="10"/>
      <c r="C616" s="14" t="s">
        <v>19</v>
      </c>
      <c r="D616" s="35" t="s">
        <v>1277</v>
      </c>
      <c r="E616" s="16"/>
      <c r="F616" s="10">
        <v>1740082851</v>
      </c>
      <c r="G616" s="17">
        <v>2335.8244324375109</v>
      </c>
    </row>
    <row r="617" spans="1:7" ht="25" x14ac:dyDescent="0.25">
      <c r="A617" s="10" t="s">
        <v>300</v>
      </c>
      <c r="B617" s="10"/>
      <c r="C617" s="14" t="s">
        <v>19</v>
      </c>
      <c r="D617" s="35" t="s">
        <v>1278</v>
      </c>
      <c r="E617" s="16"/>
      <c r="F617" s="10" t="s">
        <v>1279</v>
      </c>
      <c r="G617" s="17">
        <v>2727.3499323854485</v>
      </c>
    </row>
    <row r="618" spans="1:7" ht="25" x14ac:dyDescent="0.25">
      <c r="A618" s="10" t="s">
        <v>305</v>
      </c>
      <c r="B618" s="10" t="s">
        <v>1986</v>
      </c>
      <c r="C618" s="14" t="s">
        <v>19</v>
      </c>
      <c r="D618" s="35" t="s">
        <v>1280</v>
      </c>
      <c r="E618" s="16"/>
      <c r="F618" s="10">
        <v>1740082810</v>
      </c>
      <c r="G618" s="17">
        <v>3288.817858502468</v>
      </c>
    </row>
    <row r="619" spans="1:7" x14ac:dyDescent="0.25">
      <c r="A619" s="10" t="s">
        <v>327</v>
      </c>
      <c r="B619" s="10" t="s">
        <v>1986</v>
      </c>
      <c r="C619" s="14" t="s">
        <v>19</v>
      </c>
      <c r="D619" s="35" t="s">
        <v>1281</v>
      </c>
      <c r="E619" s="16"/>
      <c r="F619" s="10"/>
      <c r="G619" s="17">
        <v>5733.5263909631976</v>
      </c>
    </row>
    <row r="620" spans="1:7" x14ac:dyDescent="0.25">
      <c r="A620" s="10" t="s">
        <v>427</v>
      </c>
      <c r="B620" s="10"/>
      <c r="C620" s="14" t="s">
        <v>19</v>
      </c>
      <c r="D620" s="35" t="s">
        <v>1281</v>
      </c>
      <c r="E620" s="16"/>
      <c r="F620" s="10">
        <v>1740083810</v>
      </c>
      <c r="G620" s="17">
        <v>2061.7411285852713</v>
      </c>
    </row>
    <row r="621" spans="1:7" x14ac:dyDescent="0.25">
      <c r="A621" s="10" t="s">
        <v>455</v>
      </c>
      <c r="B621" s="10"/>
      <c r="C621" s="14" t="s">
        <v>19</v>
      </c>
      <c r="D621" s="35" t="s">
        <v>1282</v>
      </c>
      <c r="E621" s="16"/>
      <c r="F621" s="10"/>
      <c r="G621" s="17">
        <v>2580.3924703346925</v>
      </c>
    </row>
    <row r="622" spans="1:7" x14ac:dyDescent="0.25">
      <c r="A622" s="10" t="s">
        <v>528</v>
      </c>
      <c r="B622" s="10"/>
      <c r="C622" s="14" t="s">
        <v>19</v>
      </c>
      <c r="D622" s="35" t="s">
        <v>1283</v>
      </c>
      <c r="E622" s="16"/>
      <c r="F622" s="10"/>
      <c r="G622" s="17">
        <v>1961.9579366417379</v>
      </c>
    </row>
    <row r="623" spans="1:7" x14ac:dyDescent="0.25">
      <c r="A623" s="13" t="s">
        <v>1434</v>
      </c>
      <c r="B623" s="13" t="s">
        <v>1986</v>
      </c>
      <c r="C623" s="14" t="s">
        <v>19</v>
      </c>
      <c r="D623" s="33" t="s">
        <v>1478</v>
      </c>
      <c r="E623" s="34"/>
      <c r="F623" s="13"/>
      <c r="G623" s="17">
        <v>1925.7274399999999</v>
      </c>
    </row>
    <row r="624" spans="1:7" ht="25" x14ac:dyDescent="0.25">
      <c r="A624" s="10" t="s">
        <v>235</v>
      </c>
      <c r="B624" s="10" t="s">
        <v>1986</v>
      </c>
      <c r="C624" s="14" t="s">
        <v>15</v>
      </c>
      <c r="D624" s="35" t="s">
        <v>1284</v>
      </c>
      <c r="E624" s="16"/>
      <c r="F624" s="10" t="s">
        <v>1285</v>
      </c>
      <c r="G624" s="17">
        <v>3647.2205824741936</v>
      </c>
    </row>
    <row r="625" spans="1:7" x14ac:dyDescent="0.25">
      <c r="A625" s="10" t="s">
        <v>236</v>
      </c>
      <c r="B625" s="10"/>
      <c r="C625" s="14" t="s">
        <v>15</v>
      </c>
      <c r="D625" s="35" t="s">
        <v>1286</v>
      </c>
      <c r="E625" s="16"/>
      <c r="F625" s="10">
        <v>1611028010</v>
      </c>
      <c r="G625" s="17">
        <v>2615.3918055999998</v>
      </c>
    </row>
    <row r="626" spans="1:7" x14ac:dyDescent="0.25">
      <c r="A626" s="10" t="s">
        <v>237</v>
      </c>
      <c r="B626" s="10" t="s">
        <v>1986</v>
      </c>
      <c r="C626" s="14" t="s">
        <v>15</v>
      </c>
      <c r="D626" s="35" t="s">
        <v>1287</v>
      </c>
      <c r="E626" s="16"/>
      <c r="F626" s="10" t="s">
        <v>1288</v>
      </c>
      <c r="G626" s="17">
        <v>4246.3152635903998</v>
      </c>
    </row>
    <row r="627" spans="1:7" x14ac:dyDescent="0.25">
      <c r="A627" s="10" t="s">
        <v>238</v>
      </c>
      <c r="B627" s="10" t="s">
        <v>1986</v>
      </c>
      <c r="C627" s="14" t="s">
        <v>15</v>
      </c>
      <c r="D627" s="35" t="s">
        <v>1289</v>
      </c>
      <c r="E627" s="16"/>
      <c r="F627" s="10" t="s">
        <v>1290</v>
      </c>
      <c r="G627" s="17">
        <v>2155.0115365809929</v>
      </c>
    </row>
    <row r="628" spans="1:7" ht="25" x14ac:dyDescent="0.25">
      <c r="A628" s="10" t="s">
        <v>266</v>
      </c>
      <c r="B628" s="10"/>
      <c r="C628" s="14" t="s">
        <v>15</v>
      </c>
      <c r="D628" s="35" t="s">
        <v>1291</v>
      </c>
      <c r="E628" s="16"/>
      <c r="F628" s="10">
        <v>1610019015</v>
      </c>
      <c r="G628" s="17">
        <v>2987.9530176394146</v>
      </c>
    </row>
    <row r="629" spans="1:7" ht="25" x14ac:dyDescent="0.25">
      <c r="A629" s="10" t="s">
        <v>274</v>
      </c>
      <c r="B629" s="10"/>
      <c r="C629" s="14" t="s">
        <v>15</v>
      </c>
      <c r="D629" s="35" t="s">
        <v>1292</v>
      </c>
      <c r="E629" s="16"/>
      <c r="F629" s="10">
        <v>1610025010</v>
      </c>
      <c r="G629" s="17">
        <v>3311.8089039720826</v>
      </c>
    </row>
    <row r="630" spans="1:7" x14ac:dyDescent="0.25">
      <c r="A630" s="10" t="s">
        <v>291</v>
      </c>
      <c r="B630" s="10"/>
      <c r="C630" s="14" t="s">
        <v>15</v>
      </c>
      <c r="D630" s="35" t="s">
        <v>1293</v>
      </c>
      <c r="E630" s="16"/>
      <c r="F630" s="10">
        <v>1610015070</v>
      </c>
      <c r="G630" s="17">
        <v>2839.7333292345752</v>
      </c>
    </row>
    <row r="631" spans="1:7" x14ac:dyDescent="0.25">
      <c r="A631" s="10" t="s">
        <v>466</v>
      </c>
      <c r="B631" s="10" t="s">
        <v>1986</v>
      </c>
      <c r="C631" s="14" t="s">
        <v>15</v>
      </c>
      <c r="D631" s="35" t="s">
        <v>1294</v>
      </c>
      <c r="E631" s="16"/>
      <c r="F631" s="10"/>
      <c r="G631" s="17">
        <v>5651.3552238714783</v>
      </c>
    </row>
    <row r="632" spans="1:7" x14ac:dyDescent="0.25">
      <c r="A632" s="10" t="s">
        <v>473</v>
      </c>
      <c r="B632" s="10"/>
      <c r="C632" s="14" t="s">
        <v>15</v>
      </c>
      <c r="D632" s="35" t="s">
        <v>1295</v>
      </c>
      <c r="E632" s="16"/>
      <c r="F632" s="10"/>
      <c r="G632" s="17">
        <v>3988.3635200639997</v>
      </c>
    </row>
    <row r="633" spans="1:7" x14ac:dyDescent="0.25">
      <c r="A633" s="10" t="s">
        <v>474</v>
      </c>
      <c r="B633" s="10" t="s">
        <v>1986</v>
      </c>
      <c r="C633" s="14" t="s">
        <v>15</v>
      </c>
      <c r="D633" s="35" t="s">
        <v>1296</v>
      </c>
      <c r="E633" s="16"/>
      <c r="F633" s="10"/>
      <c r="G633" s="17">
        <v>4527.4943189609994</v>
      </c>
    </row>
    <row r="634" spans="1:7" x14ac:dyDescent="0.25">
      <c r="A634" s="10" t="s">
        <v>503</v>
      </c>
      <c r="B634" s="13" t="s">
        <v>1986</v>
      </c>
      <c r="C634" s="14" t="s">
        <v>15</v>
      </c>
      <c r="D634" s="35" t="s">
        <v>1297</v>
      </c>
      <c r="E634" s="16" t="s">
        <v>1298</v>
      </c>
      <c r="F634" s="10" t="s">
        <v>698</v>
      </c>
      <c r="G634" s="17">
        <v>5906.5160978581653</v>
      </c>
    </row>
    <row r="635" spans="1:7" x14ac:dyDescent="0.25">
      <c r="A635" s="10" t="s">
        <v>521</v>
      </c>
      <c r="B635" s="10"/>
      <c r="C635" s="14" t="s">
        <v>15</v>
      </c>
      <c r="D635" s="35" t="s">
        <v>1299</v>
      </c>
      <c r="E635" s="16"/>
      <c r="F635" s="10"/>
      <c r="G635" s="17">
        <v>3433.5544698685171</v>
      </c>
    </row>
    <row r="636" spans="1:7" x14ac:dyDescent="0.25">
      <c r="A636" s="10" t="s">
        <v>531</v>
      </c>
      <c r="B636" s="10" t="s">
        <v>1986</v>
      </c>
      <c r="C636" s="14" t="s">
        <v>15</v>
      </c>
      <c r="D636" s="35" t="s">
        <v>1300</v>
      </c>
      <c r="E636" s="16"/>
      <c r="F636" s="10"/>
      <c r="G636" s="17">
        <v>2209.7707124692001</v>
      </c>
    </row>
    <row r="637" spans="1:7" ht="100" x14ac:dyDescent="0.25">
      <c r="A637" s="10" t="s">
        <v>538</v>
      </c>
      <c r="B637" s="10"/>
      <c r="C637" s="14" t="s">
        <v>15</v>
      </c>
      <c r="D637" s="35" t="s">
        <v>1301</v>
      </c>
      <c r="E637" s="16"/>
      <c r="F637" s="10"/>
      <c r="G637" s="17">
        <v>2687.3606873291569</v>
      </c>
    </row>
    <row r="638" spans="1:7" ht="25" x14ac:dyDescent="0.25">
      <c r="A638" s="13" t="s">
        <v>1429</v>
      </c>
      <c r="B638" s="13" t="s">
        <v>1986</v>
      </c>
      <c r="C638" s="14" t="s">
        <v>15</v>
      </c>
      <c r="D638" s="33" t="s">
        <v>1436</v>
      </c>
      <c r="E638" s="34" t="s">
        <v>1480</v>
      </c>
      <c r="F638" s="13"/>
      <c r="G638" s="17">
        <v>2551.0476911553574</v>
      </c>
    </row>
    <row r="639" spans="1:7" ht="25" x14ac:dyDescent="0.25">
      <c r="A639" s="13" t="s">
        <v>1429</v>
      </c>
      <c r="B639" s="13" t="s">
        <v>1986</v>
      </c>
      <c r="C639" s="14" t="s">
        <v>15</v>
      </c>
      <c r="D639" s="33" t="s">
        <v>1437</v>
      </c>
      <c r="E639" s="34" t="s">
        <v>1481</v>
      </c>
      <c r="F639" s="13"/>
      <c r="G639" s="17">
        <v>2551.0476911553574</v>
      </c>
    </row>
    <row r="640" spans="1:7" x14ac:dyDescent="0.25">
      <c r="A640" s="13" t="s">
        <v>1429</v>
      </c>
      <c r="B640" s="13" t="s">
        <v>1986</v>
      </c>
      <c r="C640" s="14" t="s">
        <v>15</v>
      </c>
      <c r="D640" s="33" t="s">
        <v>1438</v>
      </c>
      <c r="E640" s="34" t="s">
        <v>1482</v>
      </c>
      <c r="F640" s="13"/>
      <c r="G640" s="17">
        <v>2551.0476911553574</v>
      </c>
    </row>
    <row r="641" spans="1:7" x14ac:dyDescent="0.25">
      <c r="A641" s="13" t="s">
        <v>1991</v>
      </c>
      <c r="B641" s="13"/>
      <c r="C641" s="14" t="s">
        <v>15</v>
      </c>
      <c r="D641" s="33" t="s">
        <v>2008</v>
      </c>
      <c r="E641" s="34"/>
      <c r="F641" s="13"/>
      <c r="G641" s="17">
        <v>3030.7973563755063</v>
      </c>
    </row>
    <row r="642" spans="1:7" x14ac:dyDescent="0.25">
      <c r="A642" s="10" t="s">
        <v>68</v>
      </c>
      <c r="B642" s="10" t="s">
        <v>1986</v>
      </c>
      <c r="C642" s="14" t="s">
        <v>11</v>
      </c>
      <c r="D642" s="35" t="s">
        <v>1302</v>
      </c>
      <c r="E642" s="16"/>
      <c r="F642" s="10">
        <v>71244450</v>
      </c>
      <c r="G642" s="17">
        <v>1799.4452799121379</v>
      </c>
    </row>
    <row r="643" spans="1:7" x14ac:dyDescent="0.25">
      <c r="A643" s="10" t="s">
        <v>239</v>
      </c>
      <c r="B643" s="10" t="s">
        <v>1986</v>
      </c>
      <c r="C643" s="14" t="s">
        <v>11</v>
      </c>
      <c r="D643" s="35" t="s">
        <v>1303</v>
      </c>
      <c r="E643" s="16"/>
      <c r="F643" s="10" t="s">
        <v>1304</v>
      </c>
      <c r="G643" s="17">
        <v>1730.4923999999999</v>
      </c>
    </row>
    <row r="644" spans="1:7" ht="25" x14ac:dyDescent="0.25">
      <c r="A644" s="10" t="s">
        <v>240</v>
      </c>
      <c r="B644" s="10" t="s">
        <v>1986</v>
      </c>
      <c r="C644" s="14" t="s">
        <v>11</v>
      </c>
      <c r="D644" s="35" t="s">
        <v>1305</v>
      </c>
      <c r="E644" s="16"/>
      <c r="F644" s="10" t="s">
        <v>1304</v>
      </c>
      <c r="G644" s="17">
        <v>3244.6814143743995</v>
      </c>
    </row>
    <row r="645" spans="1:7" ht="25" x14ac:dyDescent="0.25">
      <c r="A645" s="10" t="s">
        <v>241</v>
      </c>
      <c r="B645" s="10" t="s">
        <v>1986</v>
      </c>
      <c r="C645" s="14" t="s">
        <v>11</v>
      </c>
      <c r="D645" s="35" t="s">
        <v>1306</v>
      </c>
      <c r="E645" s="16"/>
      <c r="F645" s="10" t="s">
        <v>874</v>
      </c>
      <c r="G645" s="17">
        <v>1621.338264</v>
      </c>
    </row>
    <row r="646" spans="1:7" ht="25" x14ac:dyDescent="0.25">
      <c r="A646" s="10" t="s">
        <v>242</v>
      </c>
      <c r="B646" s="10" t="s">
        <v>1986</v>
      </c>
      <c r="C646" s="14" t="s">
        <v>11</v>
      </c>
      <c r="D646" s="35" t="s">
        <v>1307</v>
      </c>
      <c r="E646" s="16"/>
      <c r="F646" s="10" t="s">
        <v>874</v>
      </c>
      <c r="G646" s="17">
        <v>3310.2598344991993</v>
      </c>
    </row>
    <row r="647" spans="1:7" x14ac:dyDescent="0.25">
      <c r="A647" s="10" t="s">
        <v>243</v>
      </c>
      <c r="B647" s="10"/>
      <c r="C647" s="14" t="s">
        <v>11</v>
      </c>
      <c r="D647" s="35" t="s">
        <v>1308</v>
      </c>
      <c r="E647" s="16"/>
      <c r="F647" s="10" t="s">
        <v>1309</v>
      </c>
      <c r="G647" s="17">
        <v>2640.0406014521541</v>
      </c>
    </row>
    <row r="648" spans="1:7" x14ac:dyDescent="0.25">
      <c r="A648" s="10" t="s">
        <v>244</v>
      </c>
      <c r="B648" s="10" t="s">
        <v>1986</v>
      </c>
      <c r="C648" s="14" t="s">
        <v>11</v>
      </c>
      <c r="D648" s="35" t="s">
        <v>1310</v>
      </c>
      <c r="E648" s="16"/>
      <c r="F648" s="10" t="s">
        <v>1311</v>
      </c>
      <c r="G648" s="17">
        <v>2038.2538176</v>
      </c>
    </row>
    <row r="649" spans="1:7" ht="25" x14ac:dyDescent="0.25">
      <c r="A649" s="10" t="s">
        <v>245</v>
      </c>
      <c r="B649" s="10"/>
      <c r="C649" s="14" t="s">
        <v>11</v>
      </c>
      <c r="D649" s="35" t="s">
        <v>1312</v>
      </c>
      <c r="E649" s="16"/>
      <c r="F649" s="10" t="s">
        <v>1313</v>
      </c>
      <c r="G649" s="17">
        <v>1812.2388649393488</v>
      </c>
    </row>
    <row r="650" spans="1:7" x14ac:dyDescent="0.25">
      <c r="A650" s="10" t="s">
        <v>269</v>
      </c>
      <c r="B650" s="10"/>
      <c r="C650" s="14" t="s">
        <v>11</v>
      </c>
      <c r="D650" s="35" t="s">
        <v>1314</v>
      </c>
      <c r="E650" s="16"/>
      <c r="F650" s="10" t="s">
        <v>1315</v>
      </c>
      <c r="G650" s="17">
        <v>2270.6283381316257</v>
      </c>
    </row>
    <row r="651" spans="1:7" x14ac:dyDescent="0.25">
      <c r="A651" s="10" t="s">
        <v>320</v>
      </c>
      <c r="B651" s="10" t="s">
        <v>1986</v>
      </c>
      <c r="C651" s="14" t="s">
        <v>11</v>
      </c>
      <c r="D651" s="35" t="s">
        <v>1316</v>
      </c>
      <c r="E651" s="16"/>
      <c r="F651" s="10"/>
      <c r="G651" s="17">
        <v>1932.3459670906739</v>
      </c>
    </row>
    <row r="652" spans="1:7" ht="25" x14ac:dyDescent="0.25">
      <c r="A652" s="10" t="s">
        <v>321</v>
      </c>
      <c r="B652" s="10"/>
      <c r="C652" s="14" t="s">
        <v>11</v>
      </c>
      <c r="D652" s="35" t="s">
        <v>1317</v>
      </c>
      <c r="E652" s="16"/>
      <c r="F652" s="10"/>
      <c r="G652" s="17">
        <v>2169.0886</v>
      </c>
    </row>
    <row r="653" spans="1:7" ht="25" x14ac:dyDescent="0.25">
      <c r="A653" s="10" t="s">
        <v>322</v>
      </c>
      <c r="B653" s="10" t="s">
        <v>1986</v>
      </c>
      <c r="C653" s="14" t="s">
        <v>11</v>
      </c>
      <c r="D653" s="35" t="s">
        <v>1318</v>
      </c>
      <c r="E653" s="16"/>
      <c r="F653" s="10"/>
      <c r="G653" s="17">
        <v>3471.8102221439995</v>
      </c>
    </row>
    <row r="654" spans="1:7" ht="25" x14ac:dyDescent="0.25">
      <c r="A654" s="10" t="s">
        <v>328</v>
      </c>
      <c r="B654" s="10" t="s">
        <v>1986</v>
      </c>
      <c r="C654" s="14" t="s">
        <v>11</v>
      </c>
      <c r="D654" s="35" t="s">
        <v>1319</v>
      </c>
      <c r="E654" s="16"/>
      <c r="F654" s="10">
        <v>23121004</v>
      </c>
      <c r="G654" s="17">
        <v>2970.2022587687047</v>
      </c>
    </row>
    <row r="655" spans="1:7" ht="25" x14ac:dyDescent="0.25">
      <c r="A655" s="10" t="s">
        <v>329</v>
      </c>
      <c r="B655" s="10"/>
      <c r="C655" s="14" t="s">
        <v>11</v>
      </c>
      <c r="D655" s="35" t="s">
        <v>1320</v>
      </c>
      <c r="E655" s="16"/>
      <c r="F655" s="10">
        <v>3612105</v>
      </c>
      <c r="G655" s="17">
        <v>2604.8598601439999</v>
      </c>
    </row>
    <row r="656" spans="1:7" x14ac:dyDescent="0.25">
      <c r="A656" s="10" t="s">
        <v>337</v>
      </c>
      <c r="B656" s="10" t="s">
        <v>1986</v>
      </c>
      <c r="C656" s="14" t="s">
        <v>11</v>
      </c>
      <c r="D656" s="35" t="s">
        <v>1321</v>
      </c>
      <c r="E656" s="16"/>
      <c r="F656" s="10" t="s">
        <v>1322</v>
      </c>
      <c r="G656" s="17">
        <v>3135.7438525874522</v>
      </c>
    </row>
    <row r="657" spans="1:7" x14ac:dyDescent="0.25">
      <c r="A657" s="10" t="s">
        <v>338</v>
      </c>
      <c r="B657" s="10" t="s">
        <v>1986</v>
      </c>
      <c r="C657" s="14" t="s">
        <v>11</v>
      </c>
      <c r="D657" s="35" t="s">
        <v>1323</v>
      </c>
      <c r="E657" s="16"/>
      <c r="F657" s="10" t="s">
        <v>1324</v>
      </c>
      <c r="G657" s="17">
        <v>4572.3858641999996</v>
      </c>
    </row>
    <row r="658" spans="1:7" x14ac:dyDescent="0.25">
      <c r="A658" s="10" t="s">
        <v>345</v>
      </c>
      <c r="B658" s="10"/>
      <c r="C658" s="14" t="s">
        <v>11</v>
      </c>
      <c r="D658" s="35" t="s">
        <v>1325</v>
      </c>
      <c r="E658" s="16"/>
      <c r="F658" s="10">
        <v>74121004</v>
      </c>
      <c r="G658" s="17">
        <v>2603.5478031019061</v>
      </c>
    </row>
    <row r="659" spans="1:7" x14ac:dyDescent="0.25">
      <c r="A659" s="10" t="s">
        <v>351</v>
      </c>
      <c r="B659" s="13"/>
      <c r="C659" s="14" t="s">
        <v>11</v>
      </c>
      <c r="D659" s="35" t="s">
        <v>1326</v>
      </c>
      <c r="E659" s="16"/>
      <c r="F659" s="10">
        <v>38121011</v>
      </c>
      <c r="G659" s="17">
        <v>3932.9816000000001</v>
      </c>
    </row>
    <row r="660" spans="1:7" x14ac:dyDescent="0.25">
      <c r="A660" s="10" t="s">
        <v>352</v>
      </c>
      <c r="B660" s="10"/>
      <c r="C660" s="14" t="s">
        <v>11</v>
      </c>
      <c r="D660" s="35" t="s">
        <v>1327</v>
      </c>
      <c r="E660" s="16"/>
      <c r="F660" s="10"/>
      <c r="G660" s="17">
        <v>2888.5911599999999</v>
      </c>
    </row>
    <row r="661" spans="1:7" ht="25" x14ac:dyDescent="0.25">
      <c r="A661" s="10" t="s">
        <v>368</v>
      </c>
      <c r="B661" s="10"/>
      <c r="C661" s="14" t="s">
        <v>11</v>
      </c>
      <c r="D661" s="35" t="s">
        <v>1328</v>
      </c>
      <c r="E661" s="16"/>
      <c r="F661" s="10" t="s">
        <v>1329</v>
      </c>
      <c r="G661" s="17">
        <v>2913.9853680000001</v>
      </c>
    </row>
    <row r="662" spans="1:7" ht="25" x14ac:dyDescent="0.25">
      <c r="A662" s="10" t="s">
        <v>379</v>
      </c>
      <c r="B662" s="13" t="s">
        <v>1986</v>
      </c>
      <c r="C662" s="14" t="s">
        <v>11</v>
      </c>
      <c r="D662" s="35" t="s">
        <v>1330</v>
      </c>
      <c r="E662" s="16"/>
      <c r="F662" s="10"/>
      <c r="G662" s="17">
        <v>3932.9816000000001</v>
      </c>
    </row>
    <row r="663" spans="1:7" ht="25" x14ac:dyDescent="0.25">
      <c r="A663" s="10" t="s">
        <v>385</v>
      </c>
      <c r="B663" s="10"/>
      <c r="C663" s="14" t="s">
        <v>11</v>
      </c>
      <c r="D663" s="35" t="s">
        <v>1331</v>
      </c>
      <c r="E663" s="16"/>
      <c r="F663" s="10" t="s">
        <v>1332</v>
      </c>
      <c r="G663" s="17">
        <v>3228.3577306600137</v>
      </c>
    </row>
    <row r="664" spans="1:7" ht="25" x14ac:dyDescent="0.25">
      <c r="A664" s="10" t="s">
        <v>406</v>
      </c>
      <c r="B664" s="10"/>
      <c r="C664" s="14" t="s">
        <v>11</v>
      </c>
      <c r="D664" s="35" t="s">
        <v>1333</v>
      </c>
      <c r="E664" s="16"/>
      <c r="F664" s="10" t="s">
        <v>1334</v>
      </c>
      <c r="G664" s="17">
        <v>2498.3895294551712</v>
      </c>
    </row>
    <row r="665" spans="1:7" ht="25" x14ac:dyDescent="0.25">
      <c r="A665" s="10" t="s">
        <v>410</v>
      </c>
      <c r="B665" s="10"/>
      <c r="C665" s="14" t="s">
        <v>11</v>
      </c>
      <c r="D665" s="35" t="s">
        <v>1335</v>
      </c>
      <c r="E665" s="16"/>
      <c r="F665" s="10" t="s">
        <v>1336</v>
      </c>
      <c r="G665" s="17">
        <v>3323.9960564306084</v>
      </c>
    </row>
    <row r="666" spans="1:7" x14ac:dyDescent="0.25">
      <c r="A666" s="10" t="s">
        <v>413</v>
      </c>
      <c r="B666" s="10"/>
      <c r="C666" s="14" t="s">
        <v>11</v>
      </c>
      <c r="D666" s="35" t="s">
        <v>1337</v>
      </c>
      <c r="E666" s="16"/>
      <c r="F666" s="10">
        <v>69121004</v>
      </c>
      <c r="G666" s="17">
        <v>3042.3121813879616</v>
      </c>
    </row>
    <row r="667" spans="1:7" ht="25" x14ac:dyDescent="0.25">
      <c r="A667" s="10" t="s">
        <v>414</v>
      </c>
      <c r="B667" s="10"/>
      <c r="C667" s="14" t="s">
        <v>11</v>
      </c>
      <c r="D667" s="35" t="s">
        <v>1338</v>
      </c>
      <c r="E667" s="16"/>
      <c r="F667" s="10">
        <v>73121004</v>
      </c>
      <c r="G667" s="17">
        <v>3070.2233023181266</v>
      </c>
    </row>
    <row r="668" spans="1:7" ht="25" x14ac:dyDescent="0.25">
      <c r="A668" s="10" t="s">
        <v>418</v>
      </c>
      <c r="B668" s="10"/>
      <c r="C668" s="14" t="s">
        <v>11</v>
      </c>
      <c r="D668" s="35" t="s">
        <v>1339</v>
      </c>
      <c r="E668" s="16"/>
      <c r="F668" s="10" t="s">
        <v>1340</v>
      </c>
      <c r="G668" s="17">
        <v>2734.2860094653875</v>
      </c>
    </row>
    <row r="669" spans="1:7" ht="25" x14ac:dyDescent="0.25">
      <c r="A669" s="10" t="s">
        <v>501</v>
      </c>
      <c r="B669" s="10"/>
      <c r="C669" s="14" t="s">
        <v>11</v>
      </c>
      <c r="D669" s="35" t="s">
        <v>1343</v>
      </c>
      <c r="E669" s="16" t="s">
        <v>698</v>
      </c>
      <c r="F669" s="10" t="s">
        <v>1344</v>
      </c>
      <c r="G669" s="17">
        <v>5919.1714400000001</v>
      </c>
    </row>
    <row r="670" spans="1:7" ht="25" x14ac:dyDescent="0.25">
      <c r="A670" s="10" t="s">
        <v>502</v>
      </c>
      <c r="B670" s="10"/>
      <c r="C670" s="14" t="s">
        <v>11</v>
      </c>
      <c r="D670" s="35" t="s">
        <v>1345</v>
      </c>
      <c r="E670" s="16" t="s">
        <v>698</v>
      </c>
      <c r="F670" s="10" t="s">
        <v>1346</v>
      </c>
      <c r="G670" s="17">
        <v>4969.6192000000001</v>
      </c>
    </row>
    <row r="671" spans="1:7" x14ac:dyDescent="0.25">
      <c r="A671" s="10" t="s">
        <v>544</v>
      </c>
      <c r="B671" s="10"/>
      <c r="C671" s="14" t="s">
        <v>11</v>
      </c>
      <c r="D671" s="35" t="s">
        <v>1341</v>
      </c>
      <c r="E671" s="16"/>
      <c r="F671" s="10" t="s">
        <v>902</v>
      </c>
      <c r="G671" s="17">
        <v>3208.7957395199996</v>
      </c>
    </row>
    <row r="672" spans="1:7" x14ac:dyDescent="0.25">
      <c r="A672" s="10" t="s">
        <v>545</v>
      </c>
      <c r="B672" s="10"/>
      <c r="C672" s="14" t="s">
        <v>11</v>
      </c>
      <c r="D672" s="35" t="s">
        <v>1342</v>
      </c>
      <c r="E672" s="16"/>
      <c r="F672" s="10" t="s">
        <v>902</v>
      </c>
      <c r="G672" s="17">
        <v>4152.1100151999999</v>
      </c>
    </row>
    <row r="673" spans="1:7" x14ac:dyDescent="0.25">
      <c r="A673" s="13" t="s">
        <v>1433</v>
      </c>
      <c r="B673" s="13"/>
      <c r="C673" s="14" t="s">
        <v>11</v>
      </c>
      <c r="D673" s="33" t="s">
        <v>1467</v>
      </c>
      <c r="E673" s="34" t="s">
        <v>1498</v>
      </c>
      <c r="F673" s="13"/>
      <c r="G673" s="17">
        <v>3148.5890369599997</v>
      </c>
    </row>
    <row r="674" spans="1:7" x14ac:dyDescent="0.25">
      <c r="A674" s="13" t="s">
        <v>1433</v>
      </c>
      <c r="B674" s="13"/>
      <c r="C674" s="14" t="s">
        <v>11</v>
      </c>
      <c r="D674" s="33" t="s">
        <v>1468</v>
      </c>
      <c r="E674" s="34" t="s">
        <v>1498</v>
      </c>
      <c r="F674" s="13"/>
      <c r="G674" s="17">
        <v>3148.5890369599997</v>
      </c>
    </row>
    <row r="675" spans="1:7" ht="25" x14ac:dyDescent="0.25">
      <c r="A675" s="13" t="s">
        <v>1433</v>
      </c>
      <c r="B675" s="13"/>
      <c r="C675" s="14" t="s">
        <v>11</v>
      </c>
      <c r="D675" s="33" t="s">
        <v>1469</v>
      </c>
      <c r="E675" s="34" t="s">
        <v>1499</v>
      </c>
      <c r="F675" s="13"/>
      <c r="G675" s="17">
        <v>3148.5890369599997</v>
      </c>
    </row>
    <row r="676" spans="1:7" ht="25" x14ac:dyDescent="0.25">
      <c r="A676" s="13" t="s">
        <v>1433</v>
      </c>
      <c r="B676" s="13"/>
      <c r="C676" s="14" t="s">
        <v>11</v>
      </c>
      <c r="D676" s="33" t="s">
        <v>1470</v>
      </c>
      <c r="E676" s="34" t="s">
        <v>1500</v>
      </c>
      <c r="F676" s="13"/>
      <c r="G676" s="17">
        <v>3148.5890369599997</v>
      </c>
    </row>
    <row r="677" spans="1:7" ht="25" x14ac:dyDescent="0.25">
      <c r="A677" s="13" t="s">
        <v>1433</v>
      </c>
      <c r="B677" s="13"/>
      <c r="C677" s="14" t="s">
        <v>11</v>
      </c>
      <c r="D677" s="33" t="s">
        <v>1471</v>
      </c>
      <c r="E677" s="34" t="s">
        <v>1501</v>
      </c>
      <c r="F677" s="13"/>
      <c r="G677" s="17">
        <v>3148.5890369599997</v>
      </c>
    </row>
    <row r="678" spans="1:7" ht="25" x14ac:dyDescent="0.25">
      <c r="A678" s="13" t="s">
        <v>1433</v>
      </c>
      <c r="B678" s="13"/>
      <c r="C678" s="14" t="s">
        <v>11</v>
      </c>
      <c r="D678" s="33" t="s">
        <v>1472</v>
      </c>
      <c r="E678" s="34" t="s">
        <v>1501</v>
      </c>
      <c r="F678" s="13"/>
      <c r="G678" s="17">
        <v>3148.5890369599997</v>
      </c>
    </row>
    <row r="679" spans="1:7" x14ac:dyDescent="0.25">
      <c r="A679" s="13" t="s">
        <v>1433</v>
      </c>
      <c r="B679" s="13"/>
      <c r="C679" s="14" t="s">
        <v>11</v>
      </c>
      <c r="D679" s="33" t="s">
        <v>1473</v>
      </c>
      <c r="E679" s="34" t="s">
        <v>1502</v>
      </c>
      <c r="F679" s="13"/>
      <c r="G679" s="17">
        <v>3148.5890369599997</v>
      </c>
    </row>
    <row r="680" spans="1:7" ht="50" x14ac:dyDescent="0.25">
      <c r="A680" s="13" t="s">
        <v>1989</v>
      </c>
      <c r="B680" s="13"/>
      <c r="C680" s="14" t="s">
        <v>11</v>
      </c>
      <c r="D680" s="33" t="s">
        <v>2006</v>
      </c>
      <c r="E680" s="34"/>
      <c r="F680" s="13"/>
      <c r="G680" s="17">
        <v>4703.9510031359987</v>
      </c>
    </row>
    <row r="681" spans="1:7" ht="50" x14ac:dyDescent="0.25">
      <c r="A681" s="13" t="s">
        <v>1990</v>
      </c>
      <c r="B681" s="13"/>
      <c r="C681" s="14" t="s">
        <v>11</v>
      </c>
      <c r="D681" s="33" t="s">
        <v>2007</v>
      </c>
      <c r="E681" s="34"/>
      <c r="F681" s="13"/>
      <c r="G681" s="17">
        <v>5690.0801865599988</v>
      </c>
    </row>
    <row r="682" spans="1:7" ht="37.5" x14ac:dyDescent="0.25">
      <c r="A682" s="13" t="s">
        <v>1995</v>
      </c>
      <c r="B682" s="13"/>
      <c r="C682" s="14" t="s">
        <v>11</v>
      </c>
      <c r="D682" s="33" t="s">
        <v>2012</v>
      </c>
      <c r="E682" s="34"/>
      <c r="F682" s="13"/>
      <c r="G682" s="17">
        <v>5486.8630370399987</v>
      </c>
    </row>
    <row r="683" spans="1:7" ht="25" x14ac:dyDescent="0.25">
      <c r="A683" s="13" t="s">
        <v>2004</v>
      </c>
      <c r="B683" s="13"/>
      <c r="C683" s="14" t="s">
        <v>11</v>
      </c>
      <c r="D683" s="33" t="s">
        <v>2021</v>
      </c>
      <c r="E683" s="34"/>
      <c r="F683" s="13"/>
      <c r="G683" s="17">
        <v>4561.3411124757777</v>
      </c>
    </row>
    <row r="684" spans="1:7" x14ac:dyDescent="0.25">
      <c r="A684" s="10" t="s">
        <v>246</v>
      </c>
      <c r="B684" s="10"/>
      <c r="C684" s="14" t="s">
        <v>1347</v>
      </c>
      <c r="D684" s="35" t="s">
        <v>1348</v>
      </c>
      <c r="E684" s="16"/>
      <c r="F684" s="10"/>
      <c r="G684" s="17">
        <v>3658.5727563103687</v>
      </c>
    </row>
    <row r="685" spans="1:7" ht="25" x14ac:dyDescent="0.25">
      <c r="A685" s="10" t="s">
        <v>435</v>
      </c>
      <c r="B685" s="10" t="s">
        <v>1986</v>
      </c>
      <c r="C685" s="14" t="s">
        <v>1347</v>
      </c>
      <c r="D685" s="35" t="s">
        <v>1349</v>
      </c>
      <c r="E685" s="16"/>
      <c r="F685" s="10">
        <v>1326342</v>
      </c>
      <c r="G685" s="17">
        <v>3732.1294079999998</v>
      </c>
    </row>
    <row r="686" spans="1:7" ht="37.5" x14ac:dyDescent="0.25">
      <c r="A686" s="10" t="s">
        <v>540</v>
      </c>
      <c r="B686" s="13"/>
      <c r="C686" s="14" t="s">
        <v>1347</v>
      </c>
      <c r="D686" s="35" t="s">
        <v>1350</v>
      </c>
      <c r="E686" s="16"/>
      <c r="F686" s="10"/>
      <c r="G686" s="17">
        <v>18379.129462087683</v>
      </c>
    </row>
    <row r="687" spans="1:7" x14ac:dyDescent="0.25">
      <c r="A687" s="10" t="s">
        <v>541</v>
      </c>
      <c r="B687" s="10"/>
      <c r="C687" s="14" t="s">
        <v>1347</v>
      </c>
      <c r="D687" s="35" t="s">
        <v>1351</v>
      </c>
      <c r="E687" s="16"/>
      <c r="F687" s="10"/>
      <c r="G687" s="17">
        <v>8797.096697187666</v>
      </c>
    </row>
    <row r="688" spans="1:7" x14ac:dyDescent="0.25">
      <c r="A688" s="39"/>
      <c r="B688" s="39"/>
      <c r="C688" s="39"/>
      <c r="D688" s="39"/>
      <c r="E688" s="40"/>
      <c r="F688" s="41"/>
      <c r="G688" s="41"/>
    </row>
    <row r="689" spans="1:7" x14ac:dyDescent="0.25">
      <c r="A689" s="39"/>
      <c r="B689" s="39"/>
      <c r="C689" s="39"/>
      <c r="D689" s="39"/>
      <c r="E689" s="40"/>
      <c r="F689" s="41"/>
      <c r="G689" s="41"/>
    </row>
    <row r="1048576" spans="7:7" x14ac:dyDescent="0.25">
      <c r="G1048576" s="17"/>
    </row>
  </sheetData>
  <sheetProtection sort="0" autoFilter="0"/>
  <autoFilter ref="A3:G687">
    <sortState ref="A4:G687">
      <sortCondition ref="C4:C687"/>
    </sortState>
  </autoFilter>
  <sortState ref="A4:G688">
    <sortCondition ref="C4:C688"/>
    <sortCondition ref="A4:A688"/>
  </sortState>
  <mergeCells count="1">
    <mergeCell ref="A1:G1"/>
  </mergeCells>
  <phoneticPr fontId="6" type="noConversion"/>
  <pageMargins left="0.70866141732283472" right="0.11811023622047245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8"/>
  <sheetViews>
    <sheetView tabSelected="1" zoomScaleNormal="100" workbookViewId="0">
      <pane xSplit="1" ySplit="3" topLeftCell="B4" activePane="bottomRight" state="frozen"/>
      <selection activeCell="D5" sqref="D5"/>
      <selection pane="topRight" activeCell="D5" sqref="D5"/>
      <selection pane="bottomLeft" activeCell="D5" sqref="D5"/>
      <selection pane="bottomRight" activeCell="D19" sqref="D19"/>
    </sheetView>
  </sheetViews>
  <sheetFormatPr baseColWidth="10" defaultRowHeight="12.5" x14ac:dyDescent="0.25"/>
  <cols>
    <col min="1" max="1" width="11.81640625" customWidth="1"/>
    <col min="2" max="2" width="5.1796875" customWidth="1"/>
    <col min="3" max="3" width="12.1796875" customWidth="1"/>
    <col min="4" max="4" width="31.7265625" customWidth="1"/>
    <col min="5" max="5" width="8.54296875" style="5" customWidth="1"/>
    <col min="6" max="6" width="15" style="6" customWidth="1"/>
    <col min="7" max="7" width="10" style="6" customWidth="1"/>
    <col min="8" max="8" width="13.36328125" bestFit="1" customWidth="1"/>
  </cols>
  <sheetData>
    <row r="1" spans="1:8" ht="33.65" customHeight="1" thickBot="1" x14ac:dyDescent="0.3">
      <c r="A1" s="46" t="s">
        <v>1400</v>
      </c>
      <c r="B1" s="47"/>
      <c r="C1" s="47"/>
      <c r="D1" s="47"/>
      <c r="E1" s="47"/>
      <c r="F1" s="47"/>
      <c r="G1" s="48"/>
    </row>
    <row r="2" spans="1:8" ht="4.1500000000000004" customHeight="1" x14ac:dyDescent="0.3">
      <c r="C2" s="1"/>
      <c r="D2" s="2"/>
    </row>
    <row r="3" spans="1:8" ht="13" x14ac:dyDescent="0.3">
      <c r="A3" s="7" t="s">
        <v>1355</v>
      </c>
      <c r="B3" s="8" t="s">
        <v>3</v>
      </c>
      <c r="C3" s="8" t="s">
        <v>1356</v>
      </c>
      <c r="D3" s="8" t="s">
        <v>1903</v>
      </c>
      <c r="E3" s="9" t="s">
        <v>546</v>
      </c>
      <c r="F3" s="9" t="s">
        <v>1354</v>
      </c>
      <c r="G3" s="9" t="s">
        <v>34</v>
      </c>
    </row>
    <row r="4" spans="1:8" x14ac:dyDescent="0.25">
      <c r="A4" s="10" t="s">
        <v>35</v>
      </c>
      <c r="B4" s="10"/>
      <c r="C4" s="14" t="s">
        <v>30</v>
      </c>
      <c r="D4" s="32" t="s">
        <v>549</v>
      </c>
      <c r="E4" s="16"/>
      <c r="F4" s="10" t="s">
        <v>550</v>
      </c>
      <c r="G4" s="45">
        <v>6914.4475832651533</v>
      </c>
      <c r="H4" s="44"/>
    </row>
    <row r="5" spans="1:8" x14ac:dyDescent="0.25">
      <c r="A5" s="10" t="s">
        <v>36</v>
      </c>
      <c r="B5" s="10"/>
      <c r="C5" s="14" t="s">
        <v>30</v>
      </c>
      <c r="D5" s="32" t="s">
        <v>551</v>
      </c>
      <c r="E5" s="16"/>
      <c r="F5" s="10">
        <v>60555348</v>
      </c>
      <c r="G5" s="45">
        <v>6859.3906826400626</v>
      </c>
      <c r="H5" s="44"/>
    </row>
    <row r="6" spans="1:8" x14ac:dyDescent="0.25">
      <c r="A6" s="10" t="s">
        <v>37</v>
      </c>
      <c r="B6" s="10"/>
      <c r="C6" s="14" t="s">
        <v>30</v>
      </c>
      <c r="D6" s="32" t="s">
        <v>552</v>
      </c>
      <c r="E6" s="16" t="s">
        <v>553</v>
      </c>
      <c r="F6" s="10">
        <v>60809209</v>
      </c>
      <c r="G6" s="45">
        <v>6570.6878344799989</v>
      </c>
      <c r="H6" s="44"/>
    </row>
    <row r="7" spans="1:8" x14ac:dyDescent="0.25">
      <c r="A7" s="10" t="s">
        <v>37</v>
      </c>
      <c r="B7" s="10"/>
      <c r="C7" s="14" t="s">
        <v>4</v>
      </c>
      <c r="D7" s="15" t="s">
        <v>731</v>
      </c>
      <c r="E7" s="16" t="s">
        <v>553</v>
      </c>
      <c r="F7" s="10">
        <v>60809209</v>
      </c>
      <c r="G7" s="45">
        <v>6570.6878344799989</v>
      </c>
      <c r="H7" s="44"/>
    </row>
    <row r="8" spans="1:8" x14ac:dyDescent="0.25">
      <c r="A8" s="10" t="s">
        <v>38</v>
      </c>
      <c r="B8" s="10"/>
      <c r="C8" s="14" t="s">
        <v>30</v>
      </c>
      <c r="D8" s="32" t="s">
        <v>554</v>
      </c>
      <c r="E8" s="16"/>
      <c r="F8" s="10">
        <v>60585358</v>
      </c>
      <c r="G8" s="45">
        <v>3028.3240146692774</v>
      </c>
      <c r="H8" s="44"/>
    </row>
    <row r="9" spans="1:8" x14ac:dyDescent="0.25">
      <c r="A9" s="10" t="s">
        <v>39</v>
      </c>
      <c r="B9" s="10" t="s">
        <v>1986</v>
      </c>
      <c r="C9" s="14" t="s">
        <v>576</v>
      </c>
      <c r="D9" s="32" t="s">
        <v>577</v>
      </c>
      <c r="E9" s="16"/>
      <c r="F9" s="10">
        <v>7136356</v>
      </c>
      <c r="G9" s="45">
        <v>5686.508218728527</v>
      </c>
      <c r="H9" s="44"/>
    </row>
    <row r="10" spans="1:8" ht="20" x14ac:dyDescent="0.25">
      <c r="A10" s="10" t="s">
        <v>40</v>
      </c>
      <c r="B10" s="10" t="s">
        <v>1986</v>
      </c>
      <c r="C10" s="14" t="s">
        <v>25</v>
      </c>
      <c r="D10" s="15" t="s">
        <v>605</v>
      </c>
      <c r="E10" s="16" t="s">
        <v>606</v>
      </c>
      <c r="F10" s="10">
        <v>7136365</v>
      </c>
      <c r="G10" s="45">
        <v>5282.8257941875181</v>
      </c>
      <c r="H10" s="44"/>
    </row>
    <row r="11" spans="1:8" x14ac:dyDescent="0.25">
      <c r="A11" s="10" t="s">
        <v>41</v>
      </c>
      <c r="B11" s="10" t="s">
        <v>1986</v>
      </c>
      <c r="C11" s="14" t="s">
        <v>7</v>
      </c>
      <c r="D11" s="32" t="s">
        <v>578</v>
      </c>
      <c r="E11" s="16"/>
      <c r="F11" s="10">
        <v>11511271435</v>
      </c>
      <c r="G11" s="45">
        <v>4493.1390109417844</v>
      </c>
      <c r="H11" s="44"/>
    </row>
    <row r="12" spans="1:8" ht="25" x14ac:dyDescent="0.25">
      <c r="A12" s="10" t="s">
        <v>42</v>
      </c>
      <c r="B12" s="10"/>
      <c r="C12" s="14" t="s">
        <v>7</v>
      </c>
      <c r="D12" s="32" t="s">
        <v>579</v>
      </c>
      <c r="E12" s="16"/>
      <c r="F12" s="10">
        <v>11511267187</v>
      </c>
      <c r="G12" s="45">
        <v>4338.1167232528496</v>
      </c>
      <c r="H12" s="44"/>
    </row>
    <row r="13" spans="1:8" x14ac:dyDescent="0.25">
      <c r="A13" s="10" t="s">
        <v>43</v>
      </c>
      <c r="B13" s="10" t="s">
        <v>1986</v>
      </c>
      <c r="C13" s="14" t="s">
        <v>12</v>
      </c>
      <c r="D13" s="15" t="s">
        <v>820</v>
      </c>
      <c r="E13" s="16" t="s">
        <v>821</v>
      </c>
      <c r="F13" s="10" t="s">
        <v>822</v>
      </c>
      <c r="G13" s="45">
        <v>2368.68908078092</v>
      </c>
      <c r="H13" s="44"/>
    </row>
    <row r="14" spans="1:8" x14ac:dyDescent="0.25">
      <c r="A14" s="10" t="s">
        <v>43</v>
      </c>
      <c r="B14" s="10" t="s">
        <v>1986</v>
      </c>
      <c r="C14" s="14" t="s">
        <v>23</v>
      </c>
      <c r="D14" s="15" t="s">
        <v>1003</v>
      </c>
      <c r="E14" s="16"/>
      <c r="F14" s="10" t="s">
        <v>822</v>
      </c>
      <c r="G14" s="45">
        <v>2368.68908078092</v>
      </c>
      <c r="H14" s="44"/>
    </row>
    <row r="15" spans="1:8" x14ac:dyDescent="0.25">
      <c r="A15" s="10" t="s">
        <v>44</v>
      </c>
      <c r="B15" s="10" t="s">
        <v>1986</v>
      </c>
      <c r="C15" s="14" t="s">
        <v>600</v>
      </c>
      <c r="D15" s="15" t="s">
        <v>601</v>
      </c>
      <c r="E15" s="16"/>
      <c r="F15" s="10"/>
      <c r="G15" s="45">
        <v>3545.5064141278294</v>
      </c>
      <c r="H15" s="44"/>
    </row>
    <row r="16" spans="1:8" x14ac:dyDescent="0.25">
      <c r="A16" s="10" t="s">
        <v>45</v>
      </c>
      <c r="B16" s="10" t="s">
        <v>1986</v>
      </c>
      <c r="C16" s="14" t="s">
        <v>600</v>
      </c>
      <c r="D16" s="15" t="s">
        <v>602</v>
      </c>
      <c r="E16" s="16"/>
      <c r="F16" s="10"/>
      <c r="G16" s="45">
        <v>3954.5962633685963</v>
      </c>
      <c r="H16" s="44"/>
    </row>
    <row r="17" spans="1:8" x14ac:dyDescent="0.25">
      <c r="A17" s="10" t="s">
        <v>46</v>
      </c>
      <c r="B17" s="10" t="s">
        <v>1986</v>
      </c>
      <c r="C17" s="14" t="s">
        <v>600</v>
      </c>
      <c r="D17" s="15" t="s">
        <v>603</v>
      </c>
      <c r="E17" s="16"/>
      <c r="F17" s="10"/>
      <c r="G17" s="45">
        <v>4661.1307071824558</v>
      </c>
      <c r="H17" s="44"/>
    </row>
    <row r="18" spans="1:8" x14ac:dyDescent="0.25">
      <c r="A18" s="10" t="s">
        <v>47</v>
      </c>
      <c r="B18" s="10" t="s">
        <v>1986</v>
      </c>
      <c r="C18" s="14" t="s">
        <v>600</v>
      </c>
      <c r="D18" s="15" t="s">
        <v>604</v>
      </c>
      <c r="E18" s="16"/>
      <c r="F18" s="10"/>
      <c r="G18" s="45">
        <v>4325.2015964696993</v>
      </c>
      <c r="H18" s="44"/>
    </row>
    <row r="19" spans="1:8" ht="20" x14ac:dyDescent="0.25">
      <c r="A19" s="10" t="s">
        <v>48</v>
      </c>
      <c r="B19" s="10" t="s">
        <v>1986</v>
      </c>
      <c r="C19" s="14" t="s">
        <v>25</v>
      </c>
      <c r="D19" s="15" t="s">
        <v>607</v>
      </c>
      <c r="E19" s="16" t="s">
        <v>608</v>
      </c>
      <c r="F19" s="10">
        <v>361054</v>
      </c>
      <c r="G19" s="45">
        <v>4259.6439448191004</v>
      </c>
      <c r="H19" s="44"/>
    </row>
    <row r="20" spans="1:8" ht="20" x14ac:dyDescent="0.25">
      <c r="A20" s="10" t="s">
        <v>49</v>
      </c>
      <c r="B20" s="10" t="s">
        <v>1986</v>
      </c>
      <c r="C20" s="14" t="s">
        <v>25</v>
      </c>
      <c r="D20" s="15" t="s">
        <v>609</v>
      </c>
      <c r="E20" s="16" t="s">
        <v>610</v>
      </c>
      <c r="F20" s="10">
        <v>7322682</v>
      </c>
      <c r="G20" s="45">
        <v>3588.3998448764855</v>
      </c>
      <c r="H20" s="44"/>
    </row>
    <row r="21" spans="1:8" ht="20" x14ac:dyDescent="0.25">
      <c r="A21" s="10" t="s">
        <v>50</v>
      </c>
      <c r="B21" s="10" t="s">
        <v>1986</v>
      </c>
      <c r="C21" s="14" t="s">
        <v>25</v>
      </c>
      <c r="D21" s="15" t="s">
        <v>611</v>
      </c>
      <c r="E21" s="16" t="s">
        <v>612</v>
      </c>
      <c r="F21" s="10" t="s">
        <v>613</v>
      </c>
      <c r="G21" s="45">
        <v>2754.0875926459653</v>
      </c>
      <c r="H21" s="44"/>
    </row>
    <row r="22" spans="1:8" ht="20" x14ac:dyDescent="0.25">
      <c r="A22" s="10" t="s">
        <v>51</v>
      </c>
      <c r="B22" s="10" t="s">
        <v>1986</v>
      </c>
      <c r="C22" s="14" t="s">
        <v>25</v>
      </c>
      <c r="D22" s="15" t="s">
        <v>614</v>
      </c>
      <c r="E22" s="16"/>
      <c r="F22" s="10"/>
      <c r="G22" s="45">
        <v>3996.1000065816434</v>
      </c>
      <c r="H22" s="44"/>
    </row>
    <row r="23" spans="1:8" ht="25" x14ac:dyDescent="0.25">
      <c r="A23" s="10" t="s">
        <v>52</v>
      </c>
      <c r="B23" s="10" t="s">
        <v>1986</v>
      </c>
      <c r="C23" s="14" t="s">
        <v>27</v>
      </c>
      <c r="D23" s="15" t="s">
        <v>704</v>
      </c>
      <c r="E23" s="16" t="s">
        <v>616</v>
      </c>
      <c r="F23" s="10">
        <v>0.56542824074074072</v>
      </c>
      <c r="G23" s="45">
        <v>2611.7921615004007</v>
      </c>
      <c r="H23" s="44"/>
    </row>
    <row r="24" spans="1:8" ht="20" x14ac:dyDescent="0.25">
      <c r="A24" s="10" t="s">
        <v>52</v>
      </c>
      <c r="B24" s="10" t="s">
        <v>1986</v>
      </c>
      <c r="C24" s="14" t="s">
        <v>25</v>
      </c>
      <c r="D24" s="15" t="s">
        <v>615</v>
      </c>
      <c r="E24" s="16" t="s">
        <v>616</v>
      </c>
      <c r="F24" s="10">
        <v>0.56542824074074072</v>
      </c>
      <c r="G24" s="45">
        <v>2611.7921615004007</v>
      </c>
      <c r="H24" s="44"/>
    </row>
    <row r="25" spans="1:8" ht="25" x14ac:dyDescent="0.25">
      <c r="A25" s="10" t="s">
        <v>53</v>
      </c>
      <c r="B25" s="10" t="s">
        <v>1986</v>
      </c>
      <c r="C25" s="14" t="s">
        <v>25</v>
      </c>
      <c r="D25" s="15" t="s">
        <v>617</v>
      </c>
      <c r="E25" s="16">
        <v>81</v>
      </c>
      <c r="F25" s="10" t="s">
        <v>618</v>
      </c>
      <c r="G25" s="45">
        <v>4557.4777250468333</v>
      </c>
      <c r="H25" s="44"/>
    </row>
    <row r="26" spans="1:8" ht="25" x14ac:dyDescent="0.25">
      <c r="A26" s="10" t="s">
        <v>54</v>
      </c>
      <c r="B26" s="10" t="s">
        <v>1986</v>
      </c>
      <c r="C26" s="14" t="s">
        <v>25</v>
      </c>
      <c r="D26" s="15" t="s">
        <v>619</v>
      </c>
      <c r="E26" s="16" t="s">
        <v>620</v>
      </c>
      <c r="F26" s="10">
        <v>90325660</v>
      </c>
      <c r="G26" s="45">
        <v>1801.4869599999997</v>
      </c>
      <c r="H26" s="44"/>
    </row>
    <row r="27" spans="1:8" ht="25" x14ac:dyDescent="0.25">
      <c r="A27" s="10" t="s">
        <v>55</v>
      </c>
      <c r="B27" s="10" t="s">
        <v>1986</v>
      </c>
      <c r="C27" s="14" t="s">
        <v>25</v>
      </c>
      <c r="D27" s="15" t="s">
        <v>621</v>
      </c>
      <c r="E27" s="16" t="s">
        <v>553</v>
      </c>
      <c r="F27" s="10">
        <v>90448047</v>
      </c>
      <c r="G27" s="45">
        <v>2243.4280959999996</v>
      </c>
      <c r="H27" s="44"/>
    </row>
    <row r="28" spans="1:8" ht="20" x14ac:dyDescent="0.25">
      <c r="A28" s="10" t="s">
        <v>56</v>
      </c>
      <c r="B28" s="10" t="s">
        <v>1986</v>
      </c>
      <c r="C28" s="14" t="s">
        <v>25</v>
      </c>
      <c r="D28" s="15" t="s">
        <v>622</v>
      </c>
      <c r="E28" s="16" t="s">
        <v>553</v>
      </c>
      <c r="F28" s="10">
        <v>1334046</v>
      </c>
      <c r="G28" s="45">
        <v>2322.221055397501</v>
      </c>
      <c r="H28" s="44"/>
    </row>
    <row r="29" spans="1:8" ht="25" x14ac:dyDescent="0.25">
      <c r="A29" s="10" t="s">
        <v>57</v>
      </c>
      <c r="B29" s="10" t="s">
        <v>1986</v>
      </c>
      <c r="C29" s="14" t="s">
        <v>25</v>
      </c>
      <c r="D29" s="15" t="s">
        <v>623</v>
      </c>
      <c r="E29" s="16" t="s">
        <v>624</v>
      </c>
      <c r="F29" s="10" t="s">
        <v>625</v>
      </c>
      <c r="G29" s="45">
        <v>2338.3833199999999</v>
      </c>
      <c r="H29" s="44"/>
    </row>
    <row r="30" spans="1:8" ht="20" x14ac:dyDescent="0.25">
      <c r="A30" s="10" t="s">
        <v>58</v>
      </c>
      <c r="B30" s="10"/>
      <c r="C30" s="14" t="s">
        <v>25</v>
      </c>
      <c r="D30" s="15" t="s">
        <v>626</v>
      </c>
      <c r="E30" s="16" t="s">
        <v>566</v>
      </c>
      <c r="F30" s="10">
        <v>1334052</v>
      </c>
      <c r="G30" s="45">
        <v>2109.7498447863982</v>
      </c>
      <c r="H30" s="44"/>
    </row>
    <row r="31" spans="1:8" ht="25" x14ac:dyDescent="0.25">
      <c r="A31" s="10" t="s">
        <v>59</v>
      </c>
      <c r="B31" s="10" t="s">
        <v>1986</v>
      </c>
      <c r="C31" s="14" t="s">
        <v>25</v>
      </c>
      <c r="D31" s="15" t="s">
        <v>627</v>
      </c>
      <c r="E31" s="16" t="s">
        <v>628</v>
      </c>
      <c r="F31" s="10"/>
      <c r="G31" s="45">
        <v>2057.2402443582068</v>
      </c>
      <c r="H31" s="44"/>
    </row>
    <row r="32" spans="1:8" ht="20" x14ac:dyDescent="0.25">
      <c r="A32" s="10" t="s">
        <v>60</v>
      </c>
      <c r="B32" s="10"/>
      <c r="C32" s="14" t="s">
        <v>25</v>
      </c>
      <c r="D32" s="15" t="s">
        <v>629</v>
      </c>
      <c r="E32" s="16" t="s">
        <v>630</v>
      </c>
      <c r="F32" s="10" t="s">
        <v>631</v>
      </c>
      <c r="G32" s="45">
        <v>4887.295191991012</v>
      </c>
      <c r="H32" s="44"/>
    </row>
    <row r="33" spans="1:8" x14ac:dyDescent="0.25">
      <c r="A33" s="10" t="s">
        <v>60</v>
      </c>
      <c r="B33" s="10"/>
      <c r="C33" s="14" t="s">
        <v>26</v>
      </c>
      <c r="D33" s="15" t="s">
        <v>629</v>
      </c>
      <c r="E33" s="16" t="s">
        <v>630</v>
      </c>
      <c r="F33" s="10" t="s">
        <v>631</v>
      </c>
      <c r="G33" s="45">
        <v>4887.295191991012</v>
      </c>
      <c r="H33" s="44"/>
    </row>
    <row r="34" spans="1:8" ht="20" x14ac:dyDescent="0.25">
      <c r="A34" s="10" t="s">
        <v>61</v>
      </c>
      <c r="B34" s="10" t="s">
        <v>1986</v>
      </c>
      <c r="C34" s="14" t="s">
        <v>25</v>
      </c>
      <c r="D34" s="15" t="s">
        <v>632</v>
      </c>
      <c r="E34" s="16" t="s">
        <v>633</v>
      </c>
      <c r="F34" s="10">
        <v>8941463260</v>
      </c>
      <c r="G34" s="45">
        <v>3783.5861485123733</v>
      </c>
      <c r="H34" s="44"/>
    </row>
    <row r="35" spans="1:8" x14ac:dyDescent="0.25">
      <c r="A35" s="10" t="s">
        <v>61</v>
      </c>
      <c r="B35" s="10" t="s">
        <v>1986</v>
      </c>
      <c r="C35" s="14" t="s">
        <v>26</v>
      </c>
      <c r="D35" s="15" t="s">
        <v>957</v>
      </c>
      <c r="E35" s="16" t="s">
        <v>633</v>
      </c>
      <c r="F35" s="10">
        <v>8941463260</v>
      </c>
      <c r="G35" s="45">
        <v>3783.5861485123733</v>
      </c>
      <c r="H35" s="44"/>
    </row>
    <row r="36" spans="1:8" ht="20" x14ac:dyDescent="0.25">
      <c r="A36" s="10" t="s">
        <v>62</v>
      </c>
      <c r="B36" s="10" t="s">
        <v>1986</v>
      </c>
      <c r="C36" s="14" t="s">
        <v>25</v>
      </c>
      <c r="D36" s="15" t="s">
        <v>634</v>
      </c>
      <c r="E36" s="16" t="s">
        <v>635</v>
      </c>
      <c r="F36" s="10">
        <v>70992563</v>
      </c>
      <c r="G36" s="45">
        <v>4157.350797402557</v>
      </c>
      <c r="H36" s="44"/>
    </row>
    <row r="37" spans="1:8" x14ac:dyDescent="0.25">
      <c r="A37" s="10" t="s">
        <v>62</v>
      </c>
      <c r="B37" s="10" t="s">
        <v>1986</v>
      </c>
      <c r="C37" s="14" t="s">
        <v>2</v>
      </c>
      <c r="D37" s="15" t="s">
        <v>1147</v>
      </c>
      <c r="E37" s="16"/>
      <c r="F37" s="10">
        <v>70992563</v>
      </c>
      <c r="G37" s="45">
        <v>4157.350797402557</v>
      </c>
      <c r="H37" s="44"/>
    </row>
    <row r="38" spans="1:8" x14ac:dyDescent="0.25">
      <c r="A38" s="10" t="s">
        <v>63</v>
      </c>
      <c r="B38" s="10" t="s">
        <v>1986</v>
      </c>
      <c r="C38" s="14" t="s">
        <v>32</v>
      </c>
      <c r="D38" s="15" t="s">
        <v>679</v>
      </c>
      <c r="E38" s="16">
        <v>93</v>
      </c>
      <c r="F38" s="10" t="s">
        <v>680</v>
      </c>
      <c r="G38" s="45">
        <v>1996.722</v>
      </c>
      <c r="H38" s="44"/>
    </row>
    <row r="39" spans="1:8" ht="25" x14ac:dyDescent="0.25">
      <c r="A39" s="10" t="s">
        <v>63</v>
      </c>
      <c r="B39" s="10" t="s">
        <v>1986</v>
      </c>
      <c r="C39" s="14" t="s">
        <v>2</v>
      </c>
      <c r="D39" s="15" t="s">
        <v>1148</v>
      </c>
      <c r="E39" s="16"/>
      <c r="F39" s="10" t="s">
        <v>680</v>
      </c>
      <c r="G39" s="45">
        <v>1996.722</v>
      </c>
      <c r="H39" s="44"/>
    </row>
    <row r="40" spans="1:8" ht="25" x14ac:dyDescent="0.25">
      <c r="A40" s="10" t="s">
        <v>64</v>
      </c>
      <c r="B40" s="10" t="s">
        <v>1986</v>
      </c>
      <c r="C40" s="14" t="s">
        <v>691</v>
      </c>
      <c r="D40" s="15" t="s">
        <v>692</v>
      </c>
      <c r="E40" s="16" t="s">
        <v>693</v>
      </c>
      <c r="F40" s="10">
        <v>3913430</v>
      </c>
      <c r="G40" s="45">
        <v>5466.5811199999989</v>
      </c>
      <c r="H40" s="44"/>
    </row>
    <row r="41" spans="1:8" x14ac:dyDescent="0.25">
      <c r="A41" s="10" t="s">
        <v>64</v>
      </c>
      <c r="B41" s="10" t="s">
        <v>1986</v>
      </c>
      <c r="C41" s="14" t="s">
        <v>12</v>
      </c>
      <c r="D41" s="32" t="s">
        <v>1565</v>
      </c>
      <c r="E41" s="16" t="s">
        <v>693</v>
      </c>
      <c r="F41" s="10">
        <v>3913430</v>
      </c>
      <c r="G41" s="45">
        <v>5466.5811199999989</v>
      </c>
      <c r="H41" s="44"/>
    </row>
    <row r="42" spans="1:8" ht="25" x14ac:dyDescent="0.25">
      <c r="A42" s="13" t="s">
        <v>1532</v>
      </c>
      <c r="B42" s="13"/>
      <c r="C42" s="14" t="s">
        <v>12</v>
      </c>
      <c r="D42" s="33" t="s">
        <v>1565</v>
      </c>
      <c r="E42" s="34" t="s">
        <v>693</v>
      </c>
      <c r="F42" s="13">
        <v>3913430</v>
      </c>
      <c r="G42" s="45">
        <v>0</v>
      </c>
      <c r="H42" s="44"/>
    </row>
    <row r="43" spans="1:8" ht="25" x14ac:dyDescent="0.25">
      <c r="A43" s="10" t="s">
        <v>65</v>
      </c>
      <c r="B43" s="10" t="s">
        <v>1986</v>
      </c>
      <c r="C43" s="14" t="s">
        <v>691</v>
      </c>
      <c r="D43" s="15" t="s">
        <v>694</v>
      </c>
      <c r="E43" s="16"/>
      <c r="F43" s="10"/>
      <c r="G43" s="45">
        <v>4202.8779519999998</v>
      </c>
      <c r="H43" s="44"/>
    </row>
    <row r="44" spans="1:8" x14ac:dyDescent="0.25">
      <c r="A44" s="10" t="s">
        <v>65</v>
      </c>
      <c r="B44" s="10" t="s">
        <v>1986</v>
      </c>
      <c r="C44" s="14" t="s">
        <v>12</v>
      </c>
      <c r="D44" s="15" t="s">
        <v>1566</v>
      </c>
      <c r="E44" s="16"/>
      <c r="F44" s="10"/>
      <c r="G44" s="45">
        <v>4202.8779519999998</v>
      </c>
      <c r="H44" s="44"/>
    </row>
    <row r="45" spans="1:8" ht="25" x14ac:dyDescent="0.25">
      <c r="A45" s="13" t="s">
        <v>1533</v>
      </c>
      <c r="B45" s="13"/>
      <c r="C45" s="14" t="s">
        <v>12</v>
      </c>
      <c r="D45" s="33" t="s">
        <v>1566</v>
      </c>
      <c r="E45" s="34"/>
      <c r="F45" s="13"/>
      <c r="G45" s="45">
        <v>0</v>
      </c>
      <c r="H45" s="44"/>
    </row>
    <row r="46" spans="1:8" x14ac:dyDescent="0.25">
      <c r="A46" s="13" t="s">
        <v>1427</v>
      </c>
      <c r="B46" s="13"/>
      <c r="C46" s="14" t="s">
        <v>16</v>
      </c>
      <c r="D46" s="15" t="s">
        <v>1428</v>
      </c>
      <c r="E46" s="16"/>
      <c r="F46" s="10"/>
      <c r="G46" s="45">
        <v>3350.1554919377036</v>
      </c>
      <c r="H46" s="44"/>
    </row>
    <row r="47" spans="1:8" x14ac:dyDescent="0.25">
      <c r="A47" s="10" t="s">
        <v>66</v>
      </c>
      <c r="B47" s="10"/>
      <c r="C47" s="14" t="s">
        <v>16</v>
      </c>
      <c r="D47" s="15" t="s">
        <v>714</v>
      </c>
      <c r="E47" s="16" t="s">
        <v>713</v>
      </c>
      <c r="F47" s="10" t="s">
        <v>715</v>
      </c>
      <c r="G47" s="45">
        <v>3350.1554919377036</v>
      </c>
      <c r="H47" s="44"/>
    </row>
    <row r="48" spans="1:8" x14ac:dyDescent="0.25">
      <c r="A48" s="10" t="s">
        <v>67</v>
      </c>
      <c r="B48" s="10"/>
      <c r="C48" s="14" t="s">
        <v>16</v>
      </c>
      <c r="D48" s="15" t="s">
        <v>716</v>
      </c>
      <c r="E48" s="16" t="s">
        <v>630</v>
      </c>
      <c r="F48" s="10">
        <v>1610029027</v>
      </c>
      <c r="G48" s="45">
        <v>3242.9294624242443</v>
      </c>
      <c r="H48" s="44"/>
    </row>
    <row r="49" spans="1:8" x14ac:dyDescent="0.25">
      <c r="A49" s="10" t="s">
        <v>68</v>
      </c>
      <c r="B49" s="10" t="s">
        <v>1986</v>
      </c>
      <c r="C49" s="14" t="s">
        <v>29</v>
      </c>
      <c r="D49" s="15" t="s">
        <v>725</v>
      </c>
      <c r="E49" s="16" t="s">
        <v>726</v>
      </c>
      <c r="F49" s="10">
        <v>71244450</v>
      </c>
      <c r="G49" s="45">
        <v>1799.4452799121379</v>
      </c>
      <c r="H49" s="44"/>
    </row>
    <row r="50" spans="1:8" x14ac:dyDescent="0.25">
      <c r="A50" s="10" t="s">
        <v>68</v>
      </c>
      <c r="B50" s="10" t="s">
        <v>1986</v>
      </c>
      <c r="C50" s="14" t="s">
        <v>11</v>
      </c>
      <c r="D50" s="35" t="s">
        <v>1302</v>
      </c>
      <c r="E50" s="16"/>
      <c r="F50" s="10">
        <v>71244450</v>
      </c>
      <c r="G50" s="45">
        <v>1799.4452799121379</v>
      </c>
      <c r="H50" s="44"/>
    </row>
    <row r="51" spans="1:8" ht="25" x14ac:dyDescent="0.25">
      <c r="A51" s="10" t="s">
        <v>69</v>
      </c>
      <c r="B51" s="10" t="s">
        <v>1986</v>
      </c>
      <c r="C51" s="14" t="s">
        <v>29</v>
      </c>
      <c r="D51" s="15" t="s">
        <v>727</v>
      </c>
      <c r="E51" s="16" t="s">
        <v>728</v>
      </c>
      <c r="F51" s="10" t="s">
        <v>729</v>
      </c>
      <c r="G51" s="45">
        <v>3149.3461432319996</v>
      </c>
      <c r="H51" s="44"/>
    </row>
    <row r="52" spans="1:8" x14ac:dyDescent="0.25">
      <c r="A52" s="10" t="s">
        <v>70</v>
      </c>
      <c r="B52" s="10"/>
      <c r="C52" s="14" t="s">
        <v>4</v>
      </c>
      <c r="D52" s="15" t="s">
        <v>732</v>
      </c>
      <c r="E52" s="16" t="s">
        <v>733</v>
      </c>
      <c r="F52" s="10">
        <v>419810</v>
      </c>
      <c r="G52" s="45">
        <v>2102.7997064900551</v>
      </c>
      <c r="H52" s="44"/>
    </row>
    <row r="53" spans="1:8" ht="25" x14ac:dyDescent="0.25">
      <c r="A53" s="10" t="s">
        <v>71</v>
      </c>
      <c r="B53" s="10" t="s">
        <v>1986</v>
      </c>
      <c r="C53" s="14" t="s">
        <v>4</v>
      </c>
      <c r="D53" s="15" t="s">
        <v>734</v>
      </c>
      <c r="E53" s="16" t="s">
        <v>735</v>
      </c>
      <c r="F53" s="10">
        <v>7580753</v>
      </c>
      <c r="G53" s="45">
        <v>1930.1646000000001</v>
      </c>
      <c r="H53" s="44"/>
    </row>
    <row r="54" spans="1:8" ht="25" x14ac:dyDescent="0.25">
      <c r="A54" s="10" t="s">
        <v>72</v>
      </c>
      <c r="B54" s="10" t="s">
        <v>1986</v>
      </c>
      <c r="C54" s="14" t="s">
        <v>4</v>
      </c>
      <c r="D54" s="15" t="s">
        <v>736</v>
      </c>
      <c r="E54" s="16" t="s">
        <v>735</v>
      </c>
      <c r="F54" s="10">
        <v>7580753</v>
      </c>
      <c r="G54" s="45">
        <v>3774.361922369224</v>
      </c>
      <c r="H54" s="44"/>
    </row>
    <row r="55" spans="1:8" x14ac:dyDescent="0.25">
      <c r="A55" s="10" t="s">
        <v>73</v>
      </c>
      <c r="B55" s="10" t="s">
        <v>1986</v>
      </c>
      <c r="C55" s="14" t="s">
        <v>4</v>
      </c>
      <c r="D55" s="15" t="s">
        <v>737</v>
      </c>
      <c r="E55" s="16" t="s">
        <v>738</v>
      </c>
      <c r="F55" s="10">
        <v>4067807</v>
      </c>
      <c r="G55" s="45">
        <v>2314.6170621199999</v>
      </c>
      <c r="H55" s="44"/>
    </row>
    <row r="56" spans="1:8" x14ac:dyDescent="0.25">
      <c r="A56" s="10" t="s">
        <v>74</v>
      </c>
      <c r="B56" s="10" t="s">
        <v>1986</v>
      </c>
      <c r="C56" s="14" t="s">
        <v>4</v>
      </c>
      <c r="D56" s="15" t="s">
        <v>739</v>
      </c>
      <c r="E56" s="16" t="s">
        <v>740</v>
      </c>
      <c r="F56" s="10">
        <v>4065269</v>
      </c>
      <c r="G56" s="45">
        <v>4654.784918358906</v>
      </c>
      <c r="H56" s="44"/>
    </row>
    <row r="57" spans="1:8" x14ac:dyDescent="0.25">
      <c r="A57" s="10" t="s">
        <v>75</v>
      </c>
      <c r="B57" s="10" t="s">
        <v>1986</v>
      </c>
      <c r="C57" s="14" t="s">
        <v>4</v>
      </c>
      <c r="D57" s="15" t="s">
        <v>741</v>
      </c>
      <c r="E57" s="16" t="s">
        <v>742</v>
      </c>
      <c r="F57" s="10">
        <v>4269431</v>
      </c>
      <c r="G57" s="45">
        <v>2102.7997064900551</v>
      </c>
      <c r="H57" s="44"/>
    </row>
    <row r="58" spans="1:8" x14ac:dyDescent="0.25">
      <c r="A58" s="10" t="s">
        <v>76</v>
      </c>
      <c r="B58" s="10" t="s">
        <v>1986</v>
      </c>
      <c r="C58" s="14" t="s">
        <v>4</v>
      </c>
      <c r="D58" s="15" t="s">
        <v>743</v>
      </c>
      <c r="E58" s="16" t="s">
        <v>744</v>
      </c>
      <c r="F58" s="10">
        <v>4327890</v>
      </c>
      <c r="G58" s="45">
        <v>5262.1735247466113</v>
      </c>
      <c r="H58" s="44"/>
    </row>
    <row r="59" spans="1:8" x14ac:dyDescent="0.25">
      <c r="A59" s="10" t="s">
        <v>77</v>
      </c>
      <c r="B59" s="10" t="s">
        <v>1986</v>
      </c>
      <c r="C59" s="14" t="s">
        <v>4</v>
      </c>
      <c r="D59" s="15" t="s">
        <v>745</v>
      </c>
      <c r="E59" s="16" t="s">
        <v>746</v>
      </c>
      <c r="F59" s="10">
        <v>4327890</v>
      </c>
      <c r="G59" s="45">
        <v>5295.6905535666519</v>
      </c>
      <c r="H59" s="44"/>
    </row>
    <row r="60" spans="1:8" ht="25" x14ac:dyDescent="0.25">
      <c r="A60" s="10" t="s">
        <v>78</v>
      </c>
      <c r="B60" s="10" t="s">
        <v>1986</v>
      </c>
      <c r="C60" s="14" t="s">
        <v>4</v>
      </c>
      <c r="D60" s="15" t="s">
        <v>747</v>
      </c>
      <c r="E60" s="16" t="s">
        <v>748</v>
      </c>
      <c r="F60" s="10">
        <v>7597577</v>
      </c>
      <c r="G60" s="45">
        <v>1720.2080200060484</v>
      </c>
      <c r="H60" s="44"/>
    </row>
    <row r="61" spans="1:8" x14ac:dyDescent="0.25">
      <c r="A61" s="10" t="s">
        <v>79</v>
      </c>
      <c r="B61" s="10" t="s">
        <v>1986</v>
      </c>
      <c r="C61" s="14" t="s">
        <v>4</v>
      </c>
      <c r="D61" s="15" t="s">
        <v>749</v>
      </c>
      <c r="E61" s="16" t="s">
        <v>750</v>
      </c>
      <c r="F61" s="10">
        <v>7574887</v>
      </c>
      <c r="G61" s="45">
        <v>3741.3089612361769</v>
      </c>
      <c r="H61" s="44"/>
    </row>
    <row r="62" spans="1:8" x14ac:dyDescent="0.25">
      <c r="A62" s="10" t="s">
        <v>80</v>
      </c>
      <c r="B62" s="10" t="s">
        <v>1986</v>
      </c>
      <c r="C62" s="14" t="s">
        <v>4</v>
      </c>
      <c r="D62" s="15" t="s">
        <v>751</v>
      </c>
      <c r="E62" s="16" t="s">
        <v>752</v>
      </c>
      <c r="F62" s="10" t="s">
        <v>753</v>
      </c>
      <c r="G62" s="45">
        <v>3742.2896451054389</v>
      </c>
      <c r="H62" s="44"/>
    </row>
    <row r="63" spans="1:8" ht="25" x14ac:dyDescent="0.25">
      <c r="A63" s="10" t="s">
        <v>81</v>
      </c>
      <c r="B63" s="10" t="s">
        <v>1986</v>
      </c>
      <c r="C63" s="14" t="s">
        <v>4</v>
      </c>
      <c r="D63" s="15" t="s">
        <v>754</v>
      </c>
      <c r="E63" s="16">
        <v>86</v>
      </c>
      <c r="F63" s="10">
        <v>5990701</v>
      </c>
      <c r="G63" s="45">
        <v>3010.6980387510689</v>
      </c>
      <c r="H63" s="44"/>
    </row>
    <row r="64" spans="1:8" x14ac:dyDescent="0.25">
      <c r="A64" s="10" t="s">
        <v>82</v>
      </c>
      <c r="B64" s="10" t="s">
        <v>1986</v>
      </c>
      <c r="C64" s="14" t="s">
        <v>4</v>
      </c>
      <c r="D64" s="15" t="s">
        <v>755</v>
      </c>
      <c r="E64" s="16" t="s">
        <v>756</v>
      </c>
      <c r="F64" s="10">
        <v>97053808</v>
      </c>
      <c r="G64" s="45">
        <v>2134.4603557932232</v>
      </c>
      <c r="H64" s="44"/>
    </row>
    <row r="65" spans="1:8" ht="25" x14ac:dyDescent="0.25">
      <c r="A65" s="10" t="s">
        <v>83</v>
      </c>
      <c r="B65" s="10" t="s">
        <v>1986</v>
      </c>
      <c r="C65" s="14" t="s">
        <v>4</v>
      </c>
      <c r="D65" s="15" t="s">
        <v>757</v>
      </c>
      <c r="E65" s="16" t="s">
        <v>756</v>
      </c>
      <c r="F65" s="10">
        <v>97053808</v>
      </c>
      <c r="G65" s="45">
        <v>3834.3704837932237</v>
      </c>
      <c r="H65" s="44"/>
    </row>
    <row r="66" spans="1:8" ht="25" x14ac:dyDescent="0.25">
      <c r="A66" s="10" t="s">
        <v>84</v>
      </c>
      <c r="B66" s="10" t="s">
        <v>1986</v>
      </c>
      <c r="C66" s="14" t="s">
        <v>4</v>
      </c>
      <c r="D66" s="15" t="s">
        <v>758</v>
      </c>
      <c r="E66" s="16" t="s">
        <v>595</v>
      </c>
      <c r="F66" s="10">
        <v>7671810</v>
      </c>
      <c r="G66" s="45">
        <v>1748.3810838394393</v>
      </c>
      <c r="H66" s="44"/>
    </row>
    <row r="67" spans="1:8" ht="25" x14ac:dyDescent="0.25">
      <c r="A67" s="10" t="s">
        <v>85</v>
      </c>
      <c r="B67" s="10" t="s">
        <v>1986</v>
      </c>
      <c r="C67" s="14" t="s">
        <v>4</v>
      </c>
      <c r="D67" s="15" t="s">
        <v>759</v>
      </c>
      <c r="E67" s="16" t="s">
        <v>624</v>
      </c>
      <c r="F67" s="10">
        <v>7608844</v>
      </c>
      <c r="G67" s="45">
        <v>3238.7368475742692</v>
      </c>
      <c r="H67" s="44"/>
    </row>
    <row r="68" spans="1:8" ht="25" x14ac:dyDescent="0.25">
      <c r="A68" s="10" t="s">
        <v>86</v>
      </c>
      <c r="B68" s="10" t="s">
        <v>1986</v>
      </c>
      <c r="C68" s="14" t="s">
        <v>4</v>
      </c>
      <c r="D68" s="15" t="s">
        <v>760</v>
      </c>
      <c r="E68" s="16" t="s">
        <v>624</v>
      </c>
      <c r="F68" s="10">
        <v>7608844</v>
      </c>
      <c r="G68" s="45">
        <v>4127.7981509944548</v>
      </c>
      <c r="H68" s="44"/>
    </row>
    <row r="69" spans="1:8" ht="25" x14ac:dyDescent="0.25">
      <c r="A69" s="10" t="s">
        <v>87</v>
      </c>
      <c r="B69" s="10" t="s">
        <v>1986</v>
      </c>
      <c r="C69" s="14" t="s">
        <v>4</v>
      </c>
      <c r="D69" s="15" t="s">
        <v>761</v>
      </c>
      <c r="E69" s="16" t="s">
        <v>693</v>
      </c>
      <c r="F69" s="10">
        <v>7770042</v>
      </c>
      <c r="G69" s="45">
        <v>6551.0224280523553</v>
      </c>
      <c r="H69" s="44"/>
    </row>
    <row r="70" spans="1:8" ht="25" x14ac:dyDescent="0.25">
      <c r="A70" s="10" t="s">
        <v>88</v>
      </c>
      <c r="B70" s="10" t="s">
        <v>1986</v>
      </c>
      <c r="C70" s="14" t="s">
        <v>4</v>
      </c>
      <c r="D70" s="15" t="s">
        <v>762</v>
      </c>
      <c r="E70" s="16" t="s">
        <v>624</v>
      </c>
      <c r="F70" s="10"/>
      <c r="G70" s="45">
        <v>3850.770645088779</v>
      </c>
      <c r="H70" s="44"/>
    </row>
    <row r="71" spans="1:8" x14ac:dyDescent="0.25">
      <c r="A71" s="10" t="s">
        <v>89</v>
      </c>
      <c r="B71" s="10" t="s">
        <v>1986</v>
      </c>
      <c r="C71" s="14" t="s">
        <v>4</v>
      </c>
      <c r="D71" s="15" t="s">
        <v>763</v>
      </c>
      <c r="E71" s="16" t="s">
        <v>566</v>
      </c>
      <c r="F71" s="10">
        <v>772251</v>
      </c>
      <c r="G71" s="45">
        <v>3458.2610568661335</v>
      </c>
      <c r="H71" s="44"/>
    </row>
    <row r="72" spans="1:8" ht="25" x14ac:dyDescent="0.25">
      <c r="A72" s="10" t="s">
        <v>90</v>
      </c>
      <c r="B72" s="10"/>
      <c r="C72" s="14" t="s">
        <v>4</v>
      </c>
      <c r="D72" s="15" t="s">
        <v>764</v>
      </c>
      <c r="E72" s="16" t="s">
        <v>553</v>
      </c>
      <c r="F72" s="13" t="s">
        <v>1358</v>
      </c>
      <c r="G72" s="45">
        <v>2963.9273577304543</v>
      </c>
      <c r="H72" s="44"/>
    </row>
    <row r="73" spans="1:8" ht="25" x14ac:dyDescent="0.25">
      <c r="A73" s="10" t="s">
        <v>91</v>
      </c>
      <c r="B73" s="10" t="s">
        <v>1986</v>
      </c>
      <c r="C73" s="14" t="s">
        <v>4</v>
      </c>
      <c r="D73" s="15" t="s">
        <v>765</v>
      </c>
      <c r="E73" s="16" t="s">
        <v>556</v>
      </c>
      <c r="F73" s="10">
        <v>46400058</v>
      </c>
      <c r="G73" s="45">
        <v>3084.713632</v>
      </c>
      <c r="H73" s="44"/>
    </row>
    <row r="74" spans="1:8" x14ac:dyDescent="0.25">
      <c r="A74" s="10" t="s">
        <v>92</v>
      </c>
      <c r="B74" s="10"/>
      <c r="C74" s="14" t="s">
        <v>4</v>
      </c>
      <c r="D74" s="15" t="s">
        <v>766</v>
      </c>
      <c r="E74" s="16" t="s">
        <v>560</v>
      </c>
      <c r="F74" s="10">
        <v>46437911</v>
      </c>
      <c r="G74" s="45">
        <v>2772.2425879219531</v>
      </c>
      <c r="H74" s="44"/>
    </row>
    <row r="75" spans="1:8" ht="25" x14ac:dyDescent="0.25">
      <c r="A75" s="10" t="s">
        <v>93</v>
      </c>
      <c r="B75" s="10" t="s">
        <v>1986</v>
      </c>
      <c r="C75" s="14" t="s">
        <v>4</v>
      </c>
      <c r="D75" s="15" t="s">
        <v>767</v>
      </c>
      <c r="E75" s="16" t="s">
        <v>553</v>
      </c>
      <c r="F75" s="10">
        <v>46437912</v>
      </c>
      <c r="G75" s="45">
        <v>3259.6129892719528</v>
      </c>
      <c r="H75" s="44"/>
    </row>
    <row r="76" spans="1:8" x14ac:dyDescent="0.25">
      <c r="A76" s="10" t="s">
        <v>94</v>
      </c>
      <c r="B76" s="10"/>
      <c r="C76" s="14" t="s">
        <v>4</v>
      </c>
      <c r="D76" s="15" t="s">
        <v>768</v>
      </c>
      <c r="E76" s="16" t="s">
        <v>769</v>
      </c>
      <c r="F76" s="10">
        <v>7692551</v>
      </c>
      <c r="G76" s="45">
        <v>6087.5575474333064</v>
      </c>
      <c r="H76" s="44"/>
    </row>
    <row r="77" spans="1:8" ht="25" x14ac:dyDescent="0.25">
      <c r="A77" s="10" t="s">
        <v>95</v>
      </c>
      <c r="B77" s="10" t="s">
        <v>1986</v>
      </c>
      <c r="C77" s="14" t="s">
        <v>4</v>
      </c>
      <c r="D77" s="15" t="s">
        <v>770</v>
      </c>
      <c r="E77" s="16" t="s">
        <v>595</v>
      </c>
      <c r="F77" s="10">
        <v>4720031</v>
      </c>
      <c r="G77" s="45">
        <v>5839.3530496553067</v>
      </c>
      <c r="H77" s="44"/>
    </row>
    <row r="78" spans="1:8" x14ac:dyDescent="0.25">
      <c r="A78" s="10" t="s">
        <v>95</v>
      </c>
      <c r="B78" s="10" t="s">
        <v>1986</v>
      </c>
      <c r="C78" s="14" t="s">
        <v>31</v>
      </c>
      <c r="D78" s="15" t="s">
        <v>1203</v>
      </c>
      <c r="E78" s="16"/>
      <c r="F78" s="10">
        <v>4720031</v>
      </c>
      <c r="G78" s="45">
        <v>5839.3530496553067</v>
      </c>
      <c r="H78" s="44"/>
    </row>
    <row r="79" spans="1:8" ht="25" x14ac:dyDescent="0.25">
      <c r="A79" s="10" t="s">
        <v>96</v>
      </c>
      <c r="B79" s="10"/>
      <c r="C79" s="14" t="s">
        <v>4</v>
      </c>
      <c r="D79" s="15" t="s">
        <v>771</v>
      </c>
      <c r="E79" s="16" t="s">
        <v>772</v>
      </c>
      <c r="F79" s="10">
        <v>7303056</v>
      </c>
      <c r="G79" s="45">
        <v>4695.2434224432927</v>
      </c>
      <c r="H79" s="44"/>
    </row>
    <row r="80" spans="1:8" x14ac:dyDescent="0.25">
      <c r="A80" s="10" t="s">
        <v>97</v>
      </c>
      <c r="B80" s="10"/>
      <c r="C80" s="14" t="s">
        <v>4</v>
      </c>
      <c r="D80" s="15" t="s">
        <v>773</v>
      </c>
      <c r="E80" s="16" t="s">
        <v>633</v>
      </c>
      <c r="F80" s="10">
        <v>7770042</v>
      </c>
      <c r="G80" s="45">
        <v>2582.8917928710689</v>
      </c>
      <c r="H80" s="44"/>
    </row>
    <row r="81" spans="1:8" x14ac:dyDescent="0.25">
      <c r="A81" s="10" t="s">
        <v>98</v>
      </c>
      <c r="B81" s="10" t="s">
        <v>1986</v>
      </c>
      <c r="C81" s="14" t="s">
        <v>4</v>
      </c>
      <c r="D81" s="15" t="s">
        <v>774</v>
      </c>
      <c r="E81" s="16"/>
      <c r="F81" s="10">
        <v>7608844</v>
      </c>
      <c r="G81" s="45">
        <v>3238.7368475742692</v>
      </c>
      <c r="H81" s="44"/>
    </row>
    <row r="82" spans="1:8" ht="25" x14ac:dyDescent="0.25">
      <c r="A82" s="10" t="s">
        <v>99</v>
      </c>
      <c r="B82" s="10"/>
      <c r="C82" s="14" t="s">
        <v>4</v>
      </c>
      <c r="D82" s="15" t="s">
        <v>761</v>
      </c>
      <c r="E82" s="16" t="s">
        <v>775</v>
      </c>
      <c r="F82" s="10">
        <v>7302443</v>
      </c>
      <c r="G82" s="45">
        <v>7569.0513133716913</v>
      </c>
      <c r="H82" s="44"/>
    </row>
    <row r="83" spans="1:8" ht="25" x14ac:dyDescent="0.25">
      <c r="A83" s="10" t="s">
        <v>100</v>
      </c>
      <c r="B83" s="10" t="s">
        <v>1986</v>
      </c>
      <c r="C83" s="14" t="s">
        <v>30</v>
      </c>
      <c r="D83" s="32" t="s">
        <v>555</v>
      </c>
      <c r="E83" s="16" t="s">
        <v>556</v>
      </c>
      <c r="F83" s="10">
        <v>60811328</v>
      </c>
      <c r="G83" s="45">
        <v>3826.8798399999996</v>
      </c>
      <c r="H83" s="44"/>
    </row>
    <row r="84" spans="1:8" x14ac:dyDescent="0.25">
      <c r="A84" s="10" t="s">
        <v>100</v>
      </c>
      <c r="B84" s="10" t="s">
        <v>1986</v>
      </c>
      <c r="C84" s="14" t="s">
        <v>4</v>
      </c>
      <c r="D84" s="15" t="s">
        <v>776</v>
      </c>
      <c r="E84" s="16" t="s">
        <v>556</v>
      </c>
      <c r="F84" s="10">
        <v>60811328</v>
      </c>
      <c r="G84" s="45">
        <v>3826.8798399999996</v>
      </c>
      <c r="H84" s="44"/>
    </row>
    <row r="85" spans="1:8" ht="25" x14ac:dyDescent="0.25">
      <c r="A85" s="10" t="s">
        <v>101</v>
      </c>
      <c r="B85" s="10" t="s">
        <v>1986</v>
      </c>
      <c r="C85" s="14" t="s">
        <v>30</v>
      </c>
      <c r="D85" s="32" t="s">
        <v>557</v>
      </c>
      <c r="E85" s="16" t="s">
        <v>558</v>
      </c>
      <c r="F85" s="10">
        <v>7762926</v>
      </c>
      <c r="G85" s="45">
        <v>4191.080567519999</v>
      </c>
      <c r="H85" s="44"/>
    </row>
    <row r="86" spans="1:8" x14ac:dyDescent="0.25">
      <c r="A86" s="10" t="s">
        <v>101</v>
      </c>
      <c r="B86" s="10" t="s">
        <v>1986</v>
      </c>
      <c r="C86" s="14" t="s">
        <v>4</v>
      </c>
      <c r="D86" s="15" t="s">
        <v>777</v>
      </c>
      <c r="E86" s="16" t="s">
        <v>558</v>
      </c>
      <c r="F86" s="10">
        <v>7762926</v>
      </c>
      <c r="G86" s="45">
        <v>4191.080567519999</v>
      </c>
      <c r="H86" s="44"/>
    </row>
    <row r="87" spans="1:8" ht="37.5" x14ac:dyDescent="0.25">
      <c r="A87" s="10" t="s">
        <v>102</v>
      </c>
      <c r="B87" s="10" t="s">
        <v>1986</v>
      </c>
      <c r="C87" s="14" t="s">
        <v>4</v>
      </c>
      <c r="D87" s="15" t="s">
        <v>778</v>
      </c>
      <c r="E87" s="16" t="s">
        <v>558</v>
      </c>
      <c r="F87" s="10">
        <v>7762925</v>
      </c>
      <c r="G87" s="45">
        <v>4538.5163392799996</v>
      </c>
      <c r="H87" s="44"/>
    </row>
    <row r="88" spans="1:8" ht="25" x14ac:dyDescent="0.25">
      <c r="A88" s="13" t="s">
        <v>103</v>
      </c>
      <c r="B88" s="10" t="s">
        <v>1986</v>
      </c>
      <c r="C88" s="14" t="s">
        <v>4</v>
      </c>
      <c r="D88" s="32" t="s">
        <v>779</v>
      </c>
      <c r="E88" s="34" t="s">
        <v>780</v>
      </c>
      <c r="F88" s="13" t="s">
        <v>1359</v>
      </c>
      <c r="G88" s="45">
        <v>0</v>
      </c>
      <c r="H88" s="44"/>
    </row>
    <row r="89" spans="1:8" x14ac:dyDescent="0.25">
      <c r="A89" s="10" t="s">
        <v>104</v>
      </c>
      <c r="B89" s="10" t="s">
        <v>1986</v>
      </c>
      <c r="C89" s="14" t="s">
        <v>4</v>
      </c>
      <c r="D89" s="15" t="s">
        <v>781</v>
      </c>
      <c r="E89" s="16"/>
      <c r="F89" s="10"/>
      <c r="G89" s="45">
        <v>2657.1343296110695</v>
      </c>
      <c r="H89" s="44"/>
    </row>
    <row r="90" spans="1:8" ht="25" x14ac:dyDescent="0.25">
      <c r="A90" s="10" t="s">
        <v>105</v>
      </c>
      <c r="B90" s="10"/>
      <c r="C90" s="14" t="s">
        <v>4</v>
      </c>
      <c r="D90" s="15" t="s">
        <v>782</v>
      </c>
      <c r="E90" s="16"/>
      <c r="F90" s="10"/>
      <c r="G90" s="45">
        <v>0</v>
      </c>
      <c r="H90" s="44"/>
    </row>
    <row r="91" spans="1:8" x14ac:dyDescent="0.25">
      <c r="A91" s="10" t="s">
        <v>106</v>
      </c>
      <c r="B91" s="10" t="s">
        <v>1986</v>
      </c>
      <c r="C91" s="14" t="s">
        <v>4</v>
      </c>
      <c r="D91" s="15" t="s">
        <v>783</v>
      </c>
      <c r="E91" s="16"/>
      <c r="F91" s="10"/>
      <c r="G91" s="45">
        <v>7999.5256555059959</v>
      </c>
      <c r="H91" s="44"/>
    </row>
    <row r="92" spans="1:8" ht="25" x14ac:dyDescent="0.25">
      <c r="A92" s="10" t="s">
        <v>107</v>
      </c>
      <c r="B92" s="10" t="s">
        <v>1986</v>
      </c>
      <c r="C92" s="14" t="s">
        <v>4</v>
      </c>
      <c r="D92" s="15" t="s">
        <v>784</v>
      </c>
      <c r="E92" s="16"/>
      <c r="F92" s="10"/>
      <c r="G92" s="45">
        <v>13833.26210510407</v>
      </c>
      <c r="H92" s="44"/>
    </row>
    <row r="93" spans="1:8" x14ac:dyDescent="0.25">
      <c r="A93" s="10" t="s">
        <v>108</v>
      </c>
      <c r="B93" s="10" t="s">
        <v>1986</v>
      </c>
      <c r="C93" s="14" t="s">
        <v>4</v>
      </c>
      <c r="D93" s="15" t="s">
        <v>785</v>
      </c>
      <c r="E93" s="16"/>
      <c r="F93" s="10"/>
      <c r="G93" s="45">
        <v>6951.6992925974764</v>
      </c>
      <c r="H93" s="44"/>
    </row>
    <row r="94" spans="1:8" ht="25" x14ac:dyDescent="0.25">
      <c r="A94" s="10" t="s">
        <v>109</v>
      </c>
      <c r="B94" s="10" t="s">
        <v>1986</v>
      </c>
      <c r="C94" s="14" t="s">
        <v>4</v>
      </c>
      <c r="D94" s="15" t="s">
        <v>786</v>
      </c>
      <c r="E94" s="16"/>
      <c r="F94" s="10"/>
      <c r="G94" s="45">
        <v>15755.884784802649</v>
      </c>
      <c r="H94" s="44"/>
    </row>
    <row r="95" spans="1:8" x14ac:dyDescent="0.25">
      <c r="A95" s="10" t="s">
        <v>110</v>
      </c>
      <c r="B95" s="10" t="s">
        <v>1986</v>
      </c>
      <c r="C95" s="14" t="s">
        <v>4</v>
      </c>
      <c r="D95" s="15" t="s">
        <v>787</v>
      </c>
      <c r="E95" s="16"/>
      <c r="F95" s="10">
        <v>806002</v>
      </c>
      <c r="G95" s="45">
        <v>11004.156800000001</v>
      </c>
      <c r="H95" s="44"/>
    </row>
    <row r="96" spans="1:8" x14ac:dyDescent="0.25">
      <c r="A96" s="10" t="s">
        <v>111</v>
      </c>
      <c r="B96" s="10" t="s">
        <v>1986</v>
      </c>
      <c r="C96" s="14" t="s">
        <v>12</v>
      </c>
      <c r="D96" s="15" t="s">
        <v>823</v>
      </c>
      <c r="E96" s="16" t="s">
        <v>824</v>
      </c>
      <c r="F96" s="10" t="s">
        <v>825</v>
      </c>
      <c r="G96" s="45">
        <v>6055.0212213306804</v>
      </c>
      <c r="H96" s="44"/>
    </row>
    <row r="97" spans="1:8" x14ac:dyDescent="0.25">
      <c r="A97" s="10" t="s">
        <v>112</v>
      </c>
      <c r="B97" s="10" t="s">
        <v>1986</v>
      </c>
      <c r="C97" s="14" t="s">
        <v>12</v>
      </c>
      <c r="D97" s="15" t="s">
        <v>826</v>
      </c>
      <c r="E97" s="16" t="s">
        <v>827</v>
      </c>
      <c r="F97" s="10" t="s">
        <v>828</v>
      </c>
      <c r="G97" s="45">
        <v>2452.4247195599996</v>
      </c>
      <c r="H97" s="44"/>
    </row>
    <row r="98" spans="1:8" x14ac:dyDescent="0.25">
      <c r="A98" s="10" t="s">
        <v>113</v>
      </c>
      <c r="B98" s="10" t="s">
        <v>1986</v>
      </c>
      <c r="C98" s="14" t="s">
        <v>12</v>
      </c>
      <c r="D98" s="15" t="s">
        <v>829</v>
      </c>
      <c r="E98" s="16" t="s">
        <v>830</v>
      </c>
      <c r="F98" s="10" t="s">
        <v>831</v>
      </c>
      <c r="G98" s="45">
        <v>2976.6282490505455</v>
      </c>
      <c r="H98" s="44"/>
    </row>
    <row r="99" spans="1:8" x14ac:dyDescent="0.25">
      <c r="A99" s="10" t="s">
        <v>114</v>
      </c>
      <c r="B99" s="10" t="s">
        <v>1986</v>
      </c>
      <c r="C99" s="14" t="s">
        <v>12</v>
      </c>
      <c r="D99" s="15" t="s">
        <v>832</v>
      </c>
      <c r="E99" s="16" t="s">
        <v>833</v>
      </c>
      <c r="F99" s="10" t="s">
        <v>834</v>
      </c>
      <c r="G99" s="45">
        <v>2831.8710314879995</v>
      </c>
      <c r="H99" s="44"/>
    </row>
    <row r="100" spans="1:8" ht="25" x14ac:dyDescent="0.25">
      <c r="A100" s="10" t="s">
        <v>115</v>
      </c>
      <c r="B100" s="10" t="s">
        <v>1986</v>
      </c>
      <c r="C100" s="14" t="s">
        <v>12</v>
      </c>
      <c r="D100" s="15" t="s">
        <v>835</v>
      </c>
      <c r="E100" s="16" t="s">
        <v>836</v>
      </c>
      <c r="F100" s="10" t="s">
        <v>837</v>
      </c>
      <c r="G100" s="45">
        <v>6055.0212213306804</v>
      </c>
      <c r="H100" s="44"/>
    </row>
    <row r="101" spans="1:8" x14ac:dyDescent="0.25">
      <c r="A101" s="10" t="s">
        <v>116</v>
      </c>
      <c r="B101" s="10" t="s">
        <v>1986</v>
      </c>
      <c r="C101" s="14" t="s">
        <v>12</v>
      </c>
      <c r="D101" s="15" t="s">
        <v>838</v>
      </c>
      <c r="E101" s="16" t="s">
        <v>718</v>
      </c>
      <c r="F101" s="10" t="s">
        <v>839</v>
      </c>
      <c r="G101" s="45">
        <v>3090.1256019199996</v>
      </c>
      <c r="H101" s="44"/>
    </row>
    <row r="102" spans="1:8" ht="25" x14ac:dyDescent="0.25">
      <c r="A102" s="10" t="s">
        <v>117</v>
      </c>
      <c r="B102" s="10"/>
      <c r="C102" s="14" t="s">
        <v>12</v>
      </c>
      <c r="D102" s="15" t="s">
        <v>840</v>
      </c>
      <c r="E102" s="16" t="s">
        <v>841</v>
      </c>
      <c r="F102" s="10" t="s">
        <v>842</v>
      </c>
      <c r="G102" s="45">
        <v>3283.8810499924548</v>
      </c>
      <c r="H102" s="44"/>
    </row>
    <row r="103" spans="1:8" ht="25" x14ac:dyDescent="0.25">
      <c r="A103" s="10" t="s">
        <v>118</v>
      </c>
      <c r="B103" s="10" t="s">
        <v>1986</v>
      </c>
      <c r="C103" s="14" t="s">
        <v>12</v>
      </c>
      <c r="D103" s="15" t="s">
        <v>843</v>
      </c>
      <c r="E103" s="16" t="s">
        <v>844</v>
      </c>
      <c r="F103" s="10" t="s">
        <v>845</v>
      </c>
      <c r="G103" s="45">
        <v>3068.5290967924548</v>
      </c>
      <c r="H103" s="44"/>
    </row>
    <row r="104" spans="1:8" x14ac:dyDescent="0.25">
      <c r="A104" s="10" t="s">
        <v>119</v>
      </c>
      <c r="B104" s="10" t="s">
        <v>1986</v>
      </c>
      <c r="C104" s="14" t="s">
        <v>12</v>
      </c>
      <c r="D104" s="15" t="s">
        <v>846</v>
      </c>
      <c r="E104" s="16" t="s">
        <v>847</v>
      </c>
      <c r="F104" s="10" t="s">
        <v>848</v>
      </c>
      <c r="G104" s="45">
        <v>3121.9396782055646</v>
      </c>
      <c r="H104" s="44"/>
    </row>
    <row r="105" spans="1:8" x14ac:dyDescent="0.25">
      <c r="A105" s="10" t="s">
        <v>120</v>
      </c>
      <c r="B105" s="10" t="s">
        <v>1986</v>
      </c>
      <c r="C105" s="14" t="s">
        <v>12</v>
      </c>
      <c r="D105" s="15" t="s">
        <v>849</v>
      </c>
      <c r="E105" s="16" t="s">
        <v>850</v>
      </c>
      <c r="F105" s="10" t="s">
        <v>851</v>
      </c>
      <c r="G105" s="45">
        <v>2023.3449599999999</v>
      </c>
      <c r="H105" s="44"/>
    </row>
    <row r="106" spans="1:8" x14ac:dyDescent="0.25">
      <c r="A106" s="10" t="s">
        <v>121</v>
      </c>
      <c r="B106" s="10" t="s">
        <v>1986</v>
      </c>
      <c r="C106" s="14" t="s">
        <v>12</v>
      </c>
      <c r="D106" s="15" t="s">
        <v>852</v>
      </c>
      <c r="E106" s="16" t="s">
        <v>850</v>
      </c>
      <c r="F106" s="10" t="s">
        <v>853</v>
      </c>
      <c r="G106" s="45">
        <v>4053.8914697776072</v>
      </c>
      <c r="H106" s="44"/>
    </row>
    <row r="107" spans="1:8" ht="37.5" x14ac:dyDescent="0.25">
      <c r="A107" s="10" t="s">
        <v>122</v>
      </c>
      <c r="B107" s="10" t="s">
        <v>1986</v>
      </c>
      <c r="C107" s="14" t="s">
        <v>12</v>
      </c>
      <c r="D107" s="15" t="s">
        <v>854</v>
      </c>
      <c r="E107" s="16" t="s">
        <v>595</v>
      </c>
      <c r="F107" s="10" t="s">
        <v>855</v>
      </c>
      <c r="G107" s="45">
        <v>3348.5442399999997</v>
      </c>
      <c r="H107" s="44"/>
    </row>
    <row r="108" spans="1:8" x14ac:dyDescent="0.25">
      <c r="A108" s="10" t="s">
        <v>123</v>
      </c>
      <c r="B108" s="10"/>
      <c r="C108" s="14" t="s">
        <v>12</v>
      </c>
      <c r="D108" s="15" t="s">
        <v>856</v>
      </c>
      <c r="E108" s="16" t="s">
        <v>857</v>
      </c>
      <c r="F108" s="10">
        <v>5020651</v>
      </c>
      <c r="G108" s="45">
        <v>3342.6661752465734</v>
      </c>
      <c r="H108" s="44"/>
    </row>
    <row r="109" spans="1:8" ht="25" x14ac:dyDescent="0.25">
      <c r="A109" s="10" t="s">
        <v>124</v>
      </c>
      <c r="B109" s="10"/>
      <c r="C109" s="14" t="s">
        <v>12</v>
      </c>
      <c r="D109" s="15" t="s">
        <v>858</v>
      </c>
      <c r="E109" s="16" t="s">
        <v>628</v>
      </c>
      <c r="F109" s="13" t="s">
        <v>1362</v>
      </c>
      <c r="G109" s="45">
        <v>3461.08232</v>
      </c>
      <c r="H109" s="44"/>
    </row>
    <row r="110" spans="1:8" ht="25" x14ac:dyDescent="0.25">
      <c r="A110" s="10" t="s">
        <v>125</v>
      </c>
      <c r="B110" s="10"/>
      <c r="C110" s="14" t="s">
        <v>12</v>
      </c>
      <c r="D110" s="15" t="s">
        <v>859</v>
      </c>
      <c r="E110" s="16" t="s">
        <v>566</v>
      </c>
      <c r="F110" s="13" t="s">
        <v>1363</v>
      </c>
      <c r="G110" s="45">
        <v>3480.8539936942689</v>
      </c>
      <c r="H110" s="44"/>
    </row>
    <row r="111" spans="1:8" ht="25" x14ac:dyDescent="0.25">
      <c r="A111" s="10" t="s">
        <v>126</v>
      </c>
      <c r="B111" s="13" t="s">
        <v>1986</v>
      </c>
      <c r="C111" s="14" t="s">
        <v>12</v>
      </c>
      <c r="D111" s="15" t="s">
        <v>860</v>
      </c>
      <c r="E111" s="16" t="s">
        <v>566</v>
      </c>
      <c r="F111" s="13" t="s">
        <v>1364</v>
      </c>
      <c r="G111" s="45">
        <v>4497.9804257385331</v>
      </c>
      <c r="H111" s="44"/>
    </row>
    <row r="112" spans="1:8" ht="25" x14ac:dyDescent="0.25">
      <c r="A112" s="10" t="s">
        <v>127</v>
      </c>
      <c r="B112" s="10" t="s">
        <v>1986</v>
      </c>
      <c r="C112" s="14" t="s">
        <v>12</v>
      </c>
      <c r="D112" s="15" t="s">
        <v>861</v>
      </c>
      <c r="E112" s="16" t="s">
        <v>553</v>
      </c>
      <c r="F112" s="13" t="s">
        <v>1365</v>
      </c>
      <c r="G112" s="45">
        <v>2753.7902391999996</v>
      </c>
      <c r="H112" s="44"/>
    </row>
    <row r="113" spans="1:8" ht="25" x14ac:dyDescent="0.25">
      <c r="A113" s="10" t="s">
        <v>128</v>
      </c>
      <c r="B113" s="13" t="s">
        <v>1986</v>
      </c>
      <c r="C113" s="14" t="s">
        <v>12</v>
      </c>
      <c r="D113" s="15" t="s">
        <v>862</v>
      </c>
      <c r="E113" s="16"/>
      <c r="F113" s="10" t="s">
        <v>863</v>
      </c>
      <c r="G113" s="45">
        <v>4564.3630366823154</v>
      </c>
      <c r="H113" s="44"/>
    </row>
    <row r="114" spans="1:8" ht="25" x14ac:dyDescent="0.25">
      <c r="A114" s="10" t="s">
        <v>129</v>
      </c>
      <c r="B114" s="10" t="s">
        <v>1986</v>
      </c>
      <c r="C114" s="14" t="s">
        <v>12</v>
      </c>
      <c r="D114" s="15" t="s">
        <v>864</v>
      </c>
      <c r="E114" s="16" t="s">
        <v>865</v>
      </c>
      <c r="F114" s="13" t="s">
        <v>1366</v>
      </c>
      <c r="G114" s="45">
        <v>3059.6339638261511</v>
      </c>
      <c r="H114" s="44"/>
    </row>
    <row r="115" spans="1:8" x14ac:dyDescent="0.25">
      <c r="A115" s="10" t="s">
        <v>130</v>
      </c>
      <c r="B115" s="10" t="s">
        <v>1986</v>
      </c>
      <c r="C115" s="14" t="s">
        <v>12</v>
      </c>
      <c r="D115" s="15" t="s">
        <v>866</v>
      </c>
      <c r="E115" s="16"/>
      <c r="F115" s="10"/>
      <c r="G115" s="45">
        <v>5911.3366330014951</v>
      </c>
      <c r="H115" s="44"/>
    </row>
    <row r="116" spans="1:8" ht="25" x14ac:dyDescent="0.25">
      <c r="A116" s="10" t="s">
        <v>131</v>
      </c>
      <c r="B116" s="10" t="s">
        <v>1986</v>
      </c>
      <c r="C116" s="14" t="s">
        <v>12</v>
      </c>
      <c r="D116" s="15" t="s">
        <v>867</v>
      </c>
      <c r="E116" s="16" t="s">
        <v>556</v>
      </c>
      <c r="F116" s="13" t="s">
        <v>1367</v>
      </c>
      <c r="G116" s="45">
        <v>3883.1976399999999</v>
      </c>
      <c r="H116" s="44"/>
    </row>
    <row r="117" spans="1:8" x14ac:dyDescent="0.25">
      <c r="A117" s="10" t="s">
        <v>132</v>
      </c>
      <c r="B117" s="10" t="s">
        <v>1986</v>
      </c>
      <c r="C117" s="14" t="s">
        <v>12</v>
      </c>
      <c r="D117" s="15" t="s">
        <v>868</v>
      </c>
      <c r="E117" s="16"/>
      <c r="F117" s="10"/>
      <c r="G117" s="45">
        <v>5889.2633642224419</v>
      </c>
      <c r="H117" s="44"/>
    </row>
    <row r="118" spans="1:8" x14ac:dyDescent="0.25">
      <c r="A118" s="10" t="s">
        <v>133</v>
      </c>
      <c r="B118" s="10"/>
      <c r="C118" s="14" t="s">
        <v>12</v>
      </c>
      <c r="D118" s="15" t="s">
        <v>869</v>
      </c>
      <c r="E118" s="16" t="s">
        <v>560</v>
      </c>
      <c r="F118" s="10" t="s">
        <v>870</v>
      </c>
      <c r="G118" s="45">
        <v>2554.5083312083552</v>
      </c>
      <c r="H118" s="44"/>
    </row>
    <row r="119" spans="1:8" x14ac:dyDescent="0.25">
      <c r="A119" s="10" t="s">
        <v>134</v>
      </c>
      <c r="B119" s="10" t="s">
        <v>1986</v>
      </c>
      <c r="C119" s="14" t="s">
        <v>907</v>
      </c>
      <c r="D119" s="15" t="s">
        <v>908</v>
      </c>
      <c r="E119" s="16"/>
      <c r="F119" s="10"/>
      <c r="G119" s="45">
        <v>5734.6140238911312</v>
      </c>
      <c r="H119" s="44"/>
    </row>
    <row r="120" spans="1:8" x14ac:dyDescent="0.25">
      <c r="A120" s="10" t="s">
        <v>135</v>
      </c>
      <c r="B120" s="10" t="s">
        <v>1986</v>
      </c>
      <c r="C120" s="14" t="s">
        <v>12</v>
      </c>
      <c r="D120" s="15" t="s">
        <v>871</v>
      </c>
      <c r="E120" s="16">
        <v>96</v>
      </c>
      <c r="F120" s="10" t="s">
        <v>637</v>
      </c>
      <c r="G120" s="45">
        <v>2607.3126268592887</v>
      </c>
      <c r="H120" s="44"/>
    </row>
    <row r="121" spans="1:8" ht="25" x14ac:dyDescent="0.25">
      <c r="A121" s="10" t="s">
        <v>135</v>
      </c>
      <c r="B121" s="10" t="s">
        <v>1986</v>
      </c>
      <c r="C121" s="14" t="s">
        <v>25</v>
      </c>
      <c r="D121" s="15" t="s">
        <v>636</v>
      </c>
      <c r="E121" s="16">
        <v>96</v>
      </c>
      <c r="F121" s="10" t="s">
        <v>637</v>
      </c>
      <c r="G121" s="45">
        <v>2607.3126268592887</v>
      </c>
      <c r="H121" s="44"/>
    </row>
    <row r="122" spans="1:8" ht="20" x14ac:dyDescent="0.25">
      <c r="A122" s="10" t="s">
        <v>135</v>
      </c>
      <c r="B122" s="10" t="s">
        <v>1986</v>
      </c>
      <c r="C122" s="14" t="s">
        <v>6</v>
      </c>
      <c r="D122" s="15" t="s">
        <v>1020</v>
      </c>
      <c r="E122" s="16" t="s">
        <v>1021</v>
      </c>
      <c r="F122" s="10" t="s">
        <v>637</v>
      </c>
      <c r="G122" s="45">
        <v>2607.3126268592887</v>
      </c>
      <c r="H122" s="44"/>
    </row>
    <row r="123" spans="1:8" x14ac:dyDescent="0.25">
      <c r="A123" s="10" t="s">
        <v>136</v>
      </c>
      <c r="B123" s="10"/>
      <c r="C123" s="14" t="s">
        <v>22</v>
      </c>
      <c r="D123" s="15" t="s">
        <v>909</v>
      </c>
      <c r="E123" s="16" t="s">
        <v>910</v>
      </c>
      <c r="F123" s="10">
        <v>19200634670</v>
      </c>
      <c r="G123" s="45">
        <v>1641.6263248</v>
      </c>
      <c r="H123" s="44"/>
    </row>
    <row r="124" spans="1:8" x14ac:dyDescent="0.25">
      <c r="A124" s="10" t="s">
        <v>136</v>
      </c>
      <c r="B124" s="10"/>
      <c r="C124" s="14" t="s">
        <v>22</v>
      </c>
      <c r="D124" s="15" t="s">
        <v>911</v>
      </c>
      <c r="E124" s="16" t="s">
        <v>910</v>
      </c>
      <c r="F124" s="10">
        <v>19200634670</v>
      </c>
      <c r="G124" s="45">
        <v>1641.6263248</v>
      </c>
      <c r="H124" s="44"/>
    </row>
    <row r="125" spans="1:8" ht="25" x14ac:dyDescent="0.25">
      <c r="A125" s="10" t="s">
        <v>137</v>
      </c>
      <c r="B125" s="10"/>
      <c r="C125" s="14" t="s">
        <v>22</v>
      </c>
      <c r="D125" s="15" t="s">
        <v>912</v>
      </c>
      <c r="E125" s="16" t="s">
        <v>910</v>
      </c>
      <c r="F125" s="10" t="s">
        <v>913</v>
      </c>
      <c r="G125" s="45">
        <v>4300.9081628462736</v>
      </c>
      <c r="H125" s="44"/>
    </row>
    <row r="126" spans="1:8" x14ac:dyDescent="0.25">
      <c r="A126" s="10" t="s">
        <v>138</v>
      </c>
      <c r="B126" s="10"/>
      <c r="C126" s="14" t="s">
        <v>22</v>
      </c>
      <c r="D126" s="15" t="s">
        <v>914</v>
      </c>
      <c r="E126" s="16" t="s">
        <v>910</v>
      </c>
      <c r="F126" s="10">
        <v>19200657020</v>
      </c>
      <c r="G126" s="45">
        <v>3921.4204643631551</v>
      </c>
      <c r="H126" s="44"/>
    </row>
    <row r="127" spans="1:8" x14ac:dyDescent="0.25">
      <c r="A127" s="10" t="s">
        <v>139</v>
      </c>
      <c r="B127" s="10" t="s">
        <v>1986</v>
      </c>
      <c r="C127" s="14" t="s">
        <v>946</v>
      </c>
      <c r="D127" s="15" t="s">
        <v>947</v>
      </c>
      <c r="E127" s="16" t="s">
        <v>948</v>
      </c>
      <c r="F127" s="10">
        <v>733624</v>
      </c>
      <c r="G127" s="45">
        <v>4808.2892325891316</v>
      </c>
      <c r="H127" s="44"/>
    </row>
    <row r="128" spans="1:8" ht="25" x14ac:dyDescent="0.25">
      <c r="A128" s="10" t="s">
        <v>140</v>
      </c>
      <c r="B128" s="10"/>
      <c r="C128" s="14" t="s">
        <v>946</v>
      </c>
      <c r="D128" s="15" t="s">
        <v>949</v>
      </c>
      <c r="E128" s="16" t="s">
        <v>950</v>
      </c>
      <c r="F128" s="10">
        <v>2017341</v>
      </c>
      <c r="G128" s="45">
        <v>2690.2982229011122</v>
      </c>
      <c r="H128" s="44"/>
    </row>
    <row r="129" spans="1:8" ht="25" x14ac:dyDescent="0.25">
      <c r="A129" s="10" t="s">
        <v>141</v>
      </c>
      <c r="B129" s="10" t="s">
        <v>1986</v>
      </c>
      <c r="C129" s="14" t="s">
        <v>946</v>
      </c>
      <c r="D129" s="15" t="s">
        <v>951</v>
      </c>
      <c r="E129" s="16" t="s">
        <v>952</v>
      </c>
      <c r="F129" s="10">
        <v>2215000</v>
      </c>
      <c r="G129" s="45">
        <v>2690.2744879999996</v>
      </c>
      <c r="H129" s="44"/>
    </row>
    <row r="130" spans="1:8" x14ac:dyDescent="0.25">
      <c r="A130" s="10" t="s">
        <v>142</v>
      </c>
      <c r="B130" s="10" t="s">
        <v>1986</v>
      </c>
      <c r="C130" s="14" t="s">
        <v>953</v>
      </c>
      <c r="D130" s="15" t="s">
        <v>954</v>
      </c>
      <c r="E130" s="16"/>
      <c r="F130" s="10"/>
      <c r="G130" s="45">
        <v>4298.5034468838485</v>
      </c>
      <c r="H130" s="44"/>
    </row>
    <row r="131" spans="1:8" x14ac:dyDescent="0.25">
      <c r="A131" s="10" t="s">
        <v>143</v>
      </c>
      <c r="B131" s="10" t="s">
        <v>1986</v>
      </c>
      <c r="C131" s="14" t="s">
        <v>953</v>
      </c>
      <c r="D131" s="15" t="s">
        <v>955</v>
      </c>
      <c r="E131" s="16"/>
      <c r="F131" s="10" t="s">
        <v>956</v>
      </c>
      <c r="G131" s="45">
        <v>2721.6394921180076</v>
      </c>
      <c r="H131" s="44"/>
    </row>
    <row r="132" spans="1:8" x14ac:dyDescent="0.25">
      <c r="A132" s="10" t="s">
        <v>144</v>
      </c>
      <c r="B132" s="10" t="s">
        <v>1986</v>
      </c>
      <c r="C132" s="14" t="s">
        <v>964</v>
      </c>
      <c r="D132" s="15" t="s">
        <v>965</v>
      </c>
      <c r="E132" s="16" t="s">
        <v>966</v>
      </c>
      <c r="F132" s="10">
        <v>4626215</v>
      </c>
      <c r="G132" s="45">
        <v>4647.4279433043366</v>
      </c>
      <c r="H132" s="44"/>
    </row>
    <row r="133" spans="1:8" x14ac:dyDescent="0.25">
      <c r="A133" s="10" t="s">
        <v>145</v>
      </c>
      <c r="B133" s="10" t="s">
        <v>1986</v>
      </c>
      <c r="C133" s="14" t="s">
        <v>8</v>
      </c>
      <c r="D133" s="15" t="s">
        <v>987</v>
      </c>
      <c r="E133" s="16" t="s">
        <v>693</v>
      </c>
      <c r="F133" s="10" t="s">
        <v>988</v>
      </c>
      <c r="G133" s="45">
        <v>2973.4213274587673</v>
      </c>
      <c r="H133" s="44"/>
    </row>
    <row r="134" spans="1:8" x14ac:dyDescent="0.25">
      <c r="A134" s="10" t="s">
        <v>146</v>
      </c>
      <c r="B134" s="10"/>
      <c r="C134" s="14" t="s">
        <v>8</v>
      </c>
      <c r="D134" s="15" t="s">
        <v>989</v>
      </c>
      <c r="E134" s="16" t="s">
        <v>990</v>
      </c>
      <c r="F134" s="10" t="s">
        <v>991</v>
      </c>
      <c r="G134" s="45">
        <v>1912.4842239999998</v>
      </c>
      <c r="H134" s="44"/>
    </row>
    <row r="135" spans="1:8" ht="20" x14ac:dyDescent="0.25">
      <c r="A135" s="10" t="s">
        <v>147</v>
      </c>
      <c r="B135" s="10" t="s">
        <v>1986</v>
      </c>
      <c r="C135" s="14" t="s">
        <v>25</v>
      </c>
      <c r="D135" s="15" t="s">
        <v>638</v>
      </c>
      <c r="E135" s="16" t="s">
        <v>556</v>
      </c>
      <c r="F135" s="10">
        <v>70992563</v>
      </c>
      <c r="G135" s="45">
        <v>4633.2779343227412</v>
      </c>
      <c r="H135" s="44"/>
    </row>
    <row r="136" spans="1:8" x14ac:dyDescent="0.25">
      <c r="A136" s="10" t="s">
        <v>148</v>
      </c>
      <c r="B136" s="10"/>
      <c r="C136" s="14" t="s">
        <v>23</v>
      </c>
      <c r="D136" s="15" t="s">
        <v>1004</v>
      </c>
      <c r="E136" s="16" t="s">
        <v>693</v>
      </c>
      <c r="F136" s="10" t="s">
        <v>1005</v>
      </c>
      <c r="G136" s="45">
        <v>1956.5827679999998</v>
      </c>
      <c r="H136" s="44"/>
    </row>
    <row r="137" spans="1:8" ht="20" x14ac:dyDescent="0.25">
      <c r="A137" s="10" t="s">
        <v>149</v>
      </c>
      <c r="B137" s="10" t="s">
        <v>1986</v>
      </c>
      <c r="C137" s="14" t="s">
        <v>993</v>
      </c>
      <c r="D137" s="15" t="s">
        <v>994</v>
      </c>
      <c r="E137" s="16"/>
      <c r="F137" s="10"/>
      <c r="G137" s="45">
        <v>15198.713935635958</v>
      </c>
      <c r="H137" s="44"/>
    </row>
    <row r="138" spans="1:8" ht="20" x14ac:dyDescent="0.25">
      <c r="A138" s="10" t="s">
        <v>1976</v>
      </c>
      <c r="B138" s="13" t="s">
        <v>1986</v>
      </c>
      <c r="C138" s="14" t="s">
        <v>993</v>
      </c>
      <c r="D138" s="32" t="s">
        <v>1977</v>
      </c>
      <c r="E138" s="16"/>
      <c r="F138" s="10"/>
      <c r="G138" s="45">
        <v>15567.554153022811</v>
      </c>
      <c r="H138" s="44"/>
    </row>
    <row r="139" spans="1:8" ht="25" x14ac:dyDescent="0.25">
      <c r="A139" s="10" t="s">
        <v>150</v>
      </c>
      <c r="B139" s="10" t="s">
        <v>1986</v>
      </c>
      <c r="C139" s="14" t="s">
        <v>993</v>
      </c>
      <c r="D139" s="15" t="s">
        <v>995</v>
      </c>
      <c r="E139" s="16"/>
      <c r="F139" s="10"/>
      <c r="G139" s="45">
        <v>13994.503186905597</v>
      </c>
      <c r="H139" s="44"/>
    </row>
    <row r="140" spans="1:8" ht="20" x14ac:dyDescent="0.25">
      <c r="A140" s="10" t="s">
        <v>151</v>
      </c>
      <c r="B140" s="10" t="s">
        <v>1986</v>
      </c>
      <c r="C140" s="14" t="s">
        <v>6</v>
      </c>
      <c r="D140" s="15" t="s">
        <v>1045</v>
      </c>
      <c r="E140" s="16"/>
      <c r="F140" s="10">
        <v>3122000501</v>
      </c>
      <c r="G140" s="45">
        <v>3544.0018593401369</v>
      </c>
      <c r="H140" s="44"/>
    </row>
    <row r="141" spans="1:8" ht="25" x14ac:dyDescent="0.25">
      <c r="A141" s="10" t="s">
        <v>152</v>
      </c>
      <c r="B141" s="13" t="s">
        <v>1986</v>
      </c>
      <c r="C141" s="14" t="s">
        <v>6</v>
      </c>
      <c r="D141" s="15" t="s">
        <v>1046</v>
      </c>
      <c r="E141" s="16"/>
      <c r="F141" s="10" t="s">
        <v>1047</v>
      </c>
      <c r="G141" s="45">
        <v>6735.1281005119745</v>
      </c>
      <c r="H141" s="44"/>
    </row>
    <row r="142" spans="1:8" ht="37.5" x14ac:dyDescent="0.25">
      <c r="A142" s="10" t="s">
        <v>153</v>
      </c>
      <c r="B142" s="10" t="s">
        <v>1986</v>
      </c>
      <c r="C142" s="14" t="s">
        <v>6</v>
      </c>
      <c r="D142" s="15" t="s">
        <v>1353</v>
      </c>
      <c r="E142" s="16"/>
      <c r="F142" s="10" t="s">
        <v>1047</v>
      </c>
      <c r="G142" s="45">
        <v>7749.3948224901633</v>
      </c>
      <c r="H142" s="44"/>
    </row>
    <row r="143" spans="1:8" ht="50" x14ac:dyDescent="0.25">
      <c r="A143" s="13" t="s">
        <v>1534</v>
      </c>
      <c r="B143" s="13" t="s">
        <v>1986</v>
      </c>
      <c r="C143" s="14" t="s">
        <v>6</v>
      </c>
      <c r="D143" s="33" t="s">
        <v>1556</v>
      </c>
      <c r="E143" s="34" t="s">
        <v>1557</v>
      </c>
      <c r="F143" s="13" t="s">
        <v>1558</v>
      </c>
      <c r="G143" s="45">
        <v>9155.0963869830011</v>
      </c>
      <c r="H143" s="44"/>
    </row>
    <row r="144" spans="1:8" ht="25" x14ac:dyDescent="0.25">
      <c r="A144" s="10" t="s">
        <v>154</v>
      </c>
      <c r="B144" s="10" t="s">
        <v>1986</v>
      </c>
      <c r="C144" s="14" t="s">
        <v>6</v>
      </c>
      <c r="D144" s="15" t="s">
        <v>1048</v>
      </c>
      <c r="E144" s="16"/>
      <c r="F144" s="10" t="s">
        <v>1047</v>
      </c>
      <c r="G144" s="45">
        <v>9552.6322974651448</v>
      </c>
      <c r="H144" s="44"/>
    </row>
    <row r="145" spans="1:8" ht="20" x14ac:dyDescent="0.25">
      <c r="A145" s="10" t="s">
        <v>155</v>
      </c>
      <c r="B145" s="13" t="s">
        <v>1986</v>
      </c>
      <c r="C145" s="14" t="s">
        <v>6</v>
      </c>
      <c r="D145" s="15" t="s">
        <v>1049</v>
      </c>
      <c r="E145" s="16"/>
      <c r="F145" s="10">
        <v>3142002401</v>
      </c>
      <c r="G145" s="45">
        <v>6707.4814891290407</v>
      </c>
      <c r="H145" s="44"/>
    </row>
    <row r="146" spans="1:8" ht="20" x14ac:dyDescent="0.25">
      <c r="A146" s="10" t="s">
        <v>156</v>
      </c>
      <c r="B146" s="10" t="s">
        <v>1986</v>
      </c>
      <c r="C146" s="14" t="s">
        <v>6</v>
      </c>
      <c r="D146" s="15" t="s">
        <v>1050</v>
      </c>
      <c r="E146" s="16"/>
      <c r="F146" s="10">
        <v>3452000301</v>
      </c>
      <c r="G146" s="45">
        <v>13511.152199999999</v>
      </c>
      <c r="H146" s="44"/>
    </row>
    <row r="147" spans="1:8" ht="20" x14ac:dyDescent="0.25">
      <c r="A147" s="10" t="s">
        <v>157</v>
      </c>
      <c r="B147" s="13" t="s">
        <v>1986</v>
      </c>
      <c r="C147" s="14" t="s">
        <v>6</v>
      </c>
      <c r="D147" s="15" t="s">
        <v>1051</v>
      </c>
      <c r="E147" s="16"/>
      <c r="F147" s="10">
        <v>3662000601</v>
      </c>
      <c r="G147" s="45">
        <v>7797.3360555588033</v>
      </c>
      <c r="H147" s="44"/>
    </row>
    <row r="148" spans="1:8" ht="50" x14ac:dyDescent="0.25">
      <c r="A148" s="13" t="s">
        <v>1535</v>
      </c>
      <c r="B148" s="13" t="s">
        <v>1986</v>
      </c>
      <c r="C148" s="14" t="s">
        <v>6</v>
      </c>
      <c r="D148" s="33" t="s">
        <v>1544</v>
      </c>
      <c r="E148" s="34" t="s">
        <v>1559</v>
      </c>
      <c r="F148" s="13" t="s">
        <v>1560</v>
      </c>
      <c r="G148" s="45">
        <v>8857.4723123533695</v>
      </c>
      <c r="H148" s="44"/>
    </row>
    <row r="149" spans="1:8" ht="25" x14ac:dyDescent="0.25">
      <c r="A149" s="10" t="s">
        <v>158</v>
      </c>
      <c r="B149" s="10" t="s">
        <v>1986</v>
      </c>
      <c r="C149" s="14" t="s">
        <v>6</v>
      </c>
      <c r="D149" s="15" t="s">
        <v>1052</v>
      </c>
      <c r="E149" s="16"/>
      <c r="F149" s="10">
        <v>3662000601</v>
      </c>
      <c r="G149" s="45">
        <v>10657.822169944915</v>
      </c>
      <c r="H149" s="44"/>
    </row>
    <row r="150" spans="1:8" ht="20" x14ac:dyDescent="0.25">
      <c r="A150" s="10" t="s">
        <v>159</v>
      </c>
      <c r="B150" s="10" t="s">
        <v>1986</v>
      </c>
      <c r="C150" s="14" t="s">
        <v>6</v>
      </c>
      <c r="D150" s="15" t="s">
        <v>1053</v>
      </c>
      <c r="E150" s="16"/>
      <c r="F150" s="10">
        <v>3642000101</v>
      </c>
      <c r="G150" s="45">
        <v>7331.2267231290407</v>
      </c>
      <c r="H150" s="44"/>
    </row>
    <row r="151" spans="1:8" ht="20" x14ac:dyDescent="0.25">
      <c r="A151" s="10" t="s">
        <v>160</v>
      </c>
      <c r="B151" s="10" t="s">
        <v>1986</v>
      </c>
      <c r="C151" s="14" t="s">
        <v>6</v>
      </c>
      <c r="D151" s="15" t="s">
        <v>1054</v>
      </c>
      <c r="E151" s="16"/>
      <c r="F151" s="10">
        <v>4032004901</v>
      </c>
      <c r="G151" s="45">
        <v>13417.97184</v>
      </c>
      <c r="H151" s="44"/>
    </row>
    <row r="152" spans="1:8" ht="25" x14ac:dyDescent="0.25">
      <c r="A152" s="10" t="s">
        <v>161</v>
      </c>
      <c r="B152" s="10" t="s">
        <v>1986</v>
      </c>
      <c r="C152" s="14" t="s">
        <v>6</v>
      </c>
      <c r="D152" s="15" t="s">
        <v>1055</v>
      </c>
      <c r="E152" s="16"/>
      <c r="F152" s="10">
        <v>4032004901</v>
      </c>
      <c r="G152" s="45">
        <v>15654.300479999998</v>
      </c>
      <c r="H152" s="44"/>
    </row>
    <row r="153" spans="1:8" ht="25" x14ac:dyDescent="0.25">
      <c r="A153" s="10" t="s">
        <v>162</v>
      </c>
      <c r="B153" s="10" t="s">
        <v>1986</v>
      </c>
      <c r="C153" s="14" t="s">
        <v>6</v>
      </c>
      <c r="D153" s="15" t="s">
        <v>1056</v>
      </c>
      <c r="E153" s="16"/>
      <c r="F153" s="10">
        <v>4032004901</v>
      </c>
      <c r="G153" s="45">
        <v>13865.237568</v>
      </c>
      <c r="H153" s="44"/>
    </row>
    <row r="154" spans="1:8" ht="25" x14ac:dyDescent="0.25">
      <c r="A154" s="10" t="s">
        <v>1978</v>
      </c>
      <c r="B154" s="13" t="s">
        <v>1986</v>
      </c>
      <c r="C154" s="14" t="s">
        <v>993</v>
      </c>
      <c r="D154" s="32" t="s">
        <v>1979</v>
      </c>
      <c r="E154" s="16"/>
      <c r="F154" s="10"/>
      <c r="G154" s="45">
        <v>0</v>
      </c>
      <c r="H154" s="44"/>
    </row>
    <row r="155" spans="1:8" ht="20" x14ac:dyDescent="0.25">
      <c r="A155" s="10" t="s">
        <v>163</v>
      </c>
      <c r="B155" s="10" t="s">
        <v>1986</v>
      </c>
      <c r="C155" s="14" t="s">
        <v>6</v>
      </c>
      <c r="D155" s="15" t="s">
        <v>1057</v>
      </c>
      <c r="E155" s="16"/>
      <c r="F155" s="10"/>
      <c r="G155" s="45">
        <v>7356.203455982889</v>
      </c>
      <c r="H155" s="44"/>
    </row>
    <row r="156" spans="1:8" ht="20" x14ac:dyDescent="0.25">
      <c r="A156" s="10" t="s">
        <v>164</v>
      </c>
      <c r="B156" s="10" t="s">
        <v>1986</v>
      </c>
      <c r="C156" s="14" t="s">
        <v>6</v>
      </c>
      <c r="D156" s="15" t="s">
        <v>1908</v>
      </c>
      <c r="E156" s="16"/>
      <c r="F156" s="10" t="s">
        <v>1058</v>
      </c>
      <c r="G156" s="45">
        <v>4541.3284438631426</v>
      </c>
      <c r="H156" s="44"/>
    </row>
    <row r="157" spans="1:8" ht="25" x14ac:dyDescent="0.25">
      <c r="A157" s="10" t="s">
        <v>165</v>
      </c>
      <c r="B157" s="10" t="s">
        <v>1986</v>
      </c>
      <c r="C157" s="14" t="s">
        <v>6</v>
      </c>
      <c r="D157" s="15" t="s">
        <v>1059</v>
      </c>
      <c r="E157" s="16"/>
      <c r="F157" s="10">
        <v>3662006801</v>
      </c>
      <c r="G157" s="45">
        <v>8093.8235559999985</v>
      </c>
      <c r="H157" s="44"/>
    </row>
    <row r="158" spans="1:8" ht="25" x14ac:dyDescent="0.25">
      <c r="A158" s="10" t="s">
        <v>166</v>
      </c>
      <c r="B158" s="13" t="s">
        <v>1986</v>
      </c>
      <c r="C158" s="14" t="s">
        <v>6</v>
      </c>
      <c r="D158" s="15" t="s">
        <v>1060</v>
      </c>
      <c r="E158" s="16"/>
      <c r="F158" s="10">
        <v>3662006801</v>
      </c>
      <c r="G158" s="45">
        <v>9210.2130120000002</v>
      </c>
      <c r="H158" s="44"/>
    </row>
    <row r="159" spans="1:8" ht="37.5" x14ac:dyDescent="0.25">
      <c r="A159" s="10" t="s">
        <v>167</v>
      </c>
      <c r="B159" s="10" t="s">
        <v>1986</v>
      </c>
      <c r="C159" s="14" t="s">
        <v>6</v>
      </c>
      <c r="D159" s="15" t="s">
        <v>1061</v>
      </c>
      <c r="E159" s="16"/>
      <c r="F159" s="10">
        <v>3662006801</v>
      </c>
      <c r="G159" s="45">
        <v>0</v>
      </c>
      <c r="H159" s="44"/>
    </row>
    <row r="160" spans="1:8" ht="25" x14ac:dyDescent="0.25">
      <c r="A160" s="10" t="s">
        <v>168</v>
      </c>
      <c r="B160" s="10" t="s">
        <v>1986</v>
      </c>
      <c r="C160" s="14" t="s">
        <v>6</v>
      </c>
      <c r="D160" s="15" t="s">
        <v>1062</v>
      </c>
      <c r="E160" s="16"/>
      <c r="F160" s="10">
        <v>3662006801</v>
      </c>
      <c r="G160" s="45">
        <v>10765.883403729349</v>
      </c>
      <c r="H160" s="44"/>
    </row>
    <row r="161" spans="1:8" ht="20" x14ac:dyDescent="0.25">
      <c r="A161" s="10" t="s">
        <v>169</v>
      </c>
      <c r="B161" s="10"/>
      <c r="C161" s="14" t="s">
        <v>6</v>
      </c>
      <c r="D161" s="15" t="s">
        <v>1063</v>
      </c>
      <c r="E161" s="16"/>
      <c r="F161" s="10">
        <v>3762000601</v>
      </c>
      <c r="G161" s="45">
        <v>9058.9058559999994</v>
      </c>
      <c r="H161" s="44"/>
    </row>
    <row r="162" spans="1:8" ht="25" x14ac:dyDescent="0.25">
      <c r="A162" s="10" t="s">
        <v>170</v>
      </c>
      <c r="B162" s="10" t="s">
        <v>1986</v>
      </c>
      <c r="C162" s="14" t="s">
        <v>6</v>
      </c>
      <c r="D162" s="15" t="s">
        <v>1064</v>
      </c>
      <c r="E162" s="16"/>
      <c r="F162" s="10">
        <v>3762000601</v>
      </c>
      <c r="G162" s="45">
        <v>10620.786176</v>
      </c>
      <c r="H162" s="44"/>
    </row>
    <row r="163" spans="1:8" ht="20" x14ac:dyDescent="0.25">
      <c r="A163" s="10" t="s">
        <v>171</v>
      </c>
      <c r="B163" s="10"/>
      <c r="C163" s="14" t="s">
        <v>6</v>
      </c>
      <c r="D163" s="15" t="s">
        <v>1022</v>
      </c>
      <c r="E163" s="16"/>
      <c r="F163" s="10" t="s">
        <v>1023</v>
      </c>
      <c r="G163" s="45">
        <v>3798.7453199999995</v>
      </c>
      <c r="H163" s="44"/>
    </row>
    <row r="164" spans="1:8" ht="25" x14ac:dyDescent="0.25">
      <c r="A164" s="10" t="s">
        <v>172</v>
      </c>
      <c r="B164" s="10"/>
      <c r="C164" s="14" t="s">
        <v>6</v>
      </c>
      <c r="D164" s="15" t="s">
        <v>1024</v>
      </c>
      <c r="E164" s="16"/>
      <c r="F164" s="10">
        <v>1022003901</v>
      </c>
      <c r="G164" s="45">
        <v>5676.8751984</v>
      </c>
      <c r="H164" s="44"/>
    </row>
    <row r="165" spans="1:8" x14ac:dyDescent="0.25">
      <c r="A165" s="10" t="s">
        <v>173</v>
      </c>
      <c r="B165" s="10" t="s">
        <v>1986</v>
      </c>
      <c r="C165" s="14" t="s">
        <v>12</v>
      </c>
      <c r="D165" s="15" t="s">
        <v>872</v>
      </c>
      <c r="E165" s="16" t="s">
        <v>756</v>
      </c>
      <c r="F165" s="10">
        <v>92250731</v>
      </c>
      <c r="G165" s="45">
        <v>4126.5587999999998</v>
      </c>
      <c r="H165" s="44"/>
    </row>
    <row r="166" spans="1:8" ht="25" x14ac:dyDescent="0.25">
      <c r="A166" s="10" t="s">
        <v>173</v>
      </c>
      <c r="B166" s="10" t="s">
        <v>1986</v>
      </c>
      <c r="C166" s="14" t="s">
        <v>1084</v>
      </c>
      <c r="D166" s="15" t="s">
        <v>1085</v>
      </c>
      <c r="E166" s="16"/>
      <c r="F166" s="10">
        <v>92250731</v>
      </c>
      <c r="G166" s="45">
        <v>4126.5587999999998</v>
      </c>
      <c r="H166" s="44"/>
    </row>
    <row r="167" spans="1:8" ht="20" x14ac:dyDescent="0.25">
      <c r="A167" s="10" t="s">
        <v>174</v>
      </c>
      <c r="B167" s="10"/>
      <c r="C167" s="14" t="s">
        <v>25</v>
      </c>
      <c r="D167" s="15" t="s">
        <v>639</v>
      </c>
      <c r="E167" s="16">
        <v>93</v>
      </c>
      <c r="F167" s="10">
        <v>1334045</v>
      </c>
      <c r="G167" s="45">
        <v>3234.3049007074064</v>
      </c>
      <c r="H167" s="44"/>
    </row>
    <row r="168" spans="1:8" ht="25" x14ac:dyDescent="0.25">
      <c r="A168" s="10" t="s">
        <v>174</v>
      </c>
      <c r="B168" s="10"/>
      <c r="C168" s="14" t="s">
        <v>26</v>
      </c>
      <c r="D168" s="15" t="s">
        <v>958</v>
      </c>
      <c r="E168" s="16">
        <v>93</v>
      </c>
      <c r="F168" s="10">
        <v>1334045</v>
      </c>
      <c r="G168" s="45">
        <v>3234.3049007074064</v>
      </c>
      <c r="H168" s="44"/>
    </row>
    <row r="169" spans="1:8" x14ac:dyDescent="0.25">
      <c r="A169" s="10" t="s">
        <v>174</v>
      </c>
      <c r="B169" s="10"/>
      <c r="C169" s="14" t="s">
        <v>14</v>
      </c>
      <c r="D169" s="15" t="s">
        <v>1092</v>
      </c>
      <c r="E169" s="16"/>
      <c r="F169" s="10">
        <v>1334045</v>
      </c>
      <c r="G169" s="45">
        <v>3234.3049007074064</v>
      </c>
      <c r="H169" s="44"/>
    </row>
    <row r="170" spans="1:8" ht="25" x14ac:dyDescent="0.25">
      <c r="A170" s="10" t="s">
        <v>175</v>
      </c>
      <c r="B170" s="10" t="s">
        <v>1986</v>
      </c>
      <c r="C170" s="14" t="s">
        <v>14</v>
      </c>
      <c r="D170" s="15" t="s">
        <v>1093</v>
      </c>
      <c r="E170" s="16"/>
      <c r="F170" s="10" t="s">
        <v>1094</v>
      </c>
      <c r="G170" s="45">
        <v>3517.3513599999997</v>
      </c>
      <c r="H170" s="44"/>
    </row>
    <row r="171" spans="1:8" x14ac:dyDescent="0.25">
      <c r="A171" s="10" t="s">
        <v>176</v>
      </c>
      <c r="B171" s="10" t="s">
        <v>1986</v>
      </c>
      <c r="C171" s="14" t="s">
        <v>10</v>
      </c>
      <c r="D171" s="15" t="s">
        <v>1126</v>
      </c>
      <c r="E171" s="16"/>
      <c r="F171" s="10" t="s">
        <v>1127</v>
      </c>
      <c r="G171" s="45">
        <v>3257.1257738399991</v>
      </c>
      <c r="H171" s="44"/>
    </row>
    <row r="172" spans="1:8" x14ac:dyDescent="0.25">
      <c r="A172" s="10" t="s">
        <v>177</v>
      </c>
      <c r="B172" s="10" t="s">
        <v>1986</v>
      </c>
      <c r="C172" s="14" t="s">
        <v>10</v>
      </c>
      <c r="D172" s="15" t="s">
        <v>1128</v>
      </c>
      <c r="E172" s="16"/>
      <c r="F172" s="10" t="s">
        <v>1129</v>
      </c>
      <c r="G172" s="45">
        <v>4562.8176893999989</v>
      </c>
      <c r="H172" s="44"/>
    </row>
    <row r="173" spans="1:8" ht="25" x14ac:dyDescent="0.25">
      <c r="A173" s="10" t="s">
        <v>178</v>
      </c>
      <c r="B173" s="10" t="s">
        <v>1986</v>
      </c>
      <c r="C173" s="14" t="s">
        <v>10</v>
      </c>
      <c r="D173" s="15" t="s">
        <v>1130</v>
      </c>
      <c r="E173" s="16"/>
      <c r="F173" s="10"/>
      <c r="G173" s="45">
        <v>6692.6342805254808</v>
      </c>
      <c r="H173" s="44"/>
    </row>
    <row r="174" spans="1:8" x14ac:dyDescent="0.25">
      <c r="A174" s="10" t="s">
        <v>179</v>
      </c>
      <c r="B174" s="10" t="s">
        <v>1986</v>
      </c>
      <c r="C174" s="14" t="s">
        <v>10</v>
      </c>
      <c r="D174" s="15" t="s">
        <v>1131</v>
      </c>
      <c r="E174" s="16"/>
      <c r="F174" s="10" t="s">
        <v>1132</v>
      </c>
      <c r="G174" s="45">
        <v>4252.9438291926708</v>
      </c>
      <c r="H174" s="44"/>
    </row>
    <row r="175" spans="1:8" x14ac:dyDescent="0.25">
      <c r="A175" s="10" t="s">
        <v>180</v>
      </c>
      <c r="B175" s="10" t="s">
        <v>1986</v>
      </c>
      <c r="C175" s="14" t="s">
        <v>10</v>
      </c>
      <c r="D175" s="15" t="s">
        <v>1133</v>
      </c>
      <c r="E175" s="16"/>
      <c r="F175" s="10"/>
      <c r="G175" s="45">
        <v>9382.0148140384317</v>
      </c>
      <c r="H175" s="44"/>
    </row>
    <row r="176" spans="1:8" ht="25" x14ac:dyDescent="0.25">
      <c r="A176" s="10" t="s">
        <v>181</v>
      </c>
      <c r="B176" s="10"/>
      <c r="C176" s="14" t="s">
        <v>10</v>
      </c>
      <c r="D176" s="15" t="s">
        <v>1134</v>
      </c>
      <c r="E176" s="16"/>
      <c r="F176" s="10">
        <v>41312207</v>
      </c>
      <c r="G176" s="45">
        <v>4860.9162890399994</v>
      </c>
      <c r="H176" s="44"/>
    </row>
    <row r="177" spans="1:8" ht="25" x14ac:dyDescent="0.25">
      <c r="A177" s="10" t="s">
        <v>182</v>
      </c>
      <c r="B177" s="10" t="s">
        <v>1986</v>
      </c>
      <c r="C177" s="14" t="s">
        <v>10</v>
      </c>
      <c r="D177" s="15" t="s">
        <v>1135</v>
      </c>
      <c r="E177" s="16"/>
      <c r="F177" s="10" t="s">
        <v>1136</v>
      </c>
      <c r="G177" s="45">
        <v>3578.6818896713594</v>
      </c>
      <c r="H177" s="44"/>
    </row>
    <row r="178" spans="1:8" ht="25" x14ac:dyDescent="0.25">
      <c r="A178" s="10" t="s">
        <v>183</v>
      </c>
      <c r="B178" s="10" t="s">
        <v>1986</v>
      </c>
      <c r="C178" s="14" t="s">
        <v>10</v>
      </c>
      <c r="D178" s="15" t="s">
        <v>1137</v>
      </c>
      <c r="E178" s="16"/>
      <c r="F178" s="10" t="s">
        <v>1136</v>
      </c>
      <c r="G178" s="45">
        <v>5182.4724048713597</v>
      </c>
      <c r="H178" s="44"/>
    </row>
    <row r="179" spans="1:8" ht="25" x14ac:dyDescent="0.25">
      <c r="A179" s="10" t="s">
        <v>184</v>
      </c>
      <c r="B179" s="10" t="s">
        <v>1986</v>
      </c>
      <c r="C179" s="14" t="s">
        <v>10</v>
      </c>
      <c r="D179" s="15" t="s">
        <v>1138</v>
      </c>
      <c r="E179" s="16"/>
      <c r="F179" s="10"/>
      <c r="G179" s="45">
        <v>14189.856005428706</v>
      </c>
      <c r="H179" s="44"/>
    </row>
    <row r="180" spans="1:8" x14ac:dyDescent="0.25">
      <c r="A180" s="10" t="s">
        <v>185</v>
      </c>
      <c r="B180" s="10" t="s">
        <v>1986</v>
      </c>
      <c r="C180" s="14" t="s">
        <v>10</v>
      </c>
      <c r="D180" s="15" t="s">
        <v>1139</v>
      </c>
      <c r="E180" s="16"/>
      <c r="F180" s="10"/>
      <c r="G180" s="45">
        <v>8893.3643263553604</v>
      </c>
      <c r="H180" s="44"/>
    </row>
    <row r="181" spans="1:8" x14ac:dyDescent="0.25">
      <c r="A181" s="10" t="s">
        <v>186</v>
      </c>
      <c r="B181" s="10" t="s">
        <v>1986</v>
      </c>
      <c r="C181" s="14" t="s">
        <v>10</v>
      </c>
      <c r="D181" s="15" t="s">
        <v>1140</v>
      </c>
      <c r="E181" s="16"/>
      <c r="F181" s="10"/>
      <c r="G181" s="45">
        <v>8961.8958378652242</v>
      </c>
      <c r="H181" s="44"/>
    </row>
    <row r="182" spans="1:8" x14ac:dyDescent="0.25">
      <c r="A182" s="10" t="s">
        <v>187</v>
      </c>
      <c r="B182" s="10" t="s">
        <v>1986</v>
      </c>
      <c r="C182" s="14" t="s">
        <v>10</v>
      </c>
      <c r="D182" s="15" t="s">
        <v>1141</v>
      </c>
      <c r="E182" s="16"/>
      <c r="F182" s="10">
        <v>70991414</v>
      </c>
      <c r="G182" s="45">
        <v>4297.3621941065949</v>
      </c>
      <c r="H182" s="44"/>
    </row>
    <row r="183" spans="1:8" ht="25" x14ac:dyDescent="0.25">
      <c r="A183" s="10" t="s">
        <v>188</v>
      </c>
      <c r="B183" s="10" t="s">
        <v>1986</v>
      </c>
      <c r="C183" s="14" t="s">
        <v>10</v>
      </c>
      <c r="D183" s="15" t="s">
        <v>1142</v>
      </c>
      <c r="E183" s="16"/>
      <c r="F183" s="10">
        <v>70991175</v>
      </c>
      <c r="G183" s="45">
        <v>5898.9071789632098</v>
      </c>
      <c r="H183" s="44"/>
    </row>
    <row r="184" spans="1:8" ht="25" x14ac:dyDescent="0.25">
      <c r="A184" s="10" t="s">
        <v>189</v>
      </c>
      <c r="B184" s="10" t="s">
        <v>1986</v>
      </c>
      <c r="C184" s="14" t="s">
        <v>10</v>
      </c>
      <c r="D184" s="15" t="s">
        <v>1143</v>
      </c>
      <c r="E184" s="16"/>
      <c r="F184" s="10"/>
      <c r="G184" s="45">
        <v>4849.8043338033767</v>
      </c>
      <c r="H184" s="44"/>
    </row>
    <row r="185" spans="1:8" ht="25" x14ac:dyDescent="0.25">
      <c r="A185" s="10" t="s">
        <v>190</v>
      </c>
      <c r="B185" s="10" t="s">
        <v>1986</v>
      </c>
      <c r="C185" s="14" t="s">
        <v>10</v>
      </c>
      <c r="D185" s="15" t="s">
        <v>1144</v>
      </c>
      <c r="E185" s="16"/>
      <c r="F185" s="10"/>
      <c r="G185" s="45">
        <v>10288.147397943989</v>
      </c>
      <c r="H185" s="44"/>
    </row>
    <row r="186" spans="1:8" ht="25" x14ac:dyDescent="0.25">
      <c r="A186" s="10" t="s">
        <v>191</v>
      </c>
      <c r="B186" s="10" t="s">
        <v>1986</v>
      </c>
      <c r="C186" s="14" t="s">
        <v>2</v>
      </c>
      <c r="D186" s="15" t="s">
        <v>1149</v>
      </c>
      <c r="E186" s="16"/>
      <c r="F186" s="10" t="s">
        <v>1150</v>
      </c>
      <c r="G186" s="45">
        <v>4662.1726470873564</v>
      </c>
      <c r="H186" s="44"/>
    </row>
    <row r="187" spans="1:8" x14ac:dyDescent="0.25">
      <c r="A187" s="10" t="s">
        <v>192</v>
      </c>
      <c r="B187" s="10" t="s">
        <v>1986</v>
      </c>
      <c r="C187" s="14" t="s">
        <v>2</v>
      </c>
      <c r="D187" s="15" t="s">
        <v>1151</v>
      </c>
      <c r="E187" s="16"/>
      <c r="F187" s="10" t="s">
        <v>1152</v>
      </c>
      <c r="G187" s="45">
        <v>2459.1339585946735</v>
      </c>
      <c r="H187" s="44"/>
    </row>
    <row r="188" spans="1:8" x14ac:dyDescent="0.25">
      <c r="A188" s="10" t="s">
        <v>193</v>
      </c>
      <c r="B188" s="10" t="s">
        <v>1986</v>
      </c>
      <c r="C188" s="14" t="s">
        <v>2</v>
      </c>
      <c r="D188" s="15" t="s">
        <v>1153</v>
      </c>
      <c r="E188" s="16"/>
      <c r="F188" s="10"/>
      <c r="G188" s="45">
        <v>2886.4003606250526</v>
      </c>
      <c r="H188" s="44"/>
    </row>
    <row r="189" spans="1:8" x14ac:dyDescent="0.25">
      <c r="A189" s="10" t="s">
        <v>194</v>
      </c>
      <c r="B189" s="10" t="s">
        <v>1986</v>
      </c>
      <c r="C189" s="14" t="s">
        <v>2</v>
      </c>
      <c r="D189" s="15" t="s">
        <v>1154</v>
      </c>
      <c r="E189" s="16"/>
      <c r="F189" s="10" t="s">
        <v>1155</v>
      </c>
      <c r="G189" s="45">
        <v>2424.8583052205909</v>
      </c>
      <c r="H189" s="44"/>
    </row>
    <row r="190" spans="1:8" x14ac:dyDescent="0.25">
      <c r="A190" s="10" t="s">
        <v>195</v>
      </c>
      <c r="B190" s="10"/>
      <c r="C190" s="14" t="s">
        <v>2</v>
      </c>
      <c r="D190" s="15" t="s">
        <v>1156</v>
      </c>
      <c r="E190" s="16"/>
      <c r="F190" s="10" t="s">
        <v>1155</v>
      </c>
      <c r="G190" s="45">
        <v>2530.1110804799364</v>
      </c>
      <c r="H190" s="44"/>
    </row>
    <row r="191" spans="1:8" x14ac:dyDescent="0.25">
      <c r="A191" s="10" t="s">
        <v>196</v>
      </c>
      <c r="B191" s="10" t="s">
        <v>1986</v>
      </c>
      <c r="C191" s="14" t="s">
        <v>2</v>
      </c>
      <c r="D191" s="15" t="s">
        <v>1157</v>
      </c>
      <c r="E191" s="16"/>
      <c r="F191" s="10" t="s">
        <v>1158</v>
      </c>
      <c r="G191" s="45">
        <v>2888.0079158228627</v>
      </c>
      <c r="H191" s="44"/>
    </row>
    <row r="192" spans="1:8" ht="25" x14ac:dyDescent="0.25">
      <c r="A192" s="10" t="s">
        <v>197</v>
      </c>
      <c r="B192" s="10" t="s">
        <v>1986</v>
      </c>
      <c r="C192" s="14" t="s">
        <v>2</v>
      </c>
      <c r="D192" s="15" t="s">
        <v>1159</v>
      </c>
      <c r="E192" s="16"/>
      <c r="F192" s="10" t="s">
        <v>1160</v>
      </c>
      <c r="G192" s="45">
        <v>2077.477696194454</v>
      </c>
      <c r="H192" s="44"/>
    </row>
    <row r="193" spans="1:8" ht="25" x14ac:dyDescent="0.25">
      <c r="A193" s="10" t="s">
        <v>198</v>
      </c>
      <c r="B193" s="10"/>
      <c r="C193" s="14" t="s">
        <v>2</v>
      </c>
      <c r="D193" s="15" t="s">
        <v>1161</v>
      </c>
      <c r="E193" s="16"/>
      <c r="F193" s="10" t="s">
        <v>1162</v>
      </c>
      <c r="G193" s="45">
        <v>2076.0287552159998</v>
      </c>
      <c r="H193" s="44"/>
    </row>
    <row r="194" spans="1:8" ht="25" x14ac:dyDescent="0.25">
      <c r="A194" s="10" t="s">
        <v>199</v>
      </c>
      <c r="B194" s="10" t="s">
        <v>1986</v>
      </c>
      <c r="C194" s="14" t="s">
        <v>2</v>
      </c>
      <c r="D194" s="15" t="s">
        <v>1163</v>
      </c>
      <c r="E194" s="16"/>
      <c r="F194" s="10" t="s">
        <v>1164</v>
      </c>
      <c r="G194" s="45">
        <v>2036.6564399999997</v>
      </c>
      <c r="H194" s="44"/>
    </row>
    <row r="195" spans="1:8" x14ac:dyDescent="0.25">
      <c r="A195" s="10" t="s">
        <v>200</v>
      </c>
      <c r="B195" s="10" t="s">
        <v>1986</v>
      </c>
      <c r="C195" s="14" t="s">
        <v>2</v>
      </c>
      <c r="D195" s="15" t="s">
        <v>1165</v>
      </c>
      <c r="E195" s="16"/>
      <c r="F195" s="10"/>
      <c r="G195" s="45">
        <v>2458.7147279943156</v>
      </c>
      <c r="H195" s="44"/>
    </row>
    <row r="196" spans="1:8" x14ac:dyDescent="0.25">
      <c r="A196" s="10" t="s">
        <v>201</v>
      </c>
      <c r="B196" s="10" t="s">
        <v>1986</v>
      </c>
      <c r="C196" s="14" t="s">
        <v>2</v>
      </c>
      <c r="D196" s="15" t="s">
        <v>1166</v>
      </c>
      <c r="E196" s="16"/>
      <c r="F196" s="10" t="s">
        <v>1167</v>
      </c>
      <c r="G196" s="45">
        <v>1864.0854624599999</v>
      </c>
      <c r="H196" s="44"/>
    </row>
    <row r="197" spans="1:8" x14ac:dyDescent="0.25">
      <c r="A197" s="10" t="s">
        <v>202</v>
      </c>
      <c r="B197" s="10" t="s">
        <v>1986</v>
      </c>
      <c r="C197" s="14" t="s">
        <v>2</v>
      </c>
      <c r="D197" s="15" t="s">
        <v>1168</v>
      </c>
      <c r="E197" s="16"/>
      <c r="F197" s="10" t="s">
        <v>1169</v>
      </c>
      <c r="G197" s="45">
        <v>2189.5819989119996</v>
      </c>
      <c r="H197" s="44"/>
    </row>
    <row r="198" spans="1:8" x14ac:dyDescent="0.25">
      <c r="A198" s="10" t="s">
        <v>203</v>
      </c>
      <c r="B198" s="10" t="s">
        <v>1986</v>
      </c>
      <c r="C198" s="14" t="s">
        <v>2</v>
      </c>
      <c r="D198" s="15" t="s">
        <v>1170</v>
      </c>
      <c r="E198" s="16"/>
      <c r="F198" s="10" t="s">
        <v>1171</v>
      </c>
      <c r="G198" s="45">
        <v>4983.5713207970075</v>
      </c>
      <c r="H198" s="44"/>
    </row>
    <row r="199" spans="1:8" x14ac:dyDescent="0.25">
      <c r="A199" s="10" t="s">
        <v>204</v>
      </c>
      <c r="B199" s="10" t="s">
        <v>1986</v>
      </c>
      <c r="C199" s="14" t="s">
        <v>1198</v>
      </c>
      <c r="D199" s="15" t="s">
        <v>1199</v>
      </c>
      <c r="E199" s="16"/>
      <c r="F199" s="10"/>
      <c r="G199" s="45">
        <v>3943.302814380449</v>
      </c>
      <c r="H199" s="44"/>
    </row>
    <row r="200" spans="1:8" x14ac:dyDescent="0.25">
      <c r="A200" s="10" t="s">
        <v>205</v>
      </c>
      <c r="B200" s="10" t="s">
        <v>1986</v>
      </c>
      <c r="C200" s="14" t="s">
        <v>1198</v>
      </c>
      <c r="D200" s="15" t="s">
        <v>1200</v>
      </c>
      <c r="E200" s="16"/>
      <c r="F200" s="10"/>
      <c r="G200" s="45">
        <v>5225.4490028318551</v>
      </c>
      <c r="H200" s="44"/>
    </row>
    <row r="201" spans="1:8" x14ac:dyDescent="0.25">
      <c r="A201" s="10" t="s">
        <v>206</v>
      </c>
      <c r="B201" s="10" t="s">
        <v>1986</v>
      </c>
      <c r="C201" s="14" t="s">
        <v>1198</v>
      </c>
      <c r="D201" s="15" t="s">
        <v>1201</v>
      </c>
      <c r="E201" s="16"/>
      <c r="F201" s="10"/>
      <c r="G201" s="45">
        <v>3909.0536371438297</v>
      </c>
      <c r="H201" s="44"/>
    </row>
    <row r="202" spans="1:8" x14ac:dyDescent="0.25">
      <c r="A202" s="10" t="s">
        <v>207</v>
      </c>
      <c r="B202" s="10" t="s">
        <v>1986</v>
      </c>
      <c r="C202" s="14" t="s">
        <v>1198</v>
      </c>
      <c r="D202" s="15" t="s">
        <v>1202</v>
      </c>
      <c r="E202" s="16"/>
      <c r="F202" s="10"/>
      <c r="G202" s="45">
        <v>5039.3021188239918</v>
      </c>
      <c r="H202" s="44"/>
    </row>
    <row r="203" spans="1:8" x14ac:dyDescent="0.25">
      <c r="A203" s="10" t="s">
        <v>208</v>
      </c>
      <c r="B203" s="10"/>
      <c r="C203" s="14" t="s">
        <v>31</v>
      </c>
      <c r="D203" s="15" t="s">
        <v>1204</v>
      </c>
      <c r="E203" s="16"/>
      <c r="F203" s="10" t="s">
        <v>1205</v>
      </c>
      <c r="G203" s="45">
        <v>3533.4210546307722</v>
      </c>
      <c r="H203" s="44"/>
    </row>
    <row r="204" spans="1:8" x14ac:dyDescent="0.25">
      <c r="A204" s="10" t="s">
        <v>209</v>
      </c>
      <c r="B204" s="10"/>
      <c r="C204" s="14" t="s">
        <v>31</v>
      </c>
      <c r="D204" s="15" t="s">
        <v>1206</v>
      </c>
      <c r="E204" s="16"/>
      <c r="F204" s="10"/>
      <c r="G204" s="45">
        <v>3419.2076436469197</v>
      </c>
      <c r="H204" s="44"/>
    </row>
    <row r="205" spans="1:8" x14ac:dyDescent="0.25">
      <c r="A205" s="10" t="s">
        <v>210</v>
      </c>
      <c r="B205" s="10" t="s">
        <v>1986</v>
      </c>
      <c r="C205" s="14" t="s">
        <v>31</v>
      </c>
      <c r="D205" s="15" t="s">
        <v>1207</v>
      </c>
      <c r="E205" s="16"/>
      <c r="F205" s="10">
        <v>7701464030</v>
      </c>
      <c r="G205" s="45">
        <v>2835.5746232791862</v>
      </c>
      <c r="H205" s="44"/>
    </row>
    <row r="206" spans="1:8" x14ac:dyDescent="0.25">
      <c r="A206" s="10" t="s">
        <v>211</v>
      </c>
      <c r="B206" s="10" t="s">
        <v>1986</v>
      </c>
      <c r="C206" s="14" t="s">
        <v>31</v>
      </c>
      <c r="D206" s="15" t="s">
        <v>1208</v>
      </c>
      <c r="E206" s="16"/>
      <c r="F206" s="10">
        <v>7701461405</v>
      </c>
      <c r="G206" s="45">
        <v>2387.2154652959998</v>
      </c>
      <c r="H206" s="44"/>
    </row>
    <row r="207" spans="1:8" x14ac:dyDescent="0.25">
      <c r="A207" s="10" t="s">
        <v>212</v>
      </c>
      <c r="B207" s="10" t="s">
        <v>1986</v>
      </c>
      <c r="C207" s="14" t="s">
        <v>31</v>
      </c>
      <c r="D207" s="15" t="s">
        <v>1209</v>
      </c>
      <c r="E207" s="16"/>
      <c r="F207" s="10">
        <v>7702056205</v>
      </c>
      <c r="G207" s="45">
        <v>3342.7546537838111</v>
      </c>
      <c r="H207" s="44"/>
    </row>
    <row r="208" spans="1:8" ht="25" x14ac:dyDescent="0.25">
      <c r="A208" s="10" t="s">
        <v>213</v>
      </c>
      <c r="B208" s="10" t="s">
        <v>1986</v>
      </c>
      <c r="C208" s="14" t="s">
        <v>31</v>
      </c>
      <c r="D208" s="15" t="s">
        <v>1210</v>
      </c>
      <c r="E208" s="16"/>
      <c r="F208" s="10">
        <v>7701462145</v>
      </c>
      <c r="G208" s="45">
        <v>2597.3716674819998</v>
      </c>
      <c r="H208" s="44"/>
    </row>
    <row r="209" spans="1:8" ht="25" x14ac:dyDescent="0.25">
      <c r="A209" s="10" t="s">
        <v>214</v>
      </c>
      <c r="B209" s="13" t="s">
        <v>1986</v>
      </c>
      <c r="C209" s="14" t="s">
        <v>31</v>
      </c>
      <c r="D209" s="15" t="s">
        <v>1352</v>
      </c>
      <c r="E209" s="16"/>
      <c r="F209" s="10">
        <v>7701462145</v>
      </c>
      <c r="G209" s="45">
        <v>4099.3140232239994</v>
      </c>
      <c r="H209" s="44"/>
    </row>
    <row r="210" spans="1:8" ht="25" x14ac:dyDescent="0.25">
      <c r="A210" s="13" t="s">
        <v>1537</v>
      </c>
      <c r="B210" s="13"/>
      <c r="C210" s="14" t="s">
        <v>31</v>
      </c>
      <c r="D210" s="33" t="s">
        <v>1545</v>
      </c>
      <c r="E210" s="34"/>
      <c r="F210" s="13">
        <v>7701462145</v>
      </c>
      <c r="G210" s="45">
        <v>0</v>
      </c>
      <c r="H210" s="44"/>
    </row>
    <row r="211" spans="1:8" ht="25" x14ac:dyDescent="0.25">
      <c r="A211" s="13" t="s">
        <v>1536</v>
      </c>
      <c r="B211" s="13"/>
      <c r="C211" s="14" t="s">
        <v>31</v>
      </c>
      <c r="D211" s="33" t="s">
        <v>1546</v>
      </c>
      <c r="E211" s="34"/>
      <c r="F211" s="13">
        <v>7701462145</v>
      </c>
      <c r="G211" s="45">
        <v>0</v>
      </c>
      <c r="H211" s="44"/>
    </row>
    <row r="212" spans="1:8" x14ac:dyDescent="0.25">
      <c r="A212" s="10" t="s">
        <v>215</v>
      </c>
      <c r="B212" s="10" t="s">
        <v>1986</v>
      </c>
      <c r="C212" s="14" t="s">
        <v>31</v>
      </c>
      <c r="D212" s="15" t="s">
        <v>1211</v>
      </c>
      <c r="E212" s="16"/>
      <c r="F212" s="10">
        <v>7702056205</v>
      </c>
      <c r="G212" s="45">
        <v>3636.1876913161982</v>
      </c>
      <c r="H212" s="44"/>
    </row>
    <row r="213" spans="1:8" x14ac:dyDescent="0.25">
      <c r="A213" s="10" t="s">
        <v>216</v>
      </c>
      <c r="B213" s="10" t="s">
        <v>1986</v>
      </c>
      <c r="C213" s="14" t="s">
        <v>31</v>
      </c>
      <c r="D213" s="15" t="s">
        <v>1212</v>
      </c>
      <c r="E213" s="16"/>
      <c r="F213" s="10">
        <v>7702020113</v>
      </c>
      <c r="G213" s="45">
        <v>1853.1399427254282</v>
      </c>
      <c r="H213" s="44"/>
    </row>
    <row r="214" spans="1:8" ht="25" x14ac:dyDescent="0.25">
      <c r="A214" s="10" t="s">
        <v>217</v>
      </c>
      <c r="B214" s="10" t="s">
        <v>1986</v>
      </c>
      <c r="C214" s="14" t="s">
        <v>31</v>
      </c>
      <c r="D214" s="15" t="s">
        <v>1213</v>
      </c>
      <c r="E214" s="16"/>
      <c r="F214" s="10">
        <v>7702020113</v>
      </c>
      <c r="G214" s="45">
        <v>3704.2548307254283</v>
      </c>
      <c r="H214" s="44"/>
    </row>
    <row r="215" spans="1:8" ht="25" x14ac:dyDescent="0.25">
      <c r="A215" s="10" t="s">
        <v>218</v>
      </c>
      <c r="B215" s="10" t="s">
        <v>1986</v>
      </c>
      <c r="C215" s="14" t="s">
        <v>31</v>
      </c>
      <c r="D215" s="15" t="s">
        <v>1214</v>
      </c>
      <c r="E215" s="16"/>
      <c r="F215" s="10">
        <v>7701464736</v>
      </c>
      <c r="G215" s="45">
        <v>2250.8237202399996</v>
      </c>
      <c r="H215" s="44"/>
    </row>
    <row r="216" spans="1:8" x14ac:dyDescent="0.25">
      <c r="A216" s="10" t="s">
        <v>219</v>
      </c>
      <c r="B216" s="10" t="s">
        <v>1986</v>
      </c>
      <c r="C216" s="14" t="s">
        <v>702</v>
      </c>
      <c r="D216" s="15" t="s">
        <v>703</v>
      </c>
      <c r="E216" s="16"/>
      <c r="F216" s="10"/>
      <c r="G216" s="45">
        <v>2350.8808843828078</v>
      </c>
      <c r="H216" s="44"/>
    </row>
    <row r="217" spans="1:8" ht="25" x14ac:dyDescent="0.25">
      <c r="A217" s="10" t="s">
        <v>219</v>
      </c>
      <c r="B217" s="10" t="s">
        <v>1986</v>
      </c>
      <c r="C217" s="14" t="s">
        <v>31</v>
      </c>
      <c r="D217" s="15" t="s">
        <v>1215</v>
      </c>
      <c r="E217" s="16"/>
      <c r="F217" s="10">
        <v>7701502962</v>
      </c>
      <c r="G217" s="45">
        <v>2350.8808843828078</v>
      </c>
      <c r="H217" s="44"/>
    </row>
    <row r="218" spans="1:8" x14ac:dyDescent="0.25">
      <c r="A218" s="10" t="s">
        <v>220</v>
      </c>
      <c r="B218" s="10" t="s">
        <v>1986</v>
      </c>
      <c r="C218" s="14" t="s">
        <v>31</v>
      </c>
      <c r="D218" s="15" t="s">
        <v>1216</v>
      </c>
      <c r="E218" s="16"/>
      <c r="F218" s="10">
        <v>7701461336</v>
      </c>
      <c r="G218" s="45">
        <v>2686.3624195639995</v>
      </c>
      <c r="H218" s="44"/>
    </row>
    <row r="219" spans="1:8" ht="25" x14ac:dyDescent="0.25">
      <c r="A219" s="10" t="s">
        <v>221</v>
      </c>
      <c r="B219" s="10"/>
      <c r="C219" s="14" t="s">
        <v>4</v>
      </c>
      <c r="D219" s="15" t="s">
        <v>788</v>
      </c>
      <c r="E219" s="16" t="s">
        <v>595</v>
      </c>
      <c r="F219" s="10">
        <v>4714636</v>
      </c>
      <c r="G219" s="45">
        <v>4694.7542040000008</v>
      </c>
      <c r="H219" s="44"/>
    </row>
    <row r="220" spans="1:8" x14ac:dyDescent="0.25">
      <c r="A220" s="10" t="s">
        <v>221</v>
      </c>
      <c r="B220" s="10"/>
      <c r="C220" s="14" t="s">
        <v>31</v>
      </c>
      <c r="D220" s="15" t="s">
        <v>1217</v>
      </c>
      <c r="E220" s="16"/>
      <c r="F220" s="10">
        <v>4714636</v>
      </c>
      <c r="G220" s="45">
        <v>4694.7542040000008</v>
      </c>
      <c r="H220" s="44"/>
    </row>
    <row r="221" spans="1:8" x14ac:dyDescent="0.25">
      <c r="A221" s="10" t="s">
        <v>222</v>
      </c>
      <c r="B221" s="10" t="s">
        <v>1986</v>
      </c>
      <c r="C221" s="14" t="s">
        <v>31</v>
      </c>
      <c r="D221" s="15" t="s">
        <v>1218</v>
      </c>
      <c r="E221" s="16"/>
      <c r="F221" s="10">
        <v>7701633125</v>
      </c>
      <c r="G221" s="45">
        <v>2588.0061417599431</v>
      </c>
      <c r="H221" s="44"/>
    </row>
    <row r="222" spans="1:8" ht="25" x14ac:dyDescent="0.25">
      <c r="A222" s="10" t="s">
        <v>223</v>
      </c>
      <c r="B222" s="10" t="s">
        <v>1986</v>
      </c>
      <c r="C222" s="14" t="s">
        <v>31</v>
      </c>
      <c r="D222" s="15" t="s">
        <v>1219</v>
      </c>
      <c r="E222" s="16"/>
      <c r="F222" s="10">
        <v>7701464054</v>
      </c>
      <c r="G222" s="45">
        <v>3307.6112403124757</v>
      </c>
      <c r="H222" s="44"/>
    </row>
    <row r="223" spans="1:8" ht="25" x14ac:dyDescent="0.25">
      <c r="A223" s="10" t="s">
        <v>224</v>
      </c>
      <c r="B223" s="10"/>
      <c r="C223" s="14" t="s">
        <v>31</v>
      </c>
      <c r="D223" s="15" t="s">
        <v>1220</v>
      </c>
      <c r="E223" s="16"/>
      <c r="F223" s="10">
        <v>7701464054</v>
      </c>
      <c r="G223" s="45">
        <v>2976.4597299380002</v>
      </c>
      <c r="H223" s="44"/>
    </row>
    <row r="224" spans="1:8" ht="37.5" x14ac:dyDescent="0.25">
      <c r="A224" s="10" t="s">
        <v>225</v>
      </c>
      <c r="B224" s="10" t="s">
        <v>1986</v>
      </c>
      <c r="C224" s="14" t="s">
        <v>31</v>
      </c>
      <c r="D224" s="15" t="s">
        <v>1221</v>
      </c>
      <c r="E224" s="16"/>
      <c r="F224" s="10">
        <v>7701464054</v>
      </c>
      <c r="G224" s="45">
        <v>4429.4202959440008</v>
      </c>
      <c r="H224" s="44"/>
    </row>
    <row r="225" spans="1:8" x14ac:dyDescent="0.25">
      <c r="A225" s="10" t="s">
        <v>226</v>
      </c>
      <c r="B225" s="10"/>
      <c r="C225" s="14" t="s">
        <v>31</v>
      </c>
      <c r="D225" s="15" t="s">
        <v>1222</v>
      </c>
      <c r="E225" s="16"/>
      <c r="F225" s="10">
        <v>7701467622</v>
      </c>
      <c r="G225" s="45">
        <v>3181.7795788799999</v>
      </c>
      <c r="H225" s="44"/>
    </row>
    <row r="226" spans="1:8" ht="25" x14ac:dyDescent="0.25">
      <c r="A226" s="10" t="s">
        <v>227</v>
      </c>
      <c r="B226" s="10" t="s">
        <v>1986</v>
      </c>
      <c r="C226" s="14" t="s">
        <v>13</v>
      </c>
      <c r="D226" s="15" t="s">
        <v>1249</v>
      </c>
      <c r="E226" s="16"/>
      <c r="F226" s="13" t="s">
        <v>1369</v>
      </c>
      <c r="G226" s="45">
        <v>3817.6137979061605</v>
      </c>
      <c r="H226" s="44"/>
    </row>
    <row r="227" spans="1:8" x14ac:dyDescent="0.25">
      <c r="A227" s="10" t="s">
        <v>228</v>
      </c>
      <c r="B227" s="13" t="s">
        <v>1986</v>
      </c>
      <c r="C227" s="14" t="s">
        <v>13</v>
      </c>
      <c r="D227" s="15" t="s">
        <v>1250</v>
      </c>
      <c r="E227" s="16"/>
      <c r="F227" s="10" t="s">
        <v>1251</v>
      </c>
      <c r="G227" s="45">
        <v>4306.2842591999997</v>
      </c>
      <c r="H227" s="44"/>
    </row>
    <row r="228" spans="1:8" ht="25" x14ac:dyDescent="0.25">
      <c r="A228" s="10" t="s">
        <v>229</v>
      </c>
      <c r="B228" s="10" t="s">
        <v>1986</v>
      </c>
      <c r="C228" s="14" t="s">
        <v>13</v>
      </c>
      <c r="D228" s="15" t="s">
        <v>1252</v>
      </c>
      <c r="E228" s="16"/>
      <c r="F228" s="10" t="s">
        <v>1253</v>
      </c>
      <c r="G228" s="45">
        <v>2582.7803826569548</v>
      </c>
      <c r="H228" s="44"/>
    </row>
    <row r="229" spans="1:8" x14ac:dyDescent="0.25">
      <c r="A229" s="10" t="s">
        <v>230</v>
      </c>
      <c r="B229" s="10"/>
      <c r="C229" s="14" t="s">
        <v>19</v>
      </c>
      <c r="D229" s="35" t="s">
        <v>1277</v>
      </c>
      <c r="E229" s="16"/>
      <c r="F229" s="10">
        <v>1740082851</v>
      </c>
      <c r="G229" s="45">
        <v>2335.8244324375109</v>
      </c>
      <c r="H229" s="44"/>
    </row>
    <row r="230" spans="1:8" x14ac:dyDescent="0.25">
      <c r="A230" s="10" t="s">
        <v>231</v>
      </c>
      <c r="B230" s="10"/>
      <c r="C230" s="14" t="s">
        <v>1264</v>
      </c>
      <c r="D230" s="35" t="s">
        <v>1265</v>
      </c>
      <c r="E230" s="16"/>
      <c r="F230" s="10">
        <v>8817918</v>
      </c>
      <c r="G230" s="45">
        <v>3498.1113250140384</v>
      </c>
      <c r="H230" s="44"/>
    </row>
    <row r="231" spans="1:8" x14ac:dyDescent="0.25">
      <c r="A231" s="10" t="s">
        <v>232</v>
      </c>
      <c r="B231" s="10" t="s">
        <v>1986</v>
      </c>
      <c r="C231" s="14" t="s">
        <v>9</v>
      </c>
      <c r="D231" s="35" t="s">
        <v>1266</v>
      </c>
      <c r="E231" s="16"/>
      <c r="F231" s="10">
        <v>259065</v>
      </c>
      <c r="G231" s="45">
        <v>10294.2112</v>
      </c>
      <c r="H231" s="44"/>
    </row>
    <row r="232" spans="1:8" ht="25" x14ac:dyDescent="0.25">
      <c r="A232" s="10" t="s">
        <v>233</v>
      </c>
      <c r="B232" s="10"/>
      <c r="C232" s="14" t="s">
        <v>9</v>
      </c>
      <c r="D232" s="35" t="s">
        <v>1267</v>
      </c>
      <c r="E232" s="16"/>
      <c r="F232" s="13" t="s">
        <v>1370</v>
      </c>
      <c r="G232" s="45">
        <v>9442.2764799999986</v>
      </c>
      <c r="H232" s="44"/>
    </row>
    <row r="233" spans="1:8" x14ac:dyDescent="0.25">
      <c r="A233" s="10" t="s">
        <v>234</v>
      </c>
      <c r="B233" s="10" t="s">
        <v>1986</v>
      </c>
      <c r="C233" s="14" t="s">
        <v>9</v>
      </c>
      <c r="D233" s="35" t="s">
        <v>1268</v>
      </c>
      <c r="E233" s="16"/>
      <c r="F233" s="10">
        <v>1338490</v>
      </c>
      <c r="G233" s="45">
        <v>5049.3591380290345</v>
      </c>
      <c r="H233" s="44"/>
    </row>
    <row r="234" spans="1:8" ht="25" x14ac:dyDescent="0.25">
      <c r="A234" s="10" t="s">
        <v>235</v>
      </c>
      <c r="B234" s="10" t="s">
        <v>1986</v>
      </c>
      <c r="C234" s="14" t="s">
        <v>15</v>
      </c>
      <c r="D234" s="35" t="s">
        <v>1284</v>
      </c>
      <c r="E234" s="16"/>
      <c r="F234" s="10" t="s">
        <v>1285</v>
      </c>
      <c r="G234" s="45">
        <v>3647.2205824741936</v>
      </c>
      <c r="H234" s="44"/>
    </row>
    <row r="235" spans="1:8" x14ac:dyDescent="0.25">
      <c r="A235" s="10" t="s">
        <v>236</v>
      </c>
      <c r="B235" s="10"/>
      <c r="C235" s="14" t="s">
        <v>15</v>
      </c>
      <c r="D235" s="35" t="s">
        <v>1286</v>
      </c>
      <c r="E235" s="16"/>
      <c r="F235" s="10">
        <v>1611028010</v>
      </c>
      <c r="G235" s="45">
        <v>2615.3918055999998</v>
      </c>
      <c r="H235" s="44"/>
    </row>
    <row r="236" spans="1:8" x14ac:dyDescent="0.25">
      <c r="A236" s="10" t="s">
        <v>237</v>
      </c>
      <c r="B236" s="10" t="s">
        <v>1986</v>
      </c>
      <c r="C236" s="14" t="s">
        <v>15</v>
      </c>
      <c r="D236" s="35" t="s">
        <v>1287</v>
      </c>
      <c r="E236" s="16"/>
      <c r="F236" s="10" t="s">
        <v>1288</v>
      </c>
      <c r="G236" s="45">
        <v>4246.3152635903998</v>
      </c>
      <c r="H236" s="44"/>
    </row>
    <row r="237" spans="1:8" x14ac:dyDescent="0.25">
      <c r="A237" s="10" t="s">
        <v>238</v>
      </c>
      <c r="B237" s="10" t="s">
        <v>1986</v>
      </c>
      <c r="C237" s="14" t="s">
        <v>15</v>
      </c>
      <c r="D237" s="35" t="s">
        <v>1289</v>
      </c>
      <c r="E237" s="16"/>
      <c r="F237" s="10" t="s">
        <v>1290</v>
      </c>
      <c r="G237" s="45">
        <v>2155.0115365809929</v>
      </c>
      <c r="H237" s="44"/>
    </row>
    <row r="238" spans="1:8" x14ac:dyDescent="0.25">
      <c r="A238" s="10" t="s">
        <v>239</v>
      </c>
      <c r="B238" s="10" t="s">
        <v>1986</v>
      </c>
      <c r="C238" s="14" t="s">
        <v>11</v>
      </c>
      <c r="D238" s="35" t="s">
        <v>1303</v>
      </c>
      <c r="E238" s="16"/>
      <c r="F238" s="10" t="s">
        <v>1304</v>
      </c>
      <c r="G238" s="45">
        <v>1730.4923999999999</v>
      </c>
      <c r="H238" s="44"/>
    </row>
    <row r="239" spans="1:8" ht="25" x14ac:dyDescent="0.25">
      <c r="A239" s="10" t="s">
        <v>240</v>
      </c>
      <c r="B239" s="10" t="s">
        <v>1986</v>
      </c>
      <c r="C239" s="14" t="s">
        <v>11</v>
      </c>
      <c r="D239" s="35" t="s">
        <v>1305</v>
      </c>
      <c r="E239" s="16"/>
      <c r="F239" s="10" t="s">
        <v>1304</v>
      </c>
      <c r="G239" s="45">
        <v>3244.6814143743995</v>
      </c>
      <c r="H239" s="44"/>
    </row>
    <row r="240" spans="1:8" x14ac:dyDescent="0.25">
      <c r="A240" s="10" t="s">
        <v>241</v>
      </c>
      <c r="B240" s="10" t="s">
        <v>1986</v>
      </c>
      <c r="C240" s="14" t="s">
        <v>12</v>
      </c>
      <c r="D240" s="15" t="s">
        <v>873</v>
      </c>
      <c r="E240" s="16" t="s">
        <v>628</v>
      </c>
      <c r="F240" s="10" t="s">
        <v>874</v>
      </c>
      <c r="G240" s="45">
        <v>1621.338264</v>
      </c>
      <c r="H240" s="44"/>
    </row>
    <row r="241" spans="1:8" ht="25" x14ac:dyDescent="0.25">
      <c r="A241" s="10" t="s">
        <v>241</v>
      </c>
      <c r="B241" s="10" t="s">
        <v>1986</v>
      </c>
      <c r="C241" s="14" t="s">
        <v>11</v>
      </c>
      <c r="D241" s="35" t="s">
        <v>1306</v>
      </c>
      <c r="E241" s="16"/>
      <c r="F241" s="10" t="s">
        <v>874</v>
      </c>
      <c r="G241" s="45">
        <v>1621.338264</v>
      </c>
      <c r="H241" s="44"/>
    </row>
    <row r="242" spans="1:8" ht="25" x14ac:dyDescent="0.25">
      <c r="A242" s="10" t="s">
        <v>242</v>
      </c>
      <c r="B242" s="10" t="s">
        <v>1986</v>
      </c>
      <c r="C242" s="14" t="s">
        <v>12</v>
      </c>
      <c r="D242" s="15" t="s">
        <v>875</v>
      </c>
      <c r="E242" s="16"/>
      <c r="F242" s="10" t="s">
        <v>874</v>
      </c>
      <c r="G242" s="45">
        <v>3310.2598344991993</v>
      </c>
      <c r="H242" s="44"/>
    </row>
    <row r="243" spans="1:8" ht="25" x14ac:dyDescent="0.25">
      <c r="A243" s="10" t="s">
        <v>242</v>
      </c>
      <c r="B243" s="10" t="s">
        <v>1986</v>
      </c>
      <c r="C243" s="14" t="s">
        <v>11</v>
      </c>
      <c r="D243" s="35" t="s">
        <v>1307</v>
      </c>
      <c r="E243" s="16"/>
      <c r="F243" s="10" t="s">
        <v>874</v>
      </c>
      <c r="G243" s="45">
        <v>3310.2598344991993</v>
      </c>
      <c r="H243" s="44"/>
    </row>
    <row r="244" spans="1:8" x14ac:dyDescent="0.25">
      <c r="A244" s="10" t="s">
        <v>243</v>
      </c>
      <c r="B244" s="10"/>
      <c r="C244" s="14" t="s">
        <v>11</v>
      </c>
      <c r="D244" s="35" t="s">
        <v>1308</v>
      </c>
      <c r="E244" s="16"/>
      <c r="F244" s="10" t="s">
        <v>1309</v>
      </c>
      <c r="G244" s="45">
        <v>2640.0406014521541</v>
      </c>
      <c r="H244" s="44"/>
    </row>
    <row r="245" spans="1:8" x14ac:dyDescent="0.25">
      <c r="A245" s="10" t="s">
        <v>244</v>
      </c>
      <c r="B245" s="10" t="s">
        <v>1986</v>
      </c>
      <c r="C245" s="14" t="s">
        <v>11</v>
      </c>
      <c r="D245" s="35" t="s">
        <v>1310</v>
      </c>
      <c r="E245" s="16"/>
      <c r="F245" s="10" t="s">
        <v>1311</v>
      </c>
      <c r="G245" s="45">
        <v>2038.2538176</v>
      </c>
      <c r="H245" s="44"/>
    </row>
    <row r="246" spans="1:8" ht="25" x14ac:dyDescent="0.25">
      <c r="A246" s="10" t="s">
        <v>245</v>
      </c>
      <c r="B246" s="10"/>
      <c r="C246" s="14" t="s">
        <v>11</v>
      </c>
      <c r="D246" s="35" t="s">
        <v>1312</v>
      </c>
      <c r="E246" s="16"/>
      <c r="F246" s="10" t="s">
        <v>1313</v>
      </c>
      <c r="G246" s="45">
        <v>1812.2388649393488</v>
      </c>
      <c r="H246" s="44"/>
    </row>
    <row r="247" spans="1:8" x14ac:dyDescent="0.25">
      <c r="A247" s="10" t="s">
        <v>246</v>
      </c>
      <c r="B247" s="10"/>
      <c r="C247" s="14" t="s">
        <v>1347</v>
      </c>
      <c r="D247" s="35" t="s">
        <v>1348</v>
      </c>
      <c r="E247" s="16"/>
      <c r="F247" s="10"/>
      <c r="G247" s="45">
        <v>3658.5727563103687</v>
      </c>
      <c r="H247" s="44"/>
    </row>
    <row r="248" spans="1:8" ht="25" x14ac:dyDescent="0.25">
      <c r="A248" s="10" t="s">
        <v>247</v>
      </c>
      <c r="B248" s="10"/>
      <c r="C248" s="14" t="s">
        <v>4</v>
      </c>
      <c r="D248" s="15" t="s">
        <v>789</v>
      </c>
      <c r="E248" s="16" t="s">
        <v>553</v>
      </c>
      <c r="F248" s="13" t="s">
        <v>1360</v>
      </c>
      <c r="G248" s="45">
        <v>3530.9927293289866</v>
      </c>
      <c r="H248" s="44"/>
    </row>
    <row r="249" spans="1:8" ht="20" x14ac:dyDescent="0.25">
      <c r="A249" s="10" t="s">
        <v>248</v>
      </c>
      <c r="B249" s="10"/>
      <c r="C249" s="14" t="s">
        <v>25</v>
      </c>
      <c r="D249" s="15" t="s">
        <v>640</v>
      </c>
      <c r="E249" s="16" t="s">
        <v>641</v>
      </c>
      <c r="F249" s="10" t="s">
        <v>642</v>
      </c>
      <c r="G249" s="45">
        <v>2385.4238245051552</v>
      </c>
      <c r="H249" s="44"/>
    </row>
    <row r="250" spans="1:8" ht="25" x14ac:dyDescent="0.25">
      <c r="A250" s="10" t="s">
        <v>249</v>
      </c>
      <c r="B250" s="10"/>
      <c r="C250" s="14" t="s">
        <v>25</v>
      </c>
      <c r="D250" s="15" t="s">
        <v>643</v>
      </c>
      <c r="E250" s="16" t="s">
        <v>644</v>
      </c>
      <c r="F250" s="10">
        <v>0.56541666666666668</v>
      </c>
      <c r="G250" s="45">
        <v>2611.7921615004007</v>
      </c>
      <c r="H250" s="44"/>
    </row>
    <row r="251" spans="1:8" x14ac:dyDescent="0.25">
      <c r="A251" s="10" t="s">
        <v>250</v>
      </c>
      <c r="B251" s="10"/>
      <c r="C251" s="14" t="s">
        <v>27</v>
      </c>
      <c r="D251" s="15" t="s">
        <v>705</v>
      </c>
      <c r="E251" s="16">
        <v>94</v>
      </c>
      <c r="F251" s="10">
        <v>96350799</v>
      </c>
      <c r="G251" s="45">
        <v>2086.0876695566899</v>
      </c>
      <c r="H251" s="44"/>
    </row>
    <row r="252" spans="1:8" x14ac:dyDescent="0.25">
      <c r="A252" s="10" t="s">
        <v>251</v>
      </c>
      <c r="B252" s="10"/>
      <c r="C252" s="14" t="s">
        <v>27</v>
      </c>
      <c r="D252" s="15" t="s">
        <v>706</v>
      </c>
      <c r="E252" s="16">
        <v>95</v>
      </c>
      <c r="F252" s="10">
        <v>5094013802</v>
      </c>
      <c r="G252" s="45">
        <v>2799.2318603568633</v>
      </c>
      <c r="H252" s="44"/>
    </row>
    <row r="253" spans="1:8" x14ac:dyDescent="0.25">
      <c r="A253" s="10" t="s">
        <v>252</v>
      </c>
      <c r="B253" s="10"/>
      <c r="C253" s="14" t="s">
        <v>27</v>
      </c>
      <c r="D253" s="15" t="s">
        <v>707</v>
      </c>
      <c r="E253" s="16"/>
      <c r="F253" s="10">
        <v>96351284</v>
      </c>
      <c r="G253" s="45">
        <v>3056.7346759040001</v>
      </c>
      <c r="H253" s="44"/>
    </row>
    <row r="254" spans="1:8" x14ac:dyDescent="0.25">
      <c r="A254" s="10" t="s">
        <v>253</v>
      </c>
      <c r="B254" s="10" t="s">
        <v>1986</v>
      </c>
      <c r="C254" s="14" t="s">
        <v>27</v>
      </c>
      <c r="D254" s="15" t="s">
        <v>708</v>
      </c>
      <c r="E254" s="16">
        <v>94</v>
      </c>
      <c r="F254" s="10">
        <v>96182871</v>
      </c>
      <c r="G254" s="45">
        <v>2498.0694244542697</v>
      </c>
      <c r="H254" s="44"/>
    </row>
    <row r="255" spans="1:8" ht="20" x14ac:dyDescent="0.25">
      <c r="A255" s="10" t="s">
        <v>253</v>
      </c>
      <c r="B255" s="13" t="s">
        <v>1986</v>
      </c>
      <c r="C255" s="14" t="s">
        <v>25</v>
      </c>
      <c r="D255" s="15" t="s">
        <v>1567</v>
      </c>
      <c r="E255" s="16"/>
      <c r="F255" s="10"/>
      <c r="G255" s="45">
        <v>2498.0694244542697</v>
      </c>
      <c r="H255" s="44"/>
    </row>
    <row r="256" spans="1:8" ht="25" x14ac:dyDescent="0.25">
      <c r="A256" s="10" t="s">
        <v>254</v>
      </c>
      <c r="B256" s="10"/>
      <c r="C256" s="14" t="s">
        <v>4</v>
      </c>
      <c r="D256" s="15" t="s">
        <v>790</v>
      </c>
      <c r="E256" s="16" t="s">
        <v>560</v>
      </c>
      <c r="F256" s="10">
        <v>46445405</v>
      </c>
      <c r="G256" s="45">
        <v>2864.1314674542696</v>
      </c>
      <c r="H256" s="44"/>
    </row>
    <row r="257" spans="1:8" ht="25" x14ac:dyDescent="0.25">
      <c r="A257" s="10" t="s">
        <v>255</v>
      </c>
      <c r="B257" s="10" t="s">
        <v>1986</v>
      </c>
      <c r="C257" s="14" t="s">
        <v>4</v>
      </c>
      <c r="D257" s="15" t="s">
        <v>791</v>
      </c>
      <c r="E257" s="16" t="s">
        <v>560</v>
      </c>
      <c r="F257" s="10">
        <v>46445405</v>
      </c>
      <c r="G257" s="45">
        <v>3885.0934770838739</v>
      </c>
      <c r="H257" s="44"/>
    </row>
    <row r="258" spans="1:8" x14ac:dyDescent="0.25">
      <c r="A258" s="10" t="s">
        <v>256</v>
      </c>
      <c r="B258" s="10"/>
      <c r="C258" s="14" t="s">
        <v>22</v>
      </c>
      <c r="D258" s="15" t="s">
        <v>915</v>
      </c>
      <c r="E258" s="16">
        <v>90</v>
      </c>
      <c r="F258" s="10" t="s">
        <v>916</v>
      </c>
      <c r="G258" s="45">
        <v>3798.7453199999995</v>
      </c>
      <c r="H258" s="44"/>
    </row>
    <row r="259" spans="1:8" ht="25" x14ac:dyDescent="0.25">
      <c r="A259" s="10" t="s">
        <v>256</v>
      </c>
      <c r="B259" s="10"/>
      <c r="C259" s="14" t="s">
        <v>13</v>
      </c>
      <c r="D259" s="15" t="s">
        <v>1254</v>
      </c>
      <c r="E259" s="16"/>
      <c r="F259" s="10" t="s">
        <v>916</v>
      </c>
      <c r="G259" s="45">
        <v>3798.7453199999995</v>
      </c>
      <c r="H259" s="44"/>
    </row>
    <row r="260" spans="1:8" x14ac:dyDescent="0.25">
      <c r="A260" s="10" t="s">
        <v>257</v>
      </c>
      <c r="B260" s="10" t="s">
        <v>1986</v>
      </c>
      <c r="C260" s="14" t="s">
        <v>12</v>
      </c>
      <c r="D260" s="15" t="s">
        <v>876</v>
      </c>
      <c r="E260" s="16" t="s">
        <v>628</v>
      </c>
      <c r="F260" s="10">
        <v>5012434</v>
      </c>
      <c r="G260" s="45">
        <v>7850.7500799999998</v>
      </c>
      <c r="H260" s="44"/>
    </row>
    <row r="261" spans="1:8" ht="25" x14ac:dyDescent="0.25">
      <c r="A261" s="10" t="s">
        <v>258</v>
      </c>
      <c r="B261" s="10"/>
      <c r="C261" s="14" t="s">
        <v>4</v>
      </c>
      <c r="D261" s="15" t="s">
        <v>792</v>
      </c>
      <c r="E261" s="16" t="s">
        <v>624</v>
      </c>
      <c r="F261" s="13" t="s">
        <v>1361</v>
      </c>
      <c r="G261" s="45">
        <v>8362.1183362380871</v>
      </c>
      <c r="H261" s="44"/>
    </row>
    <row r="262" spans="1:8" ht="25" x14ac:dyDescent="0.25">
      <c r="A262" s="10" t="s">
        <v>259</v>
      </c>
      <c r="B262" s="10" t="s">
        <v>1986</v>
      </c>
      <c r="C262" s="14" t="s">
        <v>12</v>
      </c>
      <c r="D262" s="15" t="s">
        <v>877</v>
      </c>
      <c r="E262" s="16" t="s">
        <v>558</v>
      </c>
      <c r="F262" s="10" t="s">
        <v>878</v>
      </c>
      <c r="G262" s="45">
        <v>3855.2942424000007</v>
      </c>
      <c r="H262" s="44"/>
    </row>
    <row r="263" spans="1:8" ht="25" x14ac:dyDescent="0.25">
      <c r="A263" s="10" t="s">
        <v>260</v>
      </c>
      <c r="B263" s="10" t="s">
        <v>1986</v>
      </c>
      <c r="C263" s="14" t="s">
        <v>31</v>
      </c>
      <c r="D263" s="15" t="s">
        <v>1223</v>
      </c>
      <c r="E263" s="16"/>
      <c r="F263" s="10">
        <v>7700106101</v>
      </c>
      <c r="G263" s="45">
        <v>2549.8059974399434</v>
      </c>
      <c r="H263" s="44"/>
    </row>
    <row r="264" spans="1:8" x14ac:dyDescent="0.25">
      <c r="A264" s="10" t="s">
        <v>261</v>
      </c>
      <c r="B264" s="10" t="s">
        <v>1986</v>
      </c>
      <c r="C264" s="14" t="s">
        <v>687</v>
      </c>
      <c r="D264" s="15" t="s">
        <v>688</v>
      </c>
      <c r="E264" s="16"/>
      <c r="F264" s="10"/>
      <c r="G264" s="45">
        <v>4725.3660348227395</v>
      </c>
      <c r="H264" s="44"/>
    </row>
    <row r="265" spans="1:8" x14ac:dyDescent="0.25">
      <c r="A265" s="10" t="s">
        <v>262</v>
      </c>
      <c r="B265" s="13" t="s">
        <v>1986</v>
      </c>
      <c r="C265" s="14" t="s">
        <v>30</v>
      </c>
      <c r="D265" s="32" t="s">
        <v>559</v>
      </c>
      <c r="E265" s="16" t="s">
        <v>560</v>
      </c>
      <c r="F265" s="10"/>
      <c r="G265" s="45">
        <v>5463.2880251152228</v>
      </c>
      <c r="H265" s="44"/>
    </row>
    <row r="266" spans="1:8" ht="25" x14ac:dyDescent="0.25">
      <c r="A266" s="10" t="s">
        <v>262</v>
      </c>
      <c r="B266" s="13" t="s">
        <v>1986</v>
      </c>
      <c r="C266" s="14" t="s">
        <v>4</v>
      </c>
      <c r="D266" s="15" t="s">
        <v>793</v>
      </c>
      <c r="E266" s="16" t="s">
        <v>560</v>
      </c>
      <c r="F266" s="10"/>
      <c r="G266" s="45">
        <v>5463.2880251152228</v>
      </c>
      <c r="H266" s="44"/>
    </row>
    <row r="267" spans="1:8" x14ac:dyDescent="0.25">
      <c r="A267" s="10" t="s">
        <v>262</v>
      </c>
      <c r="B267" s="13" t="s">
        <v>1986</v>
      </c>
      <c r="C267" s="14" t="s">
        <v>4</v>
      </c>
      <c r="D267" s="15" t="s">
        <v>794</v>
      </c>
      <c r="E267" s="16" t="s">
        <v>560</v>
      </c>
      <c r="F267" s="10"/>
      <c r="G267" s="45">
        <v>5463.2880251152228</v>
      </c>
      <c r="H267" s="44"/>
    </row>
    <row r="268" spans="1:8" x14ac:dyDescent="0.25">
      <c r="A268" s="10" t="s">
        <v>263</v>
      </c>
      <c r="B268" s="10" t="s">
        <v>1986</v>
      </c>
      <c r="C268" s="14" t="s">
        <v>964</v>
      </c>
      <c r="D268" s="15" t="s">
        <v>967</v>
      </c>
      <c r="E268" s="16" t="s">
        <v>966</v>
      </c>
      <c r="F268" s="10">
        <v>4626054</v>
      </c>
      <c r="G268" s="45">
        <v>5346.3877199999997</v>
      </c>
      <c r="H268" s="44"/>
    </row>
    <row r="269" spans="1:8" x14ac:dyDescent="0.25">
      <c r="A269" s="10" t="s">
        <v>264</v>
      </c>
      <c r="B269" s="10"/>
      <c r="C269" s="14" t="s">
        <v>23</v>
      </c>
      <c r="D269" s="15" t="s">
        <v>1006</v>
      </c>
      <c r="E269" s="16"/>
      <c r="F269" s="10" t="s">
        <v>1007</v>
      </c>
      <c r="G269" s="45">
        <v>0</v>
      </c>
      <c r="H269" s="44"/>
    </row>
    <row r="270" spans="1:8" x14ac:dyDescent="0.25">
      <c r="A270" s="10" t="s">
        <v>265</v>
      </c>
      <c r="B270" s="10"/>
      <c r="C270" s="14" t="s">
        <v>2</v>
      </c>
      <c r="D270" s="15" t="s">
        <v>1172</v>
      </c>
      <c r="E270" s="16"/>
      <c r="F270" s="10">
        <v>1740083810</v>
      </c>
      <c r="G270" s="45">
        <v>4952.45568</v>
      </c>
      <c r="H270" s="44"/>
    </row>
    <row r="271" spans="1:8" ht="25" x14ac:dyDescent="0.25">
      <c r="A271" s="10" t="s">
        <v>266</v>
      </c>
      <c r="B271" s="10"/>
      <c r="C271" s="14" t="s">
        <v>15</v>
      </c>
      <c r="D271" s="35" t="s">
        <v>1291</v>
      </c>
      <c r="E271" s="16"/>
      <c r="F271" s="10">
        <v>1610019015</v>
      </c>
      <c r="G271" s="45">
        <v>2987.9530176394146</v>
      </c>
      <c r="H271" s="44"/>
    </row>
    <row r="272" spans="1:8" x14ac:dyDescent="0.25">
      <c r="A272" s="10" t="s">
        <v>267</v>
      </c>
      <c r="B272" s="10"/>
      <c r="C272" s="14" t="s">
        <v>12</v>
      </c>
      <c r="D272" s="15" t="s">
        <v>879</v>
      </c>
      <c r="E272" s="16"/>
      <c r="F272" s="10"/>
      <c r="G272" s="45">
        <v>2542.1153401167894</v>
      </c>
      <c r="H272" s="44"/>
    </row>
    <row r="273" spans="1:8" x14ac:dyDescent="0.25">
      <c r="A273" s="10" t="s">
        <v>268</v>
      </c>
      <c r="B273" s="10"/>
      <c r="C273" s="14" t="s">
        <v>2</v>
      </c>
      <c r="D273" s="15" t="s">
        <v>1173</v>
      </c>
      <c r="E273" s="16"/>
      <c r="F273" s="10" t="s">
        <v>1174</v>
      </c>
      <c r="G273" s="45">
        <v>2174.6379081342693</v>
      </c>
      <c r="H273" s="44"/>
    </row>
    <row r="274" spans="1:8" x14ac:dyDescent="0.25">
      <c r="A274" s="10" t="s">
        <v>269</v>
      </c>
      <c r="B274" s="10"/>
      <c r="C274" s="14" t="s">
        <v>11</v>
      </c>
      <c r="D274" s="35" t="s">
        <v>1314</v>
      </c>
      <c r="E274" s="16"/>
      <c r="F274" s="10" t="s">
        <v>1315</v>
      </c>
      <c r="G274" s="45">
        <v>2270.6283381316257</v>
      </c>
      <c r="H274" s="44"/>
    </row>
    <row r="275" spans="1:8" x14ac:dyDescent="0.25">
      <c r="A275" s="10" t="s">
        <v>270</v>
      </c>
      <c r="B275" s="10" t="s">
        <v>1986</v>
      </c>
      <c r="C275" s="14" t="s">
        <v>12</v>
      </c>
      <c r="D275" s="15" t="s">
        <v>880</v>
      </c>
      <c r="E275" s="16" t="s">
        <v>881</v>
      </c>
      <c r="F275" s="10" t="s">
        <v>882</v>
      </c>
      <c r="G275" s="45">
        <v>4362.4041774516854</v>
      </c>
      <c r="H275" s="44"/>
    </row>
    <row r="276" spans="1:8" x14ac:dyDescent="0.25">
      <c r="A276" s="10" t="s">
        <v>271</v>
      </c>
      <c r="B276" s="10"/>
      <c r="C276" s="14" t="s">
        <v>13</v>
      </c>
      <c r="D276" s="15" t="s">
        <v>1255</v>
      </c>
      <c r="E276" s="16"/>
      <c r="F276" s="10"/>
      <c r="G276" s="45">
        <v>3953.6177610346226</v>
      </c>
      <c r="H276" s="44"/>
    </row>
    <row r="277" spans="1:8" x14ac:dyDescent="0.25">
      <c r="A277" s="10" t="s">
        <v>272</v>
      </c>
      <c r="B277" s="10" t="s">
        <v>1986</v>
      </c>
      <c r="C277" s="14" t="s">
        <v>4</v>
      </c>
      <c r="D277" s="15" t="s">
        <v>795</v>
      </c>
      <c r="E277" s="16">
        <v>94</v>
      </c>
      <c r="F277" s="10"/>
      <c r="G277" s="45">
        <v>7653.8856785375101</v>
      </c>
      <c r="H277" s="44"/>
    </row>
    <row r="278" spans="1:8" x14ac:dyDescent="0.25">
      <c r="A278" s="10" t="s">
        <v>273</v>
      </c>
      <c r="B278" s="10" t="s">
        <v>1986</v>
      </c>
      <c r="C278" s="14" t="s">
        <v>4</v>
      </c>
      <c r="D278" s="15" t="s">
        <v>796</v>
      </c>
      <c r="E278" s="16" t="s">
        <v>720</v>
      </c>
      <c r="F278" s="10">
        <v>99440717</v>
      </c>
      <c r="G278" s="45">
        <v>7555.4793166031795</v>
      </c>
      <c r="H278" s="44"/>
    </row>
    <row r="279" spans="1:8" ht="25" x14ac:dyDescent="0.25">
      <c r="A279" s="10" t="s">
        <v>274</v>
      </c>
      <c r="B279" s="10"/>
      <c r="C279" s="14" t="s">
        <v>15</v>
      </c>
      <c r="D279" s="35" t="s">
        <v>1292</v>
      </c>
      <c r="E279" s="16"/>
      <c r="F279" s="10">
        <v>1610025010</v>
      </c>
      <c r="G279" s="45">
        <v>3311.8089039720826</v>
      </c>
      <c r="H279" s="44"/>
    </row>
    <row r="280" spans="1:8" ht="25" x14ac:dyDescent="0.25">
      <c r="A280" s="10" t="s">
        <v>275</v>
      </c>
      <c r="B280" s="10" t="s">
        <v>1986</v>
      </c>
      <c r="C280" s="14" t="s">
        <v>12</v>
      </c>
      <c r="D280" s="15" t="s">
        <v>883</v>
      </c>
      <c r="E280" s="16" t="s">
        <v>646</v>
      </c>
      <c r="F280" s="10" t="s">
        <v>647</v>
      </c>
      <c r="G280" s="45">
        <v>3953.7490252360003</v>
      </c>
      <c r="H280" s="44"/>
    </row>
    <row r="281" spans="1:8" ht="25" x14ac:dyDescent="0.25">
      <c r="A281" s="10" t="s">
        <v>275</v>
      </c>
      <c r="B281" s="10" t="s">
        <v>1986</v>
      </c>
      <c r="C281" s="14" t="s">
        <v>25</v>
      </c>
      <c r="D281" s="15" t="s">
        <v>645</v>
      </c>
      <c r="E281" s="16" t="s">
        <v>646</v>
      </c>
      <c r="F281" s="10" t="s">
        <v>647</v>
      </c>
      <c r="G281" s="45">
        <v>3953.7490252360003</v>
      </c>
      <c r="H281" s="44"/>
    </row>
    <row r="282" spans="1:8" ht="25" x14ac:dyDescent="0.25">
      <c r="A282" s="10" t="s">
        <v>276</v>
      </c>
      <c r="B282" s="10" t="s">
        <v>1986</v>
      </c>
      <c r="C282" s="14" t="s">
        <v>1084</v>
      </c>
      <c r="D282" s="15" t="s">
        <v>1086</v>
      </c>
      <c r="E282" s="16"/>
      <c r="F282" s="10"/>
      <c r="G282" s="45">
        <v>6663.7566852359996</v>
      </c>
      <c r="H282" s="44"/>
    </row>
    <row r="283" spans="1:8" x14ac:dyDescent="0.25">
      <c r="A283" s="10" t="s">
        <v>277</v>
      </c>
      <c r="B283" s="13" t="s">
        <v>1986</v>
      </c>
      <c r="C283" s="14" t="s">
        <v>14</v>
      </c>
      <c r="D283" s="15" t="s">
        <v>1095</v>
      </c>
      <c r="E283" s="16"/>
      <c r="F283" s="10" t="s">
        <v>1096</v>
      </c>
      <c r="G283" s="45">
        <v>2366.7913861846991</v>
      </c>
      <c r="H283" s="44"/>
    </row>
    <row r="284" spans="1:8" x14ac:dyDescent="0.25">
      <c r="A284" s="10" t="s">
        <v>278</v>
      </c>
      <c r="B284" s="13" t="s">
        <v>1986</v>
      </c>
      <c r="C284" s="14" t="s">
        <v>14</v>
      </c>
      <c r="D284" s="15" t="s">
        <v>1097</v>
      </c>
      <c r="E284" s="16">
        <v>93</v>
      </c>
      <c r="F284" s="10" t="s">
        <v>1098</v>
      </c>
      <c r="G284" s="45">
        <v>11798.338211545708</v>
      </c>
      <c r="H284" s="44"/>
    </row>
    <row r="285" spans="1:8" ht="25" x14ac:dyDescent="0.25">
      <c r="A285" s="10" t="s">
        <v>279</v>
      </c>
      <c r="B285" s="10"/>
      <c r="C285" s="14" t="s">
        <v>14</v>
      </c>
      <c r="D285" s="15" t="s">
        <v>1099</v>
      </c>
      <c r="E285" s="16"/>
      <c r="F285" s="10" t="s">
        <v>1100</v>
      </c>
      <c r="G285" s="45">
        <v>2104.6040739936293</v>
      </c>
      <c r="H285" s="44"/>
    </row>
    <row r="286" spans="1:8" ht="25" x14ac:dyDescent="0.25">
      <c r="A286" s="10" t="s">
        <v>280</v>
      </c>
      <c r="B286" s="10"/>
      <c r="C286" s="14" t="s">
        <v>14</v>
      </c>
      <c r="D286" s="15" t="s">
        <v>1101</v>
      </c>
      <c r="E286" s="16"/>
      <c r="F286" s="10">
        <v>2101021000</v>
      </c>
      <c r="G286" s="45">
        <v>2024.0284646394132</v>
      </c>
      <c r="H286" s="44"/>
    </row>
    <row r="287" spans="1:8" x14ac:dyDescent="0.25">
      <c r="A287" s="10" t="s">
        <v>281</v>
      </c>
      <c r="B287" s="13" t="s">
        <v>1986</v>
      </c>
      <c r="C287" s="14" t="s">
        <v>14</v>
      </c>
      <c r="D287" s="15" t="s">
        <v>1102</v>
      </c>
      <c r="E287" s="16"/>
      <c r="F287" s="10" t="s">
        <v>1103</v>
      </c>
      <c r="G287" s="45">
        <v>2223.3835263821707</v>
      </c>
      <c r="H287" s="44"/>
    </row>
    <row r="288" spans="1:8" x14ac:dyDescent="0.25">
      <c r="A288" s="10" t="s">
        <v>282</v>
      </c>
      <c r="B288" s="10"/>
      <c r="C288" s="14" t="s">
        <v>22</v>
      </c>
      <c r="D288" s="15" t="s">
        <v>917</v>
      </c>
      <c r="E288" s="16" t="s">
        <v>918</v>
      </c>
      <c r="F288" s="10" t="s">
        <v>919</v>
      </c>
      <c r="G288" s="45">
        <v>2043.3049262074073</v>
      </c>
      <c r="H288" s="44"/>
    </row>
    <row r="289" spans="1:8" ht="25" x14ac:dyDescent="0.25">
      <c r="A289" s="10" t="s">
        <v>283</v>
      </c>
      <c r="B289" s="10"/>
      <c r="C289" s="14" t="s">
        <v>13</v>
      </c>
      <c r="D289" s="15" t="s">
        <v>1256</v>
      </c>
      <c r="E289" s="16"/>
      <c r="F289" s="10" t="s">
        <v>1257</v>
      </c>
      <c r="G289" s="45">
        <v>5252.1830099200015</v>
      </c>
      <c r="H289" s="44"/>
    </row>
    <row r="290" spans="1:8" x14ac:dyDescent="0.25">
      <c r="A290" s="10" t="s">
        <v>284</v>
      </c>
      <c r="B290" s="10"/>
      <c r="C290" s="14" t="s">
        <v>31</v>
      </c>
      <c r="D290" s="15" t="s">
        <v>1224</v>
      </c>
      <c r="E290" s="16"/>
      <c r="F290" s="10">
        <v>7438610006</v>
      </c>
      <c r="G290" s="45">
        <v>3487.6987217799992</v>
      </c>
      <c r="H290" s="44"/>
    </row>
    <row r="291" spans="1:8" ht="25" x14ac:dyDescent="0.25">
      <c r="A291" s="10" t="s">
        <v>285</v>
      </c>
      <c r="B291" s="10" t="s">
        <v>1986</v>
      </c>
      <c r="C291" s="14" t="s">
        <v>2</v>
      </c>
      <c r="D291" s="15" t="s">
        <v>1175</v>
      </c>
      <c r="E291" s="16"/>
      <c r="F291" s="10" t="s">
        <v>1176</v>
      </c>
      <c r="G291" s="45">
        <v>3247.7805931479993</v>
      </c>
      <c r="H291" s="44"/>
    </row>
    <row r="292" spans="1:8" ht="25" x14ac:dyDescent="0.25">
      <c r="A292" s="10" t="s">
        <v>286</v>
      </c>
      <c r="B292" s="10" t="s">
        <v>1986</v>
      </c>
      <c r="C292" s="14" t="s">
        <v>12</v>
      </c>
      <c r="D292" s="15" t="s">
        <v>884</v>
      </c>
      <c r="E292" s="16" t="s">
        <v>558</v>
      </c>
      <c r="F292" s="13" t="s">
        <v>1368</v>
      </c>
      <c r="G292" s="45">
        <v>5086.9574762117054</v>
      </c>
      <c r="H292" s="44"/>
    </row>
    <row r="293" spans="1:8" ht="25" x14ac:dyDescent="0.25">
      <c r="A293" s="10" t="s">
        <v>287</v>
      </c>
      <c r="B293" s="10"/>
      <c r="C293" s="14" t="s">
        <v>25</v>
      </c>
      <c r="D293" s="15" t="s">
        <v>648</v>
      </c>
      <c r="E293" s="16" t="s">
        <v>633</v>
      </c>
      <c r="F293" s="10">
        <v>90295078</v>
      </c>
      <c r="G293" s="45">
        <v>3771.0398880000002</v>
      </c>
      <c r="H293" s="44"/>
    </row>
    <row r="294" spans="1:8" x14ac:dyDescent="0.25">
      <c r="A294" s="10" t="s">
        <v>288</v>
      </c>
      <c r="B294" s="10"/>
      <c r="C294" s="14" t="s">
        <v>31</v>
      </c>
      <c r="D294" s="15" t="s">
        <v>1225</v>
      </c>
      <c r="E294" s="16"/>
      <c r="F294" s="10">
        <v>7700864596</v>
      </c>
      <c r="G294" s="45">
        <v>3194.7552000000001</v>
      </c>
      <c r="H294" s="44"/>
    </row>
    <row r="295" spans="1:8" ht="25" x14ac:dyDescent="0.25">
      <c r="A295" s="10" t="s">
        <v>289</v>
      </c>
      <c r="B295" s="10"/>
      <c r="C295" s="14" t="s">
        <v>23</v>
      </c>
      <c r="D295" s="15" t="s">
        <v>1008</v>
      </c>
      <c r="E295" s="16"/>
      <c r="F295" s="10" t="s">
        <v>1009</v>
      </c>
      <c r="G295" s="45">
        <v>4978.8201632399996</v>
      </c>
      <c r="H295" s="44"/>
    </row>
    <row r="296" spans="1:8" x14ac:dyDescent="0.25">
      <c r="A296" s="10" t="s">
        <v>289</v>
      </c>
      <c r="B296" s="10"/>
      <c r="C296" s="14" t="s">
        <v>23</v>
      </c>
      <c r="D296" s="15" t="s">
        <v>1010</v>
      </c>
      <c r="E296" s="16"/>
      <c r="F296" s="10" t="s">
        <v>1009</v>
      </c>
      <c r="G296" s="45">
        <v>4978.8201632399996</v>
      </c>
      <c r="H296" s="44"/>
    </row>
    <row r="297" spans="1:8" x14ac:dyDescent="0.25">
      <c r="A297" s="10" t="s">
        <v>290</v>
      </c>
      <c r="B297" s="13" t="s">
        <v>1986</v>
      </c>
      <c r="C297" s="14" t="s">
        <v>7</v>
      </c>
      <c r="D297" s="32" t="s">
        <v>580</v>
      </c>
      <c r="E297" s="16"/>
      <c r="F297" s="10">
        <v>90512535</v>
      </c>
      <c r="G297" s="45">
        <v>3753.8632825561972</v>
      </c>
      <c r="H297" s="44"/>
    </row>
    <row r="298" spans="1:8" x14ac:dyDescent="0.25">
      <c r="A298" s="10" t="s">
        <v>291</v>
      </c>
      <c r="B298" s="10"/>
      <c r="C298" s="14" t="s">
        <v>15</v>
      </c>
      <c r="D298" s="35" t="s">
        <v>1293</v>
      </c>
      <c r="E298" s="16"/>
      <c r="F298" s="10">
        <v>1610015070</v>
      </c>
      <c r="G298" s="45">
        <v>2839.7333292345752</v>
      </c>
      <c r="H298" s="44"/>
    </row>
    <row r="299" spans="1:8" x14ac:dyDescent="0.25">
      <c r="A299" s="10" t="s">
        <v>292</v>
      </c>
      <c r="B299" s="10" t="s">
        <v>1986</v>
      </c>
      <c r="C299" s="14" t="s">
        <v>22</v>
      </c>
      <c r="D299" s="15" t="s">
        <v>920</v>
      </c>
      <c r="E299" s="16" t="s">
        <v>558</v>
      </c>
      <c r="F299" s="10" t="s">
        <v>921</v>
      </c>
      <c r="G299" s="45">
        <v>2789.9383192082691</v>
      </c>
      <c r="H299" s="44"/>
    </row>
    <row r="300" spans="1:8" x14ac:dyDescent="0.25">
      <c r="A300" s="10" t="s">
        <v>292</v>
      </c>
      <c r="B300" s="10" t="s">
        <v>1986</v>
      </c>
      <c r="C300" s="14" t="s">
        <v>13</v>
      </c>
      <c r="D300" s="15" t="s">
        <v>1258</v>
      </c>
      <c r="E300" s="16"/>
      <c r="F300" s="10" t="s">
        <v>921</v>
      </c>
      <c r="G300" s="45">
        <v>2789.9383192082691</v>
      </c>
      <c r="H300" s="44"/>
    </row>
    <row r="301" spans="1:8" ht="25" x14ac:dyDescent="0.25">
      <c r="A301" s="10" t="s">
        <v>293</v>
      </c>
      <c r="B301" s="10"/>
      <c r="C301" s="14" t="s">
        <v>7</v>
      </c>
      <c r="D301" s="32" t="s">
        <v>581</v>
      </c>
      <c r="E301" s="16"/>
      <c r="F301" s="10">
        <v>11511258147</v>
      </c>
      <c r="G301" s="45">
        <v>3978.0008563745505</v>
      </c>
      <c r="H301" s="44"/>
    </row>
    <row r="302" spans="1:8" ht="25" x14ac:dyDescent="0.25">
      <c r="A302" s="10" t="s">
        <v>294</v>
      </c>
      <c r="B302" s="10"/>
      <c r="C302" s="14" t="s">
        <v>18</v>
      </c>
      <c r="D302" s="15" t="s">
        <v>938</v>
      </c>
      <c r="E302" s="16" t="s">
        <v>560</v>
      </c>
      <c r="F302" s="10">
        <v>2510033120</v>
      </c>
      <c r="G302" s="45">
        <v>2783.124061982171</v>
      </c>
      <c r="H302" s="44"/>
    </row>
    <row r="303" spans="1:8" ht="25" x14ac:dyDescent="0.25">
      <c r="A303" s="10" t="s">
        <v>294</v>
      </c>
      <c r="B303" s="10"/>
      <c r="C303" s="14" t="s">
        <v>20</v>
      </c>
      <c r="D303" s="32" t="s">
        <v>1068</v>
      </c>
      <c r="E303" s="16"/>
      <c r="F303" s="10">
        <v>2510033120</v>
      </c>
      <c r="G303" s="45">
        <v>2783.124061982171</v>
      </c>
      <c r="H303" s="44"/>
    </row>
    <row r="304" spans="1:8" ht="25" x14ac:dyDescent="0.25">
      <c r="A304" s="10" t="s">
        <v>295</v>
      </c>
      <c r="B304" s="10"/>
      <c r="C304" s="14" t="s">
        <v>7</v>
      </c>
      <c r="D304" s="32" t="s">
        <v>582</v>
      </c>
      <c r="E304" s="16"/>
      <c r="F304" s="10">
        <v>11511734595</v>
      </c>
      <c r="G304" s="45">
        <v>4515.2247600000001</v>
      </c>
      <c r="H304" s="44"/>
    </row>
    <row r="305" spans="1:8" x14ac:dyDescent="0.25">
      <c r="A305" s="10" t="s">
        <v>296</v>
      </c>
      <c r="B305" s="10"/>
      <c r="C305" s="14" t="s">
        <v>7</v>
      </c>
      <c r="D305" s="32" t="s">
        <v>583</v>
      </c>
      <c r="E305" s="16"/>
      <c r="F305" s="10"/>
      <c r="G305" s="45">
        <v>4062.1578597599996</v>
      </c>
      <c r="H305" s="44"/>
    </row>
    <row r="306" spans="1:8" ht="25" x14ac:dyDescent="0.25">
      <c r="A306" s="10" t="s">
        <v>297</v>
      </c>
      <c r="B306" s="10"/>
      <c r="C306" s="14" t="s">
        <v>17</v>
      </c>
      <c r="D306" s="35" t="s">
        <v>1276</v>
      </c>
      <c r="E306" s="16"/>
      <c r="F306" s="10"/>
      <c r="G306" s="45">
        <v>3960.8615927999995</v>
      </c>
      <c r="H306" s="44"/>
    </row>
    <row r="307" spans="1:8" x14ac:dyDescent="0.25">
      <c r="A307" s="10" t="s">
        <v>298</v>
      </c>
      <c r="B307" s="10"/>
      <c r="C307" s="14" t="s">
        <v>22</v>
      </c>
      <c r="D307" s="15" t="s">
        <v>922</v>
      </c>
      <c r="E307" s="16" t="s">
        <v>556</v>
      </c>
      <c r="F307" s="10" t="s">
        <v>923</v>
      </c>
      <c r="G307" s="45">
        <v>3418.5636</v>
      </c>
      <c r="H307" s="44"/>
    </row>
    <row r="308" spans="1:8" ht="25" x14ac:dyDescent="0.25">
      <c r="A308" s="10" t="s">
        <v>299</v>
      </c>
      <c r="B308" s="10"/>
      <c r="C308" s="14" t="s">
        <v>2</v>
      </c>
      <c r="D308" s="15" t="s">
        <v>1177</v>
      </c>
      <c r="E308" s="16"/>
      <c r="F308" s="10" t="s">
        <v>1178</v>
      </c>
      <c r="G308" s="45">
        <v>3537.2948243149872</v>
      </c>
      <c r="H308" s="44"/>
    </row>
    <row r="309" spans="1:8" ht="25" x14ac:dyDescent="0.25">
      <c r="A309" s="10" t="s">
        <v>300</v>
      </c>
      <c r="B309" s="10"/>
      <c r="C309" s="14" t="s">
        <v>19</v>
      </c>
      <c r="D309" s="35" t="s">
        <v>1278</v>
      </c>
      <c r="E309" s="16"/>
      <c r="F309" s="10" t="s">
        <v>1279</v>
      </c>
      <c r="G309" s="45">
        <v>2727.3499323854485</v>
      </c>
      <c r="H309" s="44"/>
    </row>
    <row r="310" spans="1:8" ht="25" x14ac:dyDescent="0.25">
      <c r="A310" s="10" t="s">
        <v>301</v>
      </c>
      <c r="B310" s="10"/>
      <c r="C310" s="14" t="s">
        <v>2</v>
      </c>
      <c r="D310" s="15" t="s">
        <v>1179</v>
      </c>
      <c r="E310" s="16"/>
      <c r="F310" s="10" t="s">
        <v>1180</v>
      </c>
      <c r="G310" s="45">
        <v>2276.2630799999997</v>
      </c>
      <c r="H310" s="44"/>
    </row>
    <row r="311" spans="1:8" ht="25" x14ac:dyDescent="0.25">
      <c r="A311" s="10" t="s">
        <v>302</v>
      </c>
      <c r="B311" s="10"/>
      <c r="C311" s="14" t="s">
        <v>14</v>
      </c>
      <c r="D311" s="15" t="s">
        <v>1104</v>
      </c>
      <c r="E311" s="16" t="s">
        <v>595</v>
      </c>
      <c r="F311" s="10">
        <v>2101010625</v>
      </c>
      <c r="G311" s="45">
        <v>2783.4977345687912</v>
      </c>
      <c r="H311" s="44"/>
    </row>
    <row r="312" spans="1:8" x14ac:dyDescent="0.25">
      <c r="A312" s="10" t="s">
        <v>303</v>
      </c>
      <c r="B312" s="10"/>
      <c r="C312" s="14" t="s">
        <v>31</v>
      </c>
      <c r="D312" s="15" t="s">
        <v>1226</v>
      </c>
      <c r="E312" s="16"/>
      <c r="F312" s="10">
        <v>7700871801</v>
      </c>
      <c r="G312" s="45">
        <v>2668.5231416392644</v>
      </c>
      <c r="H312" s="44"/>
    </row>
    <row r="313" spans="1:8" x14ac:dyDescent="0.25">
      <c r="A313" s="13" t="s">
        <v>1538</v>
      </c>
      <c r="B313" s="13"/>
      <c r="C313" s="14" t="s">
        <v>2024</v>
      </c>
      <c r="D313" s="33" t="s">
        <v>2023</v>
      </c>
      <c r="E313" s="34"/>
      <c r="F313" s="13"/>
      <c r="G313" s="45">
        <v>3612.7540143189526</v>
      </c>
      <c r="H313" s="44"/>
    </row>
    <row r="314" spans="1:8" x14ac:dyDescent="0.25">
      <c r="A314" s="10" t="s">
        <v>304</v>
      </c>
      <c r="B314" s="10" t="s">
        <v>1986</v>
      </c>
      <c r="C314" s="14" t="s">
        <v>18</v>
      </c>
      <c r="D314" s="15" t="s">
        <v>939</v>
      </c>
      <c r="E314" s="16" t="s">
        <v>720</v>
      </c>
      <c r="F314" s="10">
        <v>2510032020</v>
      </c>
      <c r="G314" s="45">
        <v>5476.2356</v>
      </c>
      <c r="H314" s="44"/>
    </row>
    <row r="315" spans="1:8" ht="25" x14ac:dyDescent="0.25">
      <c r="A315" s="10" t="s">
        <v>304</v>
      </c>
      <c r="B315" s="10" t="s">
        <v>1986</v>
      </c>
      <c r="C315" s="14" t="s">
        <v>20</v>
      </c>
      <c r="D315" s="32" t="s">
        <v>1069</v>
      </c>
      <c r="E315" s="16"/>
      <c r="F315" s="10">
        <v>2510032020</v>
      </c>
      <c r="G315" s="45">
        <v>5476.2356</v>
      </c>
      <c r="H315" s="44"/>
    </row>
    <row r="316" spans="1:8" ht="25" x14ac:dyDescent="0.25">
      <c r="A316" s="10" t="s">
        <v>305</v>
      </c>
      <c r="B316" s="10" t="s">
        <v>1986</v>
      </c>
      <c r="C316" s="14" t="s">
        <v>19</v>
      </c>
      <c r="D316" s="35" t="s">
        <v>1280</v>
      </c>
      <c r="E316" s="16"/>
      <c r="F316" s="10">
        <v>1740082810</v>
      </c>
      <c r="G316" s="45">
        <v>3288.817858502468</v>
      </c>
      <c r="H316" s="44"/>
    </row>
    <row r="317" spans="1:8" x14ac:dyDescent="0.25">
      <c r="A317" s="10" t="s">
        <v>306</v>
      </c>
      <c r="B317" s="10" t="s">
        <v>1986</v>
      </c>
      <c r="C317" s="14" t="s">
        <v>4</v>
      </c>
      <c r="D317" s="15" t="s">
        <v>797</v>
      </c>
      <c r="E317" s="16" t="s">
        <v>599</v>
      </c>
      <c r="F317" s="10">
        <v>99445447</v>
      </c>
      <c r="G317" s="45">
        <v>10996.623972646772</v>
      </c>
      <c r="H317" s="44"/>
    </row>
    <row r="318" spans="1:8" x14ac:dyDescent="0.25">
      <c r="A318" s="10" t="s">
        <v>307</v>
      </c>
      <c r="B318" s="10"/>
      <c r="C318" s="14" t="s">
        <v>16</v>
      </c>
      <c r="D318" s="15" t="s">
        <v>717</v>
      </c>
      <c r="E318" s="16" t="s">
        <v>718</v>
      </c>
      <c r="F318" s="10">
        <v>1610087706</v>
      </c>
      <c r="G318" s="45">
        <v>2567.7633379805725</v>
      </c>
      <c r="H318" s="44"/>
    </row>
    <row r="319" spans="1:8" ht="25" x14ac:dyDescent="0.25">
      <c r="A319" s="10" t="s">
        <v>308</v>
      </c>
      <c r="B319" s="10" t="s">
        <v>1986</v>
      </c>
      <c r="C319" s="14" t="s">
        <v>4</v>
      </c>
      <c r="D319" s="15" t="s">
        <v>798</v>
      </c>
      <c r="E319" s="16">
        <v>94</v>
      </c>
      <c r="F319" s="10">
        <v>1312388080</v>
      </c>
      <c r="G319" s="45">
        <v>10839.351257315386</v>
      </c>
      <c r="H319" s="44"/>
    </row>
    <row r="320" spans="1:8" x14ac:dyDescent="0.25">
      <c r="A320" s="10" t="s">
        <v>309</v>
      </c>
      <c r="B320" s="13" t="s">
        <v>1986</v>
      </c>
      <c r="C320" s="14" t="s">
        <v>4</v>
      </c>
      <c r="D320" s="15" t="s">
        <v>799</v>
      </c>
      <c r="E320" s="16" t="s">
        <v>558</v>
      </c>
      <c r="F320" s="10">
        <v>98415831</v>
      </c>
      <c r="G320" s="45">
        <v>32462.262559999999</v>
      </c>
      <c r="H320" s="44"/>
    </row>
    <row r="321" spans="1:8" x14ac:dyDescent="0.25">
      <c r="A321" s="10" t="s">
        <v>310</v>
      </c>
      <c r="B321" s="10"/>
      <c r="C321" s="14" t="s">
        <v>2</v>
      </c>
      <c r="D321" s="15" t="s">
        <v>1181</v>
      </c>
      <c r="E321" s="16"/>
      <c r="F321" s="10">
        <v>120145</v>
      </c>
      <c r="G321" s="45">
        <v>2550.1693171153652</v>
      </c>
      <c r="H321" s="44"/>
    </row>
    <row r="322" spans="1:8" ht="25" x14ac:dyDescent="0.25">
      <c r="A322" s="10" t="s">
        <v>311</v>
      </c>
      <c r="B322" s="10"/>
      <c r="C322" s="14" t="s">
        <v>2</v>
      </c>
      <c r="D322" s="15" t="s">
        <v>1182</v>
      </c>
      <c r="E322" s="16"/>
      <c r="F322" s="10" t="s">
        <v>1183</v>
      </c>
      <c r="G322" s="45">
        <v>2139.2763642046393</v>
      </c>
      <c r="H322" s="44"/>
    </row>
    <row r="323" spans="1:8" x14ac:dyDescent="0.25">
      <c r="A323" s="10" t="s">
        <v>311</v>
      </c>
      <c r="B323" s="10"/>
      <c r="C323" s="14" t="s">
        <v>31</v>
      </c>
      <c r="D323" s="15" t="s">
        <v>1227</v>
      </c>
      <c r="E323" s="16"/>
      <c r="F323" s="10" t="s">
        <v>1183</v>
      </c>
      <c r="G323" s="45">
        <v>2139.2763642046393</v>
      </c>
      <c r="H323" s="44"/>
    </row>
    <row r="324" spans="1:8" x14ac:dyDescent="0.25">
      <c r="A324" s="10" t="s">
        <v>312</v>
      </c>
      <c r="B324" s="10"/>
      <c r="C324" s="14" t="s">
        <v>31</v>
      </c>
      <c r="D324" s="15" t="s">
        <v>1228</v>
      </c>
      <c r="E324" s="16"/>
      <c r="F324" s="10">
        <v>7701467642</v>
      </c>
      <c r="G324" s="45">
        <v>2817.1368166048001</v>
      </c>
      <c r="H324" s="44"/>
    </row>
    <row r="325" spans="1:8" x14ac:dyDescent="0.25">
      <c r="A325" s="10" t="s">
        <v>313</v>
      </c>
      <c r="B325" s="10"/>
      <c r="C325" s="14" t="s">
        <v>22</v>
      </c>
      <c r="D325" s="15" t="s">
        <v>924</v>
      </c>
      <c r="E325" s="16"/>
      <c r="F325" s="10" t="s">
        <v>925</v>
      </c>
      <c r="G325" s="45">
        <v>2316.3625989055422</v>
      </c>
      <c r="H325" s="44"/>
    </row>
    <row r="326" spans="1:8" x14ac:dyDescent="0.25">
      <c r="A326" s="10" t="s">
        <v>314</v>
      </c>
      <c r="B326" s="10"/>
      <c r="C326" s="14" t="s">
        <v>14</v>
      </c>
      <c r="D326" s="15" t="s">
        <v>1105</v>
      </c>
      <c r="E326" s="16"/>
      <c r="F326" s="10" t="s">
        <v>1106</v>
      </c>
      <c r="G326" s="45">
        <v>9853.2039976638971</v>
      </c>
      <c r="H326" s="44"/>
    </row>
    <row r="327" spans="1:8" x14ac:dyDescent="0.25">
      <c r="A327" s="10" t="s">
        <v>315</v>
      </c>
      <c r="B327" s="10"/>
      <c r="C327" s="14" t="s">
        <v>14</v>
      </c>
      <c r="D327" s="15" t="s">
        <v>1107</v>
      </c>
      <c r="E327" s="16"/>
      <c r="F327" s="10" t="s">
        <v>1108</v>
      </c>
      <c r="G327" s="45">
        <v>2426.4185670825595</v>
      </c>
      <c r="H327" s="44"/>
    </row>
    <row r="328" spans="1:8" x14ac:dyDescent="0.25">
      <c r="A328" s="10" t="s">
        <v>316</v>
      </c>
      <c r="B328" s="10"/>
      <c r="C328" s="14" t="s">
        <v>30</v>
      </c>
      <c r="D328" s="32" t="s">
        <v>561</v>
      </c>
      <c r="E328" s="16">
        <v>97</v>
      </c>
      <c r="F328" s="10">
        <v>7629033</v>
      </c>
      <c r="G328" s="45">
        <v>6776.2497753985808</v>
      </c>
      <c r="H328" s="44"/>
    </row>
    <row r="329" spans="1:8" ht="25" x14ac:dyDescent="0.25">
      <c r="A329" s="10" t="s">
        <v>316</v>
      </c>
      <c r="B329" s="10"/>
      <c r="C329" s="14" t="s">
        <v>4</v>
      </c>
      <c r="D329" s="15" t="s">
        <v>800</v>
      </c>
      <c r="E329" s="16">
        <v>97</v>
      </c>
      <c r="F329" s="10">
        <v>7629033</v>
      </c>
      <c r="G329" s="45">
        <v>6776.2497753985808</v>
      </c>
      <c r="H329" s="44"/>
    </row>
    <row r="330" spans="1:8" x14ac:dyDescent="0.25">
      <c r="A330" s="10" t="s">
        <v>317</v>
      </c>
      <c r="B330" s="10"/>
      <c r="C330" s="14" t="s">
        <v>30</v>
      </c>
      <c r="D330" s="32" t="s">
        <v>562</v>
      </c>
      <c r="E330" s="16"/>
      <c r="F330" s="10">
        <v>60564004</v>
      </c>
      <c r="G330" s="45">
        <v>2617.0321835855157</v>
      </c>
      <c r="H330" s="44"/>
    </row>
    <row r="331" spans="1:8" ht="25" x14ac:dyDescent="0.25">
      <c r="A331" s="10" t="s">
        <v>318</v>
      </c>
      <c r="B331" s="10"/>
      <c r="C331" s="14" t="s">
        <v>30</v>
      </c>
      <c r="D331" s="32" t="s">
        <v>563</v>
      </c>
      <c r="E331" s="16" t="s">
        <v>556</v>
      </c>
      <c r="F331" s="10">
        <v>60778983</v>
      </c>
      <c r="G331" s="45">
        <v>2747.8837927647919</v>
      </c>
      <c r="H331" s="44"/>
    </row>
    <row r="332" spans="1:8" ht="25" x14ac:dyDescent="0.25">
      <c r="A332" s="10" t="s">
        <v>318</v>
      </c>
      <c r="B332" s="10"/>
      <c r="C332" s="14" t="s">
        <v>964</v>
      </c>
      <c r="D332" s="15" t="s">
        <v>968</v>
      </c>
      <c r="E332" s="16" t="s">
        <v>556</v>
      </c>
      <c r="F332" s="10">
        <v>60778983</v>
      </c>
      <c r="G332" s="45">
        <v>2747.8837927647919</v>
      </c>
      <c r="H332" s="44"/>
    </row>
    <row r="333" spans="1:8" x14ac:dyDescent="0.25">
      <c r="A333" s="10" t="s">
        <v>319</v>
      </c>
      <c r="B333" s="10"/>
      <c r="C333" s="14" t="s">
        <v>8</v>
      </c>
      <c r="D333" s="15" t="s">
        <v>992</v>
      </c>
      <c r="E333" s="16" t="s">
        <v>595</v>
      </c>
      <c r="F333" s="10">
        <v>21081307010</v>
      </c>
      <c r="G333" s="45">
        <v>1914.9104096367887</v>
      </c>
      <c r="H333" s="44"/>
    </row>
    <row r="334" spans="1:8" x14ac:dyDescent="0.25">
      <c r="A334" s="10" t="s">
        <v>320</v>
      </c>
      <c r="B334" s="10" t="s">
        <v>1986</v>
      </c>
      <c r="C334" s="14" t="s">
        <v>11</v>
      </c>
      <c r="D334" s="35" t="s">
        <v>1316</v>
      </c>
      <c r="E334" s="16"/>
      <c r="F334" s="10"/>
      <c r="G334" s="45">
        <v>1932.3459670906739</v>
      </c>
      <c r="H334" s="44"/>
    </row>
    <row r="335" spans="1:8" ht="25" x14ac:dyDescent="0.25">
      <c r="A335" s="10" t="s">
        <v>321</v>
      </c>
      <c r="B335" s="10"/>
      <c r="C335" s="14" t="s">
        <v>11</v>
      </c>
      <c r="D335" s="35" t="s">
        <v>1317</v>
      </c>
      <c r="E335" s="16"/>
      <c r="F335" s="10"/>
      <c r="G335" s="45">
        <v>2169.0886</v>
      </c>
      <c r="H335" s="44"/>
    </row>
    <row r="336" spans="1:8" ht="25" x14ac:dyDescent="0.25">
      <c r="A336" s="10" t="s">
        <v>322</v>
      </c>
      <c r="B336" s="10" t="s">
        <v>1986</v>
      </c>
      <c r="C336" s="14" t="s">
        <v>11</v>
      </c>
      <c r="D336" s="35" t="s">
        <v>1318</v>
      </c>
      <c r="E336" s="16"/>
      <c r="F336" s="10"/>
      <c r="G336" s="45">
        <v>3471.8102221439995</v>
      </c>
      <c r="H336" s="44"/>
    </row>
    <row r="337" spans="1:8" ht="25" x14ac:dyDescent="0.25">
      <c r="A337" s="10" t="s">
        <v>323</v>
      </c>
      <c r="B337" s="13"/>
      <c r="C337" s="14" t="s">
        <v>31</v>
      </c>
      <c r="D337" s="15" t="s">
        <v>1229</v>
      </c>
      <c r="E337" s="16"/>
      <c r="F337" s="10">
        <v>7700866518</v>
      </c>
      <c r="G337" s="45">
        <v>3769.6499776684395</v>
      </c>
      <c r="H337" s="44"/>
    </row>
    <row r="338" spans="1:8" x14ac:dyDescent="0.25">
      <c r="A338" s="10" t="s">
        <v>324</v>
      </c>
      <c r="B338" s="10"/>
      <c r="C338" s="14" t="s">
        <v>13</v>
      </c>
      <c r="D338" s="15" t="s">
        <v>1259</v>
      </c>
      <c r="E338" s="16"/>
      <c r="F338" s="10" t="s">
        <v>1260</v>
      </c>
      <c r="G338" s="45">
        <v>3484.8771999999999</v>
      </c>
      <c r="H338" s="44"/>
    </row>
    <row r="339" spans="1:8" x14ac:dyDescent="0.25">
      <c r="A339" s="10" t="s">
        <v>325</v>
      </c>
      <c r="B339" s="10"/>
      <c r="C339" s="14" t="s">
        <v>4</v>
      </c>
      <c r="D339" s="15" t="s">
        <v>801</v>
      </c>
      <c r="E339" s="16" t="s">
        <v>558</v>
      </c>
      <c r="F339" s="10">
        <v>46465043</v>
      </c>
      <c r="G339" s="45">
        <v>1922.7785540704872</v>
      </c>
      <c r="H339" s="44"/>
    </row>
    <row r="340" spans="1:8" ht="37.5" x14ac:dyDescent="0.25">
      <c r="A340" s="10" t="s">
        <v>326</v>
      </c>
      <c r="B340" s="10" t="s">
        <v>1986</v>
      </c>
      <c r="C340" s="14" t="s">
        <v>4</v>
      </c>
      <c r="D340" s="15" t="s">
        <v>802</v>
      </c>
      <c r="E340" s="16" t="s">
        <v>646</v>
      </c>
      <c r="F340" s="10">
        <v>46527473</v>
      </c>
      <c r="G340" s="45">
        <v>2523.8566080000001</v>
      </c>
      <c r="H340" s="44"/>
    </row>
    <row r="341" spans="1:8" ht="25" x14ac:dyDescent="0.25">
      <c r="A341" s="10" t="s">
        <v>326</v>
      </c>
      <c r="B341" s="10" t="s">
        <v>1986</v>
      </c>
      <c r="C341" s="14" t="s">
        <v>4</v>
      </c>
      <c r="D341" s="15" t="s">
        <v>803</v>
      </c>
      <c r="E341" s="16" t="s">
        <v>646</v>
      </c>
      <c r="F341" s="10">
        <v>46527473</v>
      </c>
      <c r="G341" s="45">
        <v>2523.8566080000001</v>
      </c>
      <c r="H341" s="44"/>
    </row>
    <row r="342" spans="1:8" x14ac:dyDescent="0.25">
      <c r="A342" s="10" t="s">
        <v>327</v>
      </c>
      <c r="B342" s="10" t="s">
        <v>1986</v>
      </c>
      <c r="C342" s="14" t="s">
        <v>26</v>
      </c>
      <c r="D342" s="15" t="s">
        <v>959</v>
      </c>
      <c r="E342" s="16" t="s">
        <v>865</v>
      </c>
      <c r="F342" s="10"/>
      <c r="G342" s="45">
        <v>5733.5263909631976</v>
      </c>
      <c r="H342" s="44"/>
    </row>
    <row r="343" spans="1:8" x14ac:dyDescent="0.25">
      <c r="A343" s="10" t="s">
        <v>327</v>
      </c>
      <c r="B343" s="10" t="s">
        <v>1986</v>
      </c>
      <c r="C343" s="14" t="s">
        <v>19</v>
      </c>
      <c r="D343" s="35" t="s">
        <v>1281</v>
      </c>
      <c r="E343" s="16"/>
      <c r="F343" s="10"/>
      <c r="G343" s="45">
        <v>5733.5263909631976</v>
      </c>
      <c r="H343" s="44"/>
    </row>
    <row r="344" spans="1:8" ht="25" x14ac:dyDescent="0.25">
      <c r="A344" s="10" t="s">
        <v>328</v>
      </c>
      <c r="B344" s="10" t="s">
        <v>1986</v>
      </c>
      <c r="C344" s="14" t="s">
        <v>11</v>
      </c>
      <c r="D344" s="35" t="s">
        <v>1319</v>
      </c>
      <c r="E344" s="16"/>
      <c r="F344" s="10">
        <v>23121004</v>
      </c>
      <c r="G344" s="45">
        <v>2970.2022587687047</v>
      </c>
      <c r="H344" s="44"/>
    </row>
    <row r="345" spans="1:8" ht="25" x14ac:dyDescent="0.25">
      <c r="A345" s="10" t="s">
        <v>329</v>
      </c>
      <c r="B345" s="10"/>
      <c r="C345" s="14" t="s">
        <v>11</v>
      </c>
      <c r="D345" s="35" t="s">
        <v>1320</v>
      </c>
      <c r="E345" s="16"/>
      <c r="F345" s="10">
        <v>3612105</v>
      </c>
      <c r="G345" s="45">
        <v>2604.8598601439999</v>
      </c>
      <c r="H345" s="44"/>
    </row>
    <row r="346" spans="1:8" ht="37.5" x14ac:dyDescent="0.25">
      <c r="A346" s="10" t="s">
        <v>330</v>
      </c>
      <c r="B346" s="10" t="s">
        <v>1986</v>
      </c>
      <c r="C346" s="14" t="s">
        <v>2</v>
      </c>
      <c r="D346" s="15" t="s">
        <v>1184</v>
      </c>
      <c r="E346" s="16"/>
      <c r="F346" s="10" t="s">
        <v>1185</v>
      </c>
      <c r="G346" s="45">
        <v>2121.7785941944539</v>
      </c>
      <c r="H346" s="44"/>
    </row>
    <row r="347" spans="1:8" x14ac:dyDescent="0.25">
      <c r="A347" s="10" t="s">
        <v>331</v>
      </c>
      <c r="B347" s="10" t="s">
        <v>1986</v>
      </c>
      <c r="C347" s="14" t="s">
        <v>4</v>
      </c>
      <c r="D347" s="15" t="s">
        <v>804</v>
      </c>
      <c r="E347" s="16">
        <v>95</v>
      </c>
      <c r="F347" s="10">
        <v>4243679</v>
      </c>
      <c r="G347" s="45">
        <v>4557.4777250468333</v>
      </c>
      <c r="H347" s="44"/>
    </row>
    <row r="348" spans="1:8" ht="25" x14ac:dyDescent="0.25">
      <c r="A348" s="10" t="s">
        <v>332</v>
      </c>
      <c r="B348" s="13" t="s">
        <v>1986</v>
      </c>
      <c r="C348" s="14" t="s">
        <v>27</v>
      </c>
      <c r="D348" s="15" t="s">
        <v>709</v>
      </c>
      <c r="E348" s="16" t="s">
        <v>633</v>
      </c>
      <c r="F348" s="10">
        <v>90272361</v>
      </c>
      <c r="G348" s="45">
        <v>4154.1379679799993</v>
      </c>
      <c r="H348" s="44"/>
    </row>
    <row r="349" spans="1:8" ht="25" x14ac:dyDescent="0.25">
      <c r="A349" s="10" t="s">
        <v>332</v>
      </c>
      <c r="B349" s="13" t="s">
        <v>1986</v>
      </c>
      <c r="C349" s="14" t="s">
        <v>25</v>
      </c>
      <c r="D349" s="15" t="s">
        <v>649</v>
      </c>
      <c r="E349" s="16" t="s">
        <v>633</v>
      </c>
      <c r="F349" s="10">
        <v>90272361</v>
      </c>
      <c r="G349" s="45">
        <v>4154.1379679799993</v>
      </c>
      <c r="H349" s="44"/>
    </row>
    <row r="350" spans="1:8" ht="25" x14ac:dyDescent="0.25">
      <c r="A350" s="10" t="s">
        <v>333</v>
      </c>
      <c r="B350" s="13" t="s">
        <v>1986</v>
      </c>
      <c r="C350" s="14" t="s">
        <v>28</v>
      </c>
      <c r="D350" s="15" t="s">
        <v>669</v>
      </c>
      <c r="E350" s="16" t="s">
        <v>598</v>
      </c>
      <c r="F350" s="10">
        <v>4667660</v>
      </c>
      <c r="G350" s="45">
        <v>4787.9394400000001</v>
      </c>
      <c r="H350" s="44"/>
    </row>
    <row r="351" spans="1:8" ht="37.5" x14ac:dyDescent="0.25">
      <c r="A351" s="10" t="s">
        <v>334</v>
      </c>
      <c r="B351" s="10"/>
      <c r="C351" s="14" t="s">
        <v>4</v>
      </c>
      <c r="D351" s="15" t="s">
        <v>805</v>
      </c>
      <c r="E351" s="16" t="s">
        <v>598</v>
      </c>
      <c r="F351" s="10">
        <v>46432248</v>
      </c>
      <c r="G351" s="45">
        <v>2420.681883643083</v>
      </c>
      <c r="H351" s="44"/>
    </row>
    <row r="352" spans="1:8" x14ac:dyDescent="0.25">
      <c r="A352" s="10" t="s">
        <v>335</v>
      </c>
      <c r="B352" s="10"/>
      <c r="C352" s="14" t="s">
        <v>18</v>
      </c>
      <c r="D352" s="15" t="s">
        <v>940</v>
      </c>
      <c r="E352" s="16"/>
      <c r="F352" s="10">
        <v>2510023001</v>
      </c>
      <c r="G352" s="45">
        <v>2690.6940946081036</v>
      </c>
      <c r="H352" s="44"/>
    </row>
    <row r="353" spans="1:8" ht="25" x14ac:dyDescent="0.25">
      <c r="A353" s="10" t="s">
        <v>336</v>
      </c>
      <c r="B353" s="10"/>
      <c r="C353" s="14" t="s">
        <v>18</v>
      </c>
      <c r="D353" s="15" t="s">
        <v>941</v>
      </c>
      <c r="E353" s="16" t="s">
        <v>556</v>
      </c>
      <c r="F353" s="10">
        <v>2510021000</v>
      </c>
      <c r="G353" s="45">
        <v>3109.8636360865294</v>
      </c>
      <c r="H353" s="44"/>
    </row>
    <row r="354" spans="1:8" x14ac:dyDescent="0.25">
      <c r="A354" s="10" t="s">
        <v>336</v>
      </c>
      <c r="B354" s="10"/>
      <c r="C354" s="14" t="s">
        <v>20</v>
      </c>
      <c r="D354" s="32" t="s">
        <v>1070</v>
      </c>
      <c r="E354" s="16"/>
      <c r="F354" s="10">
        <v>2510021000</v>
      </c>
      <c r="G354" s="45">
        <v>3109.8636360865294</v>
      </c>
      <c r="H354" s="44"/>
    </row>
    <row r="355" spans="1:8" x14ac:dyDescent="0.25">
      <c r="A355" s="10" t="s">
        <v>337</v>
      </c>
      <c r="B355" s="10" t="s">
        <v>1986</v>
      </c>
      <c r="C355" s="14" t="s">
        <v>11</v>
      </c>
      <c r="D355" s="35" t="s">
        <v>1321</v>
      </c>
      <c r="E355" s="16"/>
      <c r="F355" s="10" t="s">
        <v>1322</v>
      </c>
      <c r="G355" s="45">
        <v>3135.7438525874522</v>
      </c>
      <c r="H355" s="44"/>
    </row>
    <row r="356" spans="1:8" x14ac:dyDescent="0.25">
      <c r="A356" s="10" t="s">
        <v>338</v>
      </c>
      <c r="B356" s="10" t="s">
        <v>1986</v>
      </c>
      <c r="C356" s="14" t="s">
        <v>11</v>
      </c>
      <c r="D356" s="35" t="s">
        <v>1323</v>
      </c>
      <c r="E356" s="16"/>
      <c r="F356" s="10" t="s">
        <v>1324</v>
      </c>
      <c r="G356" s="45">
        <v>4572.3858641999996</v>
      </c>
      <c r="H356" s="44"/>
    </row>
    <row r="357" spans="1:8" ht="25" x14ac:dyDescent="0.25">
      <c r="A357" s="10" t="s">
        <v>339</v>
      </c>
      <c r="B357" s="10"/>
      <c r="C357" s="14" t="s">
        <v>6</v>
      </c>
      <c r="D357" s="15" t="s">
        <v>1025</v>
      </c>
      <c r="E357" s="16"/>
      <c r="F357" s="10">
        <v>1032002601</v>
      </c>
      <c r="G357" s="45">
        <v>6182.4464466944655</v>
      </c>
      <c r="H357" s="44"/>
    </row>
    <row r="358" spans="1:8" ht="20" x14ac:dyDescent="0.25">
      <c r="A358" s="10" t="s">
        <v>340</v>
      </c>
      <c r="B358" s="10"/>
      <c r="C358" s="14" t="s">
        <v>6</v>
      </c>
      <c r="D358" s="15" t="s">
        <v>1026</v>
      </c>
      <c r="E358" s="16"/>
      <c r="F358" s="10">
        <v>6012001120</v>
      </c>
      <c r="G358" s="45">
        <v>3627.836749570225</v>
      </c>
      <c r="H358" s="44"/>
    </row>
    <row r="359" spans="1:8" ht="25" x14ac:dyDescent="0.25">
      <c r="A359" s="10" t="s">
        <v>341</v>
      </c>
      <c r="B359" s="10"/>
      <c r="C359" s="14" t="s">
        <v>6</v>
      </c>
      <c r="D359" s="15" t="s">
        <v>1027</v>
      </c>
      <c r="E359" s="16"/>
      <c r="F359" s="10">
        <v>6012000220</v>
      </c>
      <c r="G359" s="45">
        <v>2713.3280994157944</v>
      </c>
      <c r="H359" s="44"/>
    </row>
    <row r="360" spans="1:8" ht="25" x14ac:dyDescent="0.25">
      <c r="A360" s="10" t="s">
        <v>342</v>
      </c>
      <c r="B360" s="13" t="s">
        <v>1986</v>
      </c>
      <c r="C360" s="14" t="s">
        <v>25</v>
      </c>
      <c r="D360" s="15" t="s">
        <v>650</v>
      </c>
      <c r="E360" s="16" t="s">
        <v>646</v>
      </c>
      <c r="F360" s="10">
        <v>93205938</v>
      </c>
      <c r="G360" s="45">
        <v>5551.5583319801399</v>
      </c>
      <c r="H360" s="44"/>
    </row>
    <row r="361" spans="1:8" ht="25" x14ac:dyDescent="0.25">
      <c r="A361" s="10" t="s">
        <v>343</v>
      </c>
      <c r="B361" s="10" t="s">
        <v>1986</v>
      </c>
      <c r="C361" s="14" t="s">
        <v>28</v>
      </c>
      <c r="D361" s="15" t="s">
        <v>670</v>
      </c>
      <c r="E361" s="16" t="s">
        <v>572</v>
      </c>
      <c r="F361" s="10">
        <v>4864566</v>
      </c>
      <c r="G361" s="45">
        <v>4541.4653201827177</v>
      </c>
      <c r="H361" s="44"/>
    </row>
    <row r="362" spans="1:8" ht="25" x14ac:dyDescent="0.25">
      <c r="A362" s="10" t="s">
        <v>343</v>
      </c>
      <c r="B362" s="10" t="s">
        <v>1986</v>
      </c>
      <c r="C362" s="14" t="s">
        <v>964</v>
      </c>
      <c r="D362" s="15" t="s">
        <v>969</v>
      </c>
      <c r="E362" s="16" t="s">
        <v>572</v>
      </c>
      <c r="F362" s="10">
        <v>4864566</v>
      </c>
      <c r="G362" s="45">
        <v>4541.4653201827177</v>
      </c>
      <c r="H362" s="44"/>
    </row>
    <row r="363" spans="1:8" ht="25" x14ac:dyDescent="0.25">
      <c r="A363" s="10" t="s">
        <v>343</v>
      </c>
      <c r="B363" s="10" t="s">
        <v>1986</v>
      </c>
      <c r="C363" s="14" t="s">
        <v>13</v>
      </c>
      <c r="D363" s="15" t="s">
        <v>1261</v>
      </c>
      <c r="E363" s="16"/>
      <c r="F363" s="10">
        <v>4864566</v>
      </c>
      <c r="G363" s="45">
        <v>4541.4653201827177</v>
      </c>
      <c r="H363" s="44"/>
    </row>
    <row r="364" spans="1:8" ht="25" x14ac:dyDescent="0.25">
      <c r="A364" s="10" t="s">
        <v>344</v>
      </c>
      <c r="B364" s="10" t="s">
        <v>1986</v>
      </c>
      <c r="C364" s="14" t="s">
        <v>4</v>
      </c>
      <c r="D364" s="15" t="s">
        <v>806</v>
      </c>
      <c r="E364" s="16" t="s">
        <v>628</v>
      </c>
      <c r="F364" s="10"/>
      <c r="G364" s="45">
        <v>6611.740501345992</v>
      </c>
      <c r="H364" s="44"/>
    </row>
    <row r="365" spans="1:8" ht="25" x14ac:dyDescent="0.25">
      <c r="A365" s="10" t="s">
        <v>344</v>
      </c>
      <c r="B365" s="10" t="s">
        <v>1986</v>
      </c>
      <c r="C365" s="14" t="s">
        <v>31</v>
      </c>
      <c r="D365" s="15" t="s">
        <v>1230</v>
      </c>
      <c r="E365" s="16"/>
      <c r="F365" s="10"/>
      <c r="G365" s="45">
        <v>6611.740501345992</v>
      </c>
      <c r="H365" s="44"/>
    </row>
    <row r="366" spans="1:8" x14ac:dyDescent="0.25">
      <c r="A366" s="10" t="s">
        <v>345</v>
      </c>
      <c r="B366" s="10"/>
      <c r="C366" s="14" t="s">
        <v>11</v>
      </c>
      <c r="D366" s="35" t="s">
        <v>1325</v>
      </c>
      <c r="E366" s="16"/>
      <c r="F366" s="10">
        <v>74121004</v>
      </c>
      <c r="G366" s="45">
        <v>2603.5478031019061</v>
      </c>
      <c r="H366" s="44"/>
    </row>
    <row r="367" spans="1:8" ht="25" x14ac:dyDescent="0.25">
      <c r="A367" s="10" t="s">
        <v>346</v>
      </c>
      <c r="B367" s="10" t="s">
        <v>1986</v>
      </c>
      <c r="C367" s="14" t="s">
        <v>25</v>
      </c>
      <c r="D367" s="15" t="s">
        <v>651</v>
      </c>
      <c r="E367" s="16">
        <v>81</v>
      </c>
      <c r="F367" s="10">
        <v>90183273</v>
      </c>
      <c r="G367" s="45">
        <v>3371.2422106020272</v>
      </c>
      <c r="H367" s="44"/>
    </row>
    <row r="368" spans="1:8" ht="20" x14ac:dyDescent="0.25">
      <c r="A368" s="10" t="s">
        <v>347</v>
      </c>
      <c r="B368" s="10"/>
      <c r="C368" s="14" t="s">
        <v>6</v>
      </c>
      <c r="D368" s="15" t="s">
        <v>1028</v>
      </c>
      <c r="E368" s="16"/>
      <c r="F368" s="10">
        <v>6172000620</v>
      </c>
      <c r="G368" s="45">
        <v>3901.9492829371811</v>
      </c>
      <c r="H368" s="44"/>
    </row>
    <row r="369" spans="1:8" ht="25" x14ac:dyDescent="0.25">
      <c r="A369" s="10" t="s">
        <v>348</v>
      </c>
      <c r="B369" s="10"/>
      <c r="C369" s="14" t="s">
        <v>12</v>
      </c>
      <c r="D369" s="15" t="s">
        <v>885</v>
      </c>
      <c r="E369" s="16" t="s">
        <v>886</v>
      </c>
      <c r="F369" s="10" t="s">
        <v>887</v>
      </c>
      <c r="G369" s="45">
        <v>1976.7547799999998</v>
      </c>
      <c r="H369" s="44"/>
    </row>
    <row r="370" spans="1:8" ht="25" x14ac:dyDescent="0.25">
      <c r="A370" s="10" t="s">
        <v>349</v>
      </c>
      <c r="B370" s="13" t="s">
        <v>1986</v>
      </c>
      <c r="C370" s="14" t="s">
        <v>27</v>
      </c>
      <c r="D370" s="15" t="s">
        <v>710</v>
      </c>
      <c r="E370" s="16" t="s">
        <v>598</v>
      </c>
      <c r="F370" s="10"/>
      <c r="G370" s="45">
        <v>2839.4480237555372</v>
      </c>
      <c r="H370" s="44"/>
    </row>
    <row r="371" spans="1:8" x14ac:dyDescent="0.25">
      <c r="A371" s="10" t="s">
        <v>350</v>
      </c>
      <c r="B371" s="10"/>
      <c r="C371" s="14" t="s">
        <v>7</v>
      </c>
      <c r="D371" s="32" t="s">
        <v>584</v>
      </c>
      <c r="E371" s="16"/>
      <c r="F371" s="10">
        <v>11512242176</v>
      </c>
      <c r="G371" s="45">
        <v>2880.7961401056805</v>
      </c>
      <c r="H371" s="44"/>
    </row>
    <row r="372" spans="1:8" x14ac:dyDescent="0.25">
      <c r="A372" s="10" t="s">
        <v>351</v>
      </c>
      <c r="B372" s="13"/>
      <c r="C372" s="14" t="s">
        <v>11</v>
      </c>
      <c r="D372" s="35" t="s">
        <v>1326</v>
      </c>
      <c r="E372" s="16"/>
      <c r="F372" s="10">
        <v>38121011</v>
      </c>
      <c r="G372" s="45">
        <v>3932.9816000000001</v>
      </c>
      <c r="H372" s="44"/>
    </row>
    <row r="373" spans="1:8" x14ac:dyDescent="0.25">
      <c r="A373" s="10" t="s">
        <v>352</v>
      </c>
      <c r="B373" s="10"/>
      <c r="C373" s="14" t="s">
        <v>11</v>
      </c>
      <c r="D373" s="35" t="s">
        <v>1327</v>
      </c>
      <c r="E373" s="16"/>
      <c r="F373" s="10"/>
      <c r="G373" s="45">
        <v>2888.5911599999999</v>
      </c>
      <c r="H373" s="44"/>
    </row>
    <row r="374" spans="1:8" ht="25" x14ac:dyDescent="0.25">
      <c r="A374" s="10" t="s">
        <v>353</v>
      </c>
      <c r="B374" s="10" t="s">
        <v>1986</v>
      </c>
      <c r="C374" s="14" t="s">
        <v>7</v>
      </c>
      <c r="D374" s="32" t="s">
        <v>585</v>
      </c>
      <c r="E374" s="16"/>
      <c r="F374" s="10">
        <v>11511433712</v>
      </c>
      <c r="G374" s="45">
        <v>3744.1379228041242</v>
      </c>
      <c r="H374" s="44"/>
    </row>
    <row r="375" spans="1:8" ht="25" x14ac:dyDescent="0.25">
      <c r="A375" s="10" t="s">
        <v>354</v>
      </c>
      <c r="B375" s="10" t="s">
        <v>1986</v>
      </c>
      <c r="C375" s="14" t="s">
        <v>6</v>
      </c>
      <c r="D375" s="15" t="s">
        <v>1029</v>
      </c>
      <c r="E375" s="16"/>
      <c r="F375" s="10">
        <v>6022002220</v>
      </c>
      <c r="G375" s="45">
        <v>3861.8317108120086</v>
      </c>
      <c r="H375" s="44"/>
    </row>
    <row r="376" spans="1:8" ht="25" x14ac:dyDescent="0.25">
      <c r="A376" s="10" t="s">
        <v>355</v>
      </c>
      <c r="B376" s="10" t="s">
        <v>1986</v>
      </c>
      <c r="C376" s="14" t="s">
        <v>6</v>
      </c>
      <c r="D376" s="15" t="s">
        <v>1030</v>
      </c>
      <c r="E376" s="16"/>
      <c r="F376" s="10">
        <v>605200820</v>
      </c>
      <c r="G376" s="45">
        <v>3242.7025266543569</v>
      </c>
      <c r="H376" s="44"/>
    </row>
    <row r="377" spans="1:8" x14ac:dyDescent="0.25">
      <c r="A377" s="10" t="s">
        <v>356</v>
      </c>
      <c r="B377" s="10"/>
      <c r="C377" s="14" t="s">
        <v>4</v>
      </c>
      <c r="D377" s="15" t="s">
        <v>807</v>
      </c>
      <c r="E377" s="16"/>
      <c r="F377" s="10">
        <v>7762926</v>
      </c>
      <c r="G377" s="45">
        <v>2364.8779344975715</v>
      </c>
      <c r="H377" s="44"/>
    </row>
    <row r="378" spans="1:8" ht="25" x14ac:dyDescent="0.25">
      <c r="A378" s="10" t="s">
        <v>357</v>
      </c>
      <c r="B378" s="10"/>
      <c r="C378" s="14" t="s">
        <v>18</v>
      </c>
      <c r="D378" s="15" t="s">
        <v>942</v>
      </c>
      <c r="E378" s="16" t="s">
        <v>556</v>
      </c>
      <c r="F378" s="10">
        <v>2510023001</v>
      </c>
      <c r="G378" s="45">
        <v>2614.7750890014481</v>
      </c>
      <c r="H378" s="44"/>
    </row>
    <row r="379" spans="1:8" ht="25" x14ac:dyDescent="0.25">
      <c r="A379" s="10" t="s">
        <v>358</v>
      </c>
      <c r="B379" s="10" t="s">
        <v>1986</v>
      </c>
      <c r="C379" s="14" t="s">
        <v>14</v>
      </c>
      <c r="D379" s="15" t="s">
        <v>1109</v>
      </c>
      <c r="E379" s="16" t="s">
        <v>553</v>
      </c>
      <c r="F379" s="10" t="s">
        <v>1110</v>
      </c>
      <c r="G379" s="45">
        <v>9745.6621751999992</v>
      </c>
      <c r="H379" s="44"/>
    </row>
    <row r="380" spans="1:8" ht="25" x14ac:dyDescent="0.25">
      <c r="A380" s="10" t="s">
        <v>359</v>
      </c>
      <c r="B380" s="10" t="s">
        <v>1986</v>
      </c>
      <c r="C380" s="14" t="s">
        <v>25</v>
      </c>
      <c r="D380" s="15" t="s">
        <v>652</v>
      </c>
      <c r="E380" s="16">
        <v>95</v>
      </c>
      <c r="F380" s="10">
        <v>90444649</v>
      </c>
      <c r="G380" s="45">
        <v>3320.2221412502254</v>
      </c>
      <c r="H380" s="44"/>
    </row>
    <row r="381" spans="1:8" x14ac:dyDescent="0.25">
      <c r="A381" s="10" t="s">
        <v>360</v>
      </c>
      <c r="B381" s="13" t="s">
        <v>1986</v>
      </c>
      <c r="C381" s="14" t="s">
        <v>22</v>
      </c>
      <c r="D381" s="15" t="s">
        <v>926</v>
      </c>
      <c r="E381" s="16" t="s">
        <v>595</v>
      </c>
      <c r="F381" s="10">
        <v>19200671010</v>
      </c>
      <c r="G381" s="45">
        <v>2606.3816833318397</v>
      </c>
      <c r="H381" s="44"/>
    </row>
    <row r="382" spans="1:8" x14ac:dyDescent="0.25">
      <c r="A382" s="10" t="s">
        <v>361</v>
      </c>
      <c r="B382" s="10"/>
      <c r="C382" s="14" t="s">
        <v>22</v>
      </c>
      <c r="D382" s="15" t="s">
        <v>927</v>
      </c>
      <c r="E382" s="16">
        <v>94</v>
      </c>
      <c r="F382" s="10" t="s">
        <v>928</v>
      </c>
      <c r="G382" s="45">
        <v>3184.5375603764742</v>
      </c>
      <c r="H382" s="44"/>
    </row>
    <row r="383" spans="1:8" x14ac:dyDescent="0.25">
      <c r="A383" s="10" t="s">
        <v>361</v>
      </c>
      <c r="B383" s="10"/>
      <c r="C383" s="14" t="s">
        <v>13</v>
      </c>
      <c r="D383" s="15" t="s">
        <v>1262</v>
      </c>
      <c r="E383" s="16"/>
      <c r="F383" s="10" t="s">
        <v>928</v>
      </c>
      <c r="G383" s="45">
        <v>3184.5375603764742</v>
      </c>
      <c r="H383" s="44"/>
    </row>
    <row r="384" spans="1:8" x14ac:dyDescent="0.25">
      <c r="A384" s="10" t="s">
        <v>362</v>
      </c>
      <c r="B384" s="10"/>
      <c r="C384" s="14" t="s">
        <v>22</v>
      </c>
      <c r="D384" s="15" t="s">
        <v>929</v>
      </c>
      <c r="E384" s="16"/>
      <c r="F384" s="10" t="s">
        <v>925</v>
      </c>
      <c r="G384" s="45">
        <v>2460.0318304263878</v>
      </c>
      <c r="H384" s="44"/>
    </row>
    <row r="385" spans="1:8" ht="25" x14ac:dyDescent="0.25">
      <c r="A385" s="10" t="s">
        <v>363</v>
      </c>
      <c r="B385" s="10" t="s">
        <v>1986</v>
      </c>
      <c r="C385" s="14" t="s">
        <v>7</v>
      </c>
      <c r="D385" s="32" t="s">
        <v>586</v>
      </c>
      <c r="E385" s="16"/>
      <c r="F385" s="10">
        <v>90512535</v>
      </c>
      <c r="G385" s="45">
        <v>3786.4269794455449</v>
      </c>
      <c r="H385" s="44"/>
    </row>
    <row r="386" spans="1:8" ht="25" x14ac:dyDescent="0.25">
      <c r="A386" s="10" t="s">
        <v>364</v>
      </c>
      <c r="B386" s="10" t="s">
        <v>1986</v>
      </c>
      <c r="C386" s="14" t="s">
        <v>7</v>
      </c>
      <c r="D386" s="32" t="s">
        <v>587</v>
      </c>
      <c r="E386" s="16"/>
      <c r="F386" s="10">
        <v>11511742647</v>
      </c>
      <c r="G386" s="45">
        <v>6626.3327449694098</v>
      </c>
      <c r="H386" s="44"/>
    </row>
    <row r="387" spans="1:8" ht="37.5" x14ac:dyDescent="0.25">
      <c r="A387" s="10" t="s">
        <v>365</v>
      </c>
      <c r="B387" s="10" t="s">
        <v>1986</v>
      </c>
      <c r="C387" s="14" t="s">
        <v>4</v>
      </c>
      <c r="D387" s="15" t="s">
        <v>808</v>
      </c>
      <c r="E387" s="16" t="s">
        <v>599</v>
      </c>
      <c r="F387" s="10">
        <v>46520401</v>
      </c>
      <c r="G387" s="45">
        <v>2143.1482799999999</v>
      </c>
      <c r="H387" s="44"/>
    </row>
    <row r="388" spans="1:8" x14ac:dyDescent="0.25">
      <c r="A388" s="10" t="s">
        <v>366</v>
      </c>
      <c r="B388" s="10"/>
      <c r="C388" s="14" t="s">
        <v>7</v>
      </c>
      <c r="D388" s="32" t="s">
        <v>588</v>
      </c>
      <c r="E388" s="16"/>
      <c r="F388" s="10">
        <v>11511734269</v>
      </c>
      <c r="G388" s="45">
        <v>3659.3239371772379</v>
      </c>
      <c r="H388" s="44"/>
    </row>
    <row r="389" spans="1:8" ht="25" x14ac:dyDescent="0.25">
      <c r="A389" s="10" t="s">
        <v>367</v>
      </c>
      <c r="B389" s="10"/>
      <c r="C389" s="14" t="s">
        <v>2</v>
      </c>
      <c r="D389" s="15" t="s">
        <v>1186</v>
      </c>
      <c r="E389" s="16"/>
      <c r="F389" s="10" t="s">
        <v>1180</v>
      </c>
      <c r="G389" s="45">
        <v>2649.907779797592</v>
      </c>
      <c r="H389" s="44"/>
    </row>
    <row r="390" spans="1:8" ht="25" x14ac:dyDescent="0.25">
      <c r="A390" s="10" t="s">
        <v>368</v>
      </c>
      <c r="B390" s="10"/>
      <c r="C390" s="14" t="s">
        <v>11</v>
      </c>
      <c r="D390" s="35" t="s">
        <v>1328</v>
      </c>
      <c r="E390" s="16"/>
      <c r="F390" s="10" t="s">
        <v>1329</v>
      </c>
      <c r="G390" s="45">
        <v>2913.9853680000001</v>
      </c>
      <c r="H390" s="44"/>
    </row>
    <row r="391" spans="1:8" ht="25" x14ac:dyDescent="0.25">
      <c r="A391" s="10" t="s">
        <v>369</v>
      </c>
      <c r="B391" s="10"/>
      <c r="C391" s="14" t="s">
        <v>20</v>
      </c>
      <c r="D391" s="32" t="s">
        <v>1071</v>
      </c>
      <c r="E391" s="16"/>
      <c r="F391" s="10" t="s">
        <v>1072</v>
      </c>
      <c r="G391" s="45">
        <v>5025.0469726941519</v>
      </c>
      <c r="H391" s="44"/>
    </row>
    <row r="392" spans="1:8" ht="25" x14ac:dyDescent="0.25">
      <c r="A392" s="10" t="s">
        <v>370</v>
      </c>
      <c r="B392" s="10"/>
      <c r="C392" s="14" t="s">
        <v>6</v>
      </c>
      <c r="D392" s="15" t="s">
        <v>1031</v>
      </c>
      <c r="E392" s="16"/>
      <c r="F392" s="10">
        <v>1662000320</v>
      </c>
      <c r="G392" s="45">
        <v>3420.2214399999998</v>
      </c>
      <c r="H392" s="44"/>
    </row>
    <row r="393" spans="1:8" x14ac:dyDescent="0.25">
      <c r="A393" s="10" t="s">
        <v>371</v>
      </c>
      <c r="B393" s="10" t="s">
        <v>1986</v>
      </c>
      <c r="C393" s="14" t="s">
        <v>9</v>
      </c>
      <c r="D393" s="35" t="s">
        <v>1269</v>
      </c>
      <c r="E393" s="16"/>
      <c r="F393" s="10">
        <v>1380897</v>
      </c>
      <c r="G393" s="45">
        <v>5158.8333551999995</v>
      </c>
      <c r="H393" s="44"/>
    </row>
    <row r="394" spans="1:8" x14ac:dyDescent="0.25">
      <c r="A394" s="10" t="s">
        <v>372</v>
      </c>
      <c r="B394" s="10"/>
      <c r="C394" s="14" t="s">
        <v>30</v>
      </c>
      <c r="D394" s="32" t="s">
        <v>564</v>
      </c>
      <c r="E394" s="16"/>
      <c r="F394" s="36" t="s">
        <v>1357</v>
      </c>
      <c r="G394" s="45">
        <v>2869.0733528438941</v>
      </c>
      <c r="H394" s="44"/>
    </row>
    <row r="395" spans="1:8" ht="25" x14ac:dyDescent="0.25">
      <c r="A395" s="10" t="s">
        <v>373</v>
      </c>
      <c r="B395" s="10"/>
      <c r="C395" s="14" t="s">
        <v>23</v>
      </c>
      <c r="D395" s="15" t="s">
        <v>1011</v>
      </c>
      <c r="E395" s="16"/>
      <c r="F395" s="10" t="s">
        <v>1012</v>
      </c>
      <c r="G395" s="45">
        <v>3182.0406886799997</v>
      </c>
      <c r="H395" s="44"/>
    </row>
    <row r="396" spans="1:8" ht="25" x14ac:dyDescent="0.25">
      <c r="A396" s="10" t="s">
        <v>374</v>
      </c>
      <c r="B396" s="10"/>
      <c r="C396" s="14" t="s">
        <v>30</v>
      </c>
      <c r="D396" s="32" t="s">
        <v>565</v>
      </c>
      <c r="E396" s="16" t="s">
        <v>566</v>
      </c>
      <c r="F396" s="10">
        <v>60562567</v>
      </c>
      <c r="G396" s="45">
        <v>2378.9758378394504</v>
      </c>
      <c r="H396" s="44"/>
    </row>
    <row r="397" spans="1:8" x14ac:dyDescent="0.25">
      <c r="A397" s="10" t="s">
        <v>374</v>
      </c>
      <c r="B397" s="10"/>
      <c r="C397" s="14" t="s">
        <v>28</v>
      </c>
      <c r="D397" s="15" t="s">
        <v>671</v>
      </c>
      <c r="E397" s="16" t="s">
        <v>566</v>
      </c>
      <c r="F397" s="10">
        <v>60562567</v>
      </c>
      <c r="G397" s="45">
        <v>2378.9758378394504</v>
      </c>
      <c r="H397" s="44"/>
    </row>
    <row r="398" spans="1:8" x14ac:dyDescent="0.25">
      <c r="A398" s="10" t="s">
        <v>374</v>
      </c>
      <c r="B398" s="10"/>
      <c r="C398" s="14" t="s">
        <v>12</v>
      </c>
      <c r="D398" s="15" t="s">
        <v>888</v>
      </c>
      <c r="E398" s="16" t="s">
        <v>566</v>
      </c>
      <c r="F398" s="10">
        <v>60562567</v>
      </c>
      <c r="G398" s="45">
        <v>2378.9758378394504</v>
      </c>
      <c r="H398" s="44"/>
    </row>
    <row r="399" spans="1:8" x14ac:dyDescent="0.25">
      <c r="A399" s="10" t="s">
        <v>374</v>
      </c>
      <c r="B399" s="10"/>
      <c r="C399" s="14" t="s">
        <v>13</v>
      </c>
      <c r="D399" s="15" t="s">
        <v>1263</v>
      </c>
      <c r="E399" s="16"/>
      <c r="F399" s="10">
        <v>60562567</v>
      </c>
      <c r="G399" s="45">
        <v>2378.9758378394504</v>
      </c>
      <c r="H399" s="44"/>
    </row>
    <row r="400" spans="1:8" ht="20" x14ac:dyDescent="0.25">
      <c r="A400" s="10" t="s">
        <v>375</v>
      </c>
      <c r="B400" s="10"/>
      <c r="C400" s="14" t="s">
        <v>25</v>
      </c>
      <c r="D400" s="15" t="s">
        <v>653</v>
      </c>
      <c r="E400" s="16" t="s">
        <v>646</v>
      </c>
      <c r="F400" s="10">
        <v>1334117</v>
      </c>
      <c r="G400" s="45">
        <v>4212.1813599999996</v>
      </c>
      <c r="H400" s="44"/>
    </row>
    <row r="401" spans="1:8" x14ac:dyDescent="0.25">
      <c r="A401" s="10" t="s">
        <v>376</v>
      </c>
      <c r="B401" s="10" t="s">
        <v>1986</v>
      </c>
      <c r="C401" s="14" t="s">
        <v>31</v>
      </c>
      <c r="D401" s="15" t="s">
        <v>1231</v>
      </c>
      <c r="E401" s="16"/>
      <c r="F401" s="10">
        <v>7700105176</v>
      </c>
      <c r="G401" s="45">
        <v>2407.1593000000003</v>
      </c>
      <c r="H401" s="44"/>
    </row>
    <row r="402" spans="1:8" ht="25" x14ac:dyDescent="0.25">
      <c r="A402" s="10" t="s">
        <v>377</v>
      </c>
      <c r="B402" s="10"/>
      <c r="C402" s="14" t="s">
        <v>2</v>
      </c>
      <c r="D402" s="15" t="s">
        <v>1187</v>
      </c>
      <c r="E402" s="16"/>
      <c r="F402" s="10" t="s">
        <v>1188</v>
      </c>
      <c r="G402" s="45">
        <v>5012.5256212604063</v>
      </c>
      <c r="H402" s="44"/>
    </row>
    <row r="403" spans="1:8" x14ac:dyDescent="0.25">
      <c r="A403" s="10" t="s">
        <v>378</v>
      </c>
      <c r="B403" s="10"/>
      <c r="C403" s="14" t="s">
        <v>23</v>
      </c>
      <c r="D403" s="15" t="s">
        <v>1013</v>
      </c>
      <c r="E403" s="16"/>
      <c r="F403" s="10" t="s">
        <v>1014</v>
      </c>
      <c r="G403" s="45">
        <v>2117.0239958202546</v>
      </c>
      <c r="H403" s="44"/>
    </row>
    <row r="404" spans="1:8" ht="25" x14ac:dyDescent="0.25">
      <c r="A404" s="10" t="s">
        <v>379</v>
      </c>
      <c r="B404" s="13" t="s">
        <v>1986</v>
      </c>
      <c r="C404" s="14" t="s">
        <v>11</v>
      </c>
      <c r="D404" s="35" t="s">
        <v>1330</v>
      </c>
      <c r="E404" s="16"/>
      <c r="F404" s="10"/>
      <c r="G404" s="45">
        <v>3932.9816000000001</v>
      </c>
      <c r="H404" s="44"/>
    </row>
    <row r="405" spans="1:8" ht="20" x14ac:dyDescent="0.25">
      <c r="A405" s="10" t="s">
        <v>380</v>
      </c>
      <c r="B405" s="10" t="s">
        <v>1986</v>
      </c>
      <c r="C405" s="14" t="s">
        <v>25</v>
      </c>
      <c r="D405" s="15" t="s">
        <v>654</v>
      </c>
      <c r="E405" s="16" t="s">
        <v>655</v>
      </c>
      <c r="F405" s="10"/>
      <c r="G405" s="45">
        <v>4338.2491233533819</v>
      </c>
      <c r="H405" s="44"/>
    </row>
    <row r="406" spans="1:8" ht="20" x14ac:dyDescent="0.25">
      <c r="A406" s="10" t="s">
        <v>380</v>
      </c>
      <c r="B406" s="10" t="s">
        <v>1986</v>
      </c>
      <c r="C406" s="14" t="s">
        <v>25</v>
      </c>
      <c r="D406" s="15" t="s">
        <v>656</v>
      </c>
      <c r="E406" s="16" t="s">
        <v>655</v>
      </c>
      <c r="F406" s="10"/>
      <c r="G406" s="45">
        <v>4338.2491233533819</v>
      </c>
      <c r="H406" s="44"/>
    </row>
    <row r="407" spans="1:8" x14ac:dyDescent="0.25">
      <c r="A407" s="10" t="s">
        <v>381</v>
      </c>
      <c r="B407" s="10"/>
      <c r="C407" s="14" t="s">
        <v>4</v>
      </c>
      <c r="D407" s="15" t="s">
        <v>809</v>
      </c>
      <c r="E407" s="16" t="s">
        <v>756</v>
      </c>
      <c r="F407" s="10"/>
      <c r="G407" s="45">
        <v>6015.3269923832941</v>
      </c>
      <c r="H407" s="44"/>
    </row>
    <row r="408" spans="1:8" ht="20" x14ac:dyDescent="0.25">
      <c r="A408" s="10" t="s">
        <v>382</v>
      </c>
      <c r="B408" s="10" t="s">
        <v>1986</v>
      </c>
      <c r="C408" s="14" t="s">
        <v>6</v>
      </c>
      <c r="D408" s="15" t="s">
        <v>1065</v>
      </c>
      <c r="E408" s="16"/>
      <c r="F408" s="10"/>
      <c r="G408" s="45">
        <v>12726.218596000001</v>
      </c>
      <c r="H408" s="44"/>
    </row>
    <row r="409" spans="1:8" ht="25" x14ac:dyDescent="0.25">
      <c r="A409" s="10" t="s">
        <v>383</v>
      </c>
      <c r="B409" s="10" t="s">
        <v>1986</v>
      </c>
      <c r="C409" s="14" t="s">
        <v>6</v>
      </c>
      <c r="D409" s="15" t="s">
        <v>1066</v>
      </c>
      <c r="E409" s="16"/>
      <c r="F409" s="10"/>
      <c r="G409" s="45">
        <v>14481.559091999996</v>
      </c>
      <c r="H409" s="44"/>
    </row>
    <row r="410" spans="1:8" x14ac:dyDescent="0.25">
      <c r="A410" s="10" t="s">
        <v>384</v>
      </c>
      <c r="B410" s="10"/>
      <c r="C410" s="14" t="s">
        <v>31</v>
      </c>
      <c r="D410" s="15" t="s">
        <v>1232</v>
      </c>
      <c r="E410" s="16"/>
      <c r="F410" s="10">
        <v>7701470880</v>
      </c>
      <c r="G410" s="45">
        <v>8439.7650287999986</v>
      </c>
      <c r="H410" s="44"/>
    </row>
    <row r="411" spans="1:8" ht="25" x14ac:dyDescent="0.25">
      <c r="A411" s="10" t="s">
        <v>385</v>
      </c>
      <c r="B411" s="10"/>
      <c r="C411" s="14" t="s">
        <v>11</v>
      </c>
      <c r="D411" s="35" t="s">
        <v>1331</v>
      </c>
      <c r="E411" s="16"/>
      <c r="F411" s="10" t="s">
        <v>1332</v>
      </c>
      <c r="G411" s="45">
        <v>3228.3577306600137</v>
      </c>
      <c r="H411" s="44"/>
    </row>
    <row r="412" spans="1:8" ht="25" x14ac:dyDescent="0.25">
      <c r="A412" s="10" t="s">
        <v>386</v>
      </c>
      <c r="B412" s="10"/>
      <c r="C412" s="14" t="s">
        <v>25</v>
      </c>
      <c r="D412" s="15" t="s">
        <v>657</v>
      </c>
      <c r="E412" s="16">
        <v>2004</v>
      </c>
      <c r="F412" s="10">
        <v>1334073</v>
      </c>
      <c r="G412" s="45">
        <v>2125.8149191701473</v>
      </c>
      <c r="H412" s="44"/>
    </row>
    <row r="413" spans="1:8" x14ac:dyDescent="0.25">
      <c r="A413" s="10" t="s">
        <v>387</v>
      </c>
      <c r="B413" s="10"/>
      <c r="C413" s="14" t="s">
        <v>14</v>
      </c>
      <c r="D413" s="15" t="s">
        <v>1111</v>
      </c>
      <c r="E413" s="16"/>
      <c r="F413" s="10" t="s">
        <v>1112</v>
      </c>
      <c r="G413" s="45">
        <v>2599.0521345599996</v>
      </c>
      <c r="H413" s="44"/>
    </row>
    <row r="414" spans="1:8" x14ac:dyDescent="0.25">
      <c r="A414" s="10" t="s">
        <v>388</v>
      </c>
      <c r="B414" s="10"/>
      <c r="C414" s="14" t="s">
        <v>12</v>
      </c>
      <c r="D414" s="15" t="s">
        <v>889</v>
      </c>
      <c r="E414" s="16" t="s">
        <v>558</v>
      </c>
      <c r="F414" s="10">
        <v>4096620</v>
      </c>
      <c r="G414" s="45">
        <v>2604.5992672000002</v>
      </c>
      <c r="H414" s="44"/>
    </row>
    <row r="415" spans="1:8" ht="25" x14ac:dyDescent="0.25">
      <c r="A415" s="10" t="s">
        <v>389</v>
      </c>
      <c r="B415" s="10" t="s">
        <v>1986</v>
      </c>
      <c r="C415" s="14" t="s">
        <v>4</v>
      </c>
      <c r="D415" s="15" t="s">
        <v>810</v>
      </c>
      <c r="E415" s="16"/>
      <c r="F415" s="10">
        <v>46422512</v>
      </c>
      <c r="G415" s="45">
        <v>2402.907892415205</v>
      </c>
      <c r="H415" s="44"/>
    </row>
    <row r="416" spans="1:8" ht="25" x14ac:dyDescent="0.25">
      <c r="A416" s="10" t="s">
        <v>390</v>
      </c>
      <c r="B416" s="10" t="s">
        <v>1986</v>
      </c>
      <c r="C416" s="14" t="s">
        <v>25</v>
      </c>
      <c r="D416" s="15" t="s">
        <v>658</v>
      </c>
      <c r="E416" s="16" t="s">
        <v>633</v>
      </c>
      <c r="F416" s="10">
        <v>90234200</v>
      </c>
      <c r="G416" s="45">
        <v>3199.4482568249664</v>
      </c>
      <c r="H416" s="44"/>
    </row>
    <row r="417" spans="1:8" x14ac:dyDescent="0.25">
      <c r="A417" s="10" t="s">
        <v>391</v>
      </c>
      <c r="B417" s="10"/>
      <c r="C417" s="14" t="s">
        <v>12</v>
      </c>
      <c r="D417" s="15" t="s">
        <v>890</v>
      </c>
      <c r="E417" s="16" t="s">
        <v>886</v>
      </c>
      <c r="F417" s="10">
        <v>1147585</v>
      </c>
      <c r="G417" s="45">
        <v>2960.2137664697862</v>
      </c>
      <c r="H417" s="44"/>
    </row>
    <row r="418" spans="1:8" ht="25" x14ac:dyDescent="0.25">
      <c r="A418" s="10" t="s">
        <v>391</v>
      </c>
      <c r="B418" s="10"/>
      <c r="C418" s="14" t="s">
        <v>12</v>
      </c>
      <c r="D418" s="15" t="s">
        <v>891</v>
      </c>
      <c r="E418" s="16" t="s">
        <v>886</v>
      </c>
      <c r="F418" s="10">
        <v>1147585</v>
      </c>
      <c r="G418" s="45">
        <v>2960.2137664697862</v>
      </c>
      <c r="H418" s="44"/>
    </row>
    <row r="419" spans="1:8" ht="25" x14ac:dyDescent="0.25">
      <c r="A419" s="10" t="s">
        <v>391</v>
      </c>
      <c r="B419" s="10"/>
      <c r="C419" s="14" t="s">
        <v>2</v>
      </c>
      <c r="D419" s="15" t="s">
        <v>1189</v>
      </c>
      <c r="E419" s="16"/>
      <c r="F419" s="10">
        <v>1147585</v>
      </c>
      <c r="G419" s="45">
        <v>2960.2137664697862</v>
      </c>
      <c r="H419" s="44"/>
    </row>
    <row r="420" spans="1:8" ht="25" x14ac:dyDescent="0.25">
      <c r="A420" s="10" t="s">
        <v>392</v>
      </c>
      <c r="B420" s="10"/>
      <c r="C420" s="14" t="s">
        <v>4</v>
      </c>
      <c r="D420" s="15" t="s">
        <v>811</v>
      </c>
      <c r="E420" s="16" t="s">
        <v>560</v>
      </c>
      <c r="F420" s="10">
        <v>46757574</v>
      </c>
      <c r="G420" s="45">
        <v>2864.1314674542696</v>
      </c>
      <c r="H420" s="44"/>
    </row>
    <row r="421" spans="1:8" x14ac:dyDescent="0.25">
      <c r="A421" s="10" t="s">
        <v>393</v>
      </c>
      <c r="B421" s="13" t="s">
        <v>1986</v>
      </c>
      <c r="C421" s="14" t="s">
        <v>12</v>
      </c>
      <c r="D421" s="15" t="s">
        <v>892</v>
      </c>
      <c r="E421" s="16" t="s">
        <v>646</v>
      </c>
      <c r="F421" s="10">
        <v>1079085</v>
      </c>
      <c r="G421" s="45">
        <v>5000.0941999999995</v>
      </c>
      <c r="H421" s="44"/>
    </row>
    <row r="422" spans="1:8" x14ac:dyDescent="0.25">
      <c r="A422" s="10" t="s">
        <v>394</v>
      </c>
      <c r="B422" s="10"/>
      <c r="C422" s="14" t="s">
        <v>14</v>
      </c>
      <c r="D422" s="15" t="s">
        <v>1113</v>
      </c>
      <c r="E422" s="16"/>
      <c r="F422" s="10">
        <v>7701473327</v>
      </c>
      <c r="G422" s="45">
        <v>2718.6675424840482</v>
      </c>
      <c r="H422" s="44"/>
    </row>
    <row r="423" spans="1:8" ht="25" x14ac:dyDescent="0.25">
      <c r="A423" s="10" t="s">
        <v>394</v>
      </c>
      <c r="B423" s="10"/>
      <c r="C423" s="14" t="s">
        <v>31</v>
      </c>
      <c r="D423" s="15" t="s">
        <v>1233</v>
      </c>
      <c r="E423" s="16"/>
      <c r="F423" s="10">
        <v>7701473327</v>
      </c>
      <c r="G423" s="45">
        <v>2718.6675424840482</v>
      </c>
      <c r="H423" s="44"/>
    </row>
    <row r="424" spans="1:8" ht="20" x14ac:dyDescent="0.25">
      <c r="A424" s="10" t="s">
        <v>395</v>
      </c>
      <c r="B424" s="10" t="s">
        <v>1986</v>
      </c>
      <c r="C424" s="14" t="s">
        <v>25</v>
      </c>
      <c r="D424" s="15" t="s">
        <v>659</v>
      </c>
      <c r="E424" s="16" t="s">
        <v>660</v>
      </c>
      <c r="F424" s="10">
        <v>1334135</v>
      </c>
      <c r="G424" s="45">
        <v>2387.5823692350114</v>
      </c>
      <c r="H424" s="44"/>
    </row>
    <row r="425" spans="1:8" x14ac:dyDescent="0.25">
      <c r="A425" s="10" t="s">
        <v>396</v>
      </c>
      <c r="B425" s="10"/>
      <c r="C425" s="14" t="s">
        <v>31</v>
      </c>
      <c r="D425" s="15" t="s">
        <v>1234</v>
      </c>
      <c r="E425" s="16"/>
      <c r="F425" s="10">
        <v>7701472182</v>
      </c>
      <c r="G425" s="45">
        <v>2785.6341851640477</v>
      </c>
      <c r="H425" s="44"/>
    </row>
    <row r="426" spans="1:8" ht="25" x14ac:dyDescent="0.25">
      <c r="A426" s="10" t="s">
        <v>397</v>
      </c>
      <c r="B426" s="10"/>
      <c r="C426" s="14" t="s">
        <v>7</v>
      </c>
      <c r="D426" s="32" t="s">
        <v>589</v>
      </c>
      <c r="E426" s="16"/>
      <c r="F426" s="10">
        <v>11517786336</v>
      </c>
      <c r="G426" s="45">
        <v>10956.614530745228</v>
      </c>
      <c r="H426" s="44"/>
    </row>
    <row r="427" spans="1:8" ht="25" x14ac:dyDescent="0.25">
      <c r="A427" s="10" t="s">
        <v>398</v>
      </c>
      <c r="B427" s="10"/>
      <c r="C427" s="14" t="s">
        <v>7</v>
      </c>
      <c r="D427" s="15" t="s">
        <v>590</v>
      </c>
      <c r="E427" s="16"/>
      <c r="F427" s="10">
        <v>11510007042</v>
      </c>
      <c r="G427" s="45">
        <v>5965.9466745097961</v>
      </c>
      <c r="H427" s="44"/>
    </row>
    <row r="428" spans="1:8" x14ac:dyDescent="0.25">
      <c r="A428" s="10" t="s">
        <v>399</v>
      </c>
      <c r="B428" s="10"/>
      <c r="C428" s="14" t="s">
        <v>7</v>
      </c>
      <c r="D428" s="15" t="s">
        <v>591</v>
      </c>
      <c r="E428" s="16"/>
      <c r="F428" s="10">
        <v>11510007043</v>
      </c>
      <c r="G428" s="45">
        <v>6131.2265234551214</v>
      </c>
      <c r="H428" s="44"/>
    </row>
    <row r="429" spans="1:8" x14ac:dyDescent="0.25">
      <c r="A429" s="10" t="s">
        <v>400</v>
      </c>
      <c r="B429" s="10"/>
      <c r="C429" s="14" t="s">
        <v>2</v>
      </c>
      <c r="D429" s="15" t="s">
        <v>1190</v>
      </c>
      <c r="E429" s="16"/>
      <c r="F429" s="10">
        <v>8200042880</v>
      </c>
      <c r="G429" s="45">
        <v>3186.7967825331584</v>
      </c>
      <c r="H429" s="44"/>
    </row>
    <row r="430" spans="1:8" x14ac:dyDescent="0.25">
      <c r="A430" s="10" t="s">
        <v>400</v>
      </c>
      <c r="B430" s="10"/>
      <c r="C430" s="14" t="s">
        <v>31</v>
      </c>
      <c r="D430" s="15" t="s">
        <v>1235</v>
      </c>
      <c r="E430" s="16"/>
      <c r="F430" s="10">
        <v>8200042880</v>
      </c>
      <c r="G430" s="45">
        <v>3186.7967825331584</v>
      </c>
      <c r="H430" s="44"/>
    </row>
    <row r="431" spans="1:8" ht="25" x14ac:dyDescent="0.25">
      <c r="A431" s="10" t="s">
        <v>401</v>
      </c>
      <c r="B431" s="10" t="s">
        <v>1986</v>
      </c>
      <c r="C431" s="14" t="s">
        <v>9</v>
      </c>
      <c r="D431" s="35" t="s">
        <v>1270</v>
      </c>
      <c r="E431" s="16"/>
      <c r="F431" s="10">
        <v>1353072</v>
      </c>
      <c r="G431" s="45">
        <v>8376.9143640000002</v>
      </c>
      <c r="H431" s="44"/>
    </row>
    <row r="432" spans="1:8" ht="25" x14ac:dyDescent="0.25">
      <c r="A432" s="10" t="s">
        <v>402</v>
      </c>
      <c r="B432" s="10"/>
      <c r="C432" s="14" t="s">
        <v>16</v>
      </c>
      <c r="D432" s="15" t="s">
        <v>719</v>
      </c>
      <c r="E432" s="16" t="s">
        <v>720</v>
      </c>
      <c r="F432" s="10">
        <v>1610087244</v>
      </c>
      <c r="G432" s="45">
        <v>3235.9573999999998</v>
      </c>
      <c r="H432" s="44"/>
    </row>
    <row r="433" spans="1:8" x14ac:dyDescent="0.25">
      <c r="A433" s="10" t="s">
        <v>403</v>
      </c>
      <c r="B433" s="10"/>
      <c r="C433" s="14" t="s">
        <v>29</v>
      </c>
      <c r="D433" s="15" t="s">
        <v>730</v>
      </c>
      <c r="E433" s="16" t="s">
        <v>595</v>
      </c>
      <c r="F433" s="10">
        <v>2510035030</v>
      </c>
      <c r="G433" s="45">
        <v>3917.9392375199986</v>
      </c>
      <c r="H433" s="44"/>
    </row>
    <row r="434" spans="1:8" ht="25" x14ac:dyDescent="0.25">
      <c r="A434" s="10" t="s">
        <v>403</v>
      </c>
      <c r="B434" s="10"/>
      <c r="C434" s="14" t="s">
        <v>18</v>
      </c>
      <c r="D434" s="15" t="s">
        <v>943</v>
      </c>
      <c r="E434" s="16" t="s">
        <v>595</v>
      </c>
      <c r="F434" s="10">
        <v>2510035030</v>
      </c>
      <c r="G434" s="45">
        <v>3917.9392375199986</v>
      </c>
      <c r="H434" s="44"/>
    </row>
    <row r="435" spans="1:8" ht="25" x14ac:dyDescent="0.25">
      <c r="A435" s="10" t="s">
        <v>403</v>
      </c>
      <c r="B435" s="10"/>
      <c r="C435" s="14" t="s">
        <v>20</v>
      </c>
      <c r="D435" s="32" t="s">
        <v>1073</v>
      </c>
      <c r="E435" s="16"/>
      <c r="F435" s="10">
        <v>2510035030</v>
      </c>
      <c r="G435" s="45">
        <v>3917.9392375199986</v>
      </c>
      <c r="H435" s="44"/>
    </row>
    <row r="436" spans="1:8" x14ac:dyDescent="0.25">
      <c r="A436" s="10" t="s">
        <v>404</v>
      </c>
      <c r="B436" s="10"/>
      <c r="C436" s="14" t="s">
        <v>12</v>
      </c>
      <c r="D436" s="15" t="s">
        <v>893</v>
      </c>
      <c r="E436" s="16" t="s">
        <v>572</v>
      </c>
      <c r="F436" s="10">
        <v>1119276</v>
      </c>
      <c r="G436" s="45">
        <v>3168.9397056000003</v>
      </c>
      <c r="H436" s="44"/>
    </row>
    <row r="437" spans="1:8" x14ac:dyDescent="0.25">
      <c r="A437" s="10" t="s">
        <v>405</v>
      </c>
      <c r="B437" s="10"/>
      <c r="C437" s="14" t="s">
        <v>22</v>
      </c>
      <c r="D437" s="15" t="s">
        <v>930</v>
      </c>
      <c r="E437" s="16" t="s">
        <v>553</v>
      </c>
      <c r="F437" s="10" t="s">
        <v>931</v>
      </c>
      <c r="G437" s="45">
        <v>2918.642780793999</v>
      </c>
      <c r="H437" s="44"/>
    </row>
    <row r="438" spans="1:8" ht="25" x14ac:dyDescent="0.25">
      <c r="A438" s="10" t="s">
        <v>406</v>
      </c>
      <c r="B438" s="10"/>
      <c r="C438" s="14" t="s">
        <v>11</v>
      </c>
      <c r="D438" s="35" t="s">
        <v>1333</v>
      </c>
      <c r="E438" s="16"/>
      <c r="F438" s="10" t="s">
        <v>1334</v>
      </c>
      <c r="G438" s="45">
        <v>2498.3895294551712</v>
      </c>
      <c r="H438" s="44"/>
    </row>
    <row r="439" spans="1:8" x14ac:dyDescent="0.25">
      <c r="A439" s="10" t="s">
        <v>407</v>
      </c>
      <c r="B439" s="10"/>
      <c r="C439" s="14" t="s">
        <v>20</v>
      </c>
      <c r="D439" s="32" t="s">
        <v>1074</v>
      </c>
      <c r="E439" s="16"/>
      <c r="F439" s="10" t="s">
        <v>1075</v>
      </c>
      <c r="G439" s="45">
        <v>2969.711291804711</v>
      </c>
      <c r="H439" s="44"/>
    </row>
    <row r="440" spans="1:8" ht="25" x14ac:dyDescent="0.25">
      <c r="A440" s="10" t="s">
        <v>408</v>
      </c>
      <c r="B440" s="10"/>
      <c r="C440" s="14" t="s">
        <v>2</v>
      </c>
      <c r="D440" s="15" t="s">
        <v>1191</v>
      </c>
      <c r="E440" s="16"/>
      <c r="F440" s="10" t="s">
        <v>1192</v>
      </c>
      <c r="G440" s="45">
        <v>3438.799</v>
      </c>
      <c r="H440" s="44"/>
    </row>
    <row r="441" spans="1:8" ht="25" x14ac:dyDescent="0.25">
      <c r="A441" s="10" t="s">
        <v>409</v>
      </c>
      <c r="B441" s="10" t="s">
        <v>1986</v>
      </c>
      <c r="C441" s="14" t="s">
        <v>2</v>
      </c>
      <c r="D441" s="15" t="s">
        <v>1193</v>
      </c>
      <c r="E441" s="16"/>
      <c r="F441" s="10" t="s">
        <v>1194</v>
      </c>
      <c r="G441" s="45">
        <v>4614.63547776</v>
      </c>
      <c r="H441" s="44"/>
    </row>
    <row r="442" spans="1:8" ht="25" x14ac:dyDescent="0.25">
      <c r="A442" s="10" t="s">
        <v>410</v>
      </c>
      <c r="B442" s="10"/>
      <c r="C442" s="14" t="s">
        <v>11</v>
      </c>
      <c r="D442" s="35" t="s">
        <v>1335</v>
      </c>
      <c r="E442" s="16"/>
      <c r="F442" s="10" t="s">
        <v>1336</v>
      </c>
      <c r="G442" s="45">
        <v>3323.9960564306084</v>
      </c>
      <c r="H442" s="44"/>
    </row>
    <row r="443" spans="1:8" ht="37.5" x14ac:dyDescent="0.25">
      <c r="A443" s="10" t="s">
        <v>411</v>
      </c>
      <c r="B443" s="10"/>
      <c r="C443" s="14" t="s">
        <v>32</v>
      </c>
      <c r="D443" s="15" t="s">
        <v>681</v>
      </c>
      <c r="E443" s="16" t="s">
        <v>558</v>
      </c>
      <c r="F443" s="10" t="s">
        <v>682</v>
      </c>
      <c r="G443" s="45">
        <v>4952.45568</v>
      </c>
      <c r="H443" s="44"/>
    </row>
    <row r="444" spans="1:8" ht="25" x14ac:dyDescent="0.25">
      <c r="A444" s="10" t="s">
        <v>411</v>
      </c>
      <c r="B444" s="10"/>
      <c r="C444" s="14" t="s">
        <v>31</v>
      </c>
      <c r="D444" s="15" t="s">
        <v>1236</v>
      </c>
      <c r="E444" s="16"/>
      <c r="F444" s="10" t="s">
        <v>682</v>
      </c>
      <c r="G444" s="45">
        <v>4952.45568</v>
      </c>
      <c r="H444" s="44"/>
    </row>
    <row r="445" spans="1:8" ht="25" x14ac:dyDescent="0.25">
      <c r="A445" s="10" t="s">
        <v>412</v>
      </c>
      <c r="B445" s="10" t="s">
        <v>1986</v>
      </c>
      <c r="C445" s="14" t="s">
        <v>31</v>
      </c>
      <c r="D445" s="15" t="s">
        <v>1237</v>
      </c>
      <c r="E445" s="16"/>
      <c r="F445" s="10">
        <v>7701470879</v>
      </c>
      <c r="G445" s="45">
        <v>12360.630743999996</v>
      </c>
      <c r="H445" s="44"/>
    </row>
    <row r="446" spans="1:8" x14ac:dyDescent="0.25">
      <c r="A446" s="10" t="s">
        <v>413</v>
      </c>
      <c r="B446" s="10"/>
      <c r="C446" s="14" t="s">
        <v>11</v>
      </c>
      <c r="D446" s="35" t="s">
        <v>1337</v>
      </c>
      <c r="E446" s="16"/>
      <c r="F446" s="10">
        <v>69121004</v>
      </c>
      <c r="G446" s="45">
        <v>3042.3121813879616</v>
      </c>
      <c r="H446" s="44"/>
    </row>
    <row r="447" spans="1:8" ht="25" x14ac:dyDescent="0.25">
      <c r="A447" s="10" t="s">
        <v>414</v>
      </c>
      <c r="B447" s="10"/>
      <c r="C447" s="14" t="s">
        <v>11</v>
      </c>
      <c r="D447" s="35" t="s">
        <v>1338</v>
      </c>
      <c r="E447" s="16"/>
      <c r="F447" s="10">
        <v>73121004</v>
      </c>
      <c r="G447" s="45">
        <v>3070.2233023181266</v>
      </c>
      <c r="H447" s="44"/>
    </row>
    <row r="448" spans="1:8" ht="25" x14ac:dyDescent="0.25">
      <c r="A448" s="10" t="s">
        <v>415</v>
      </c>
      <c r="B448" s="10"/>
      <c r="C448" s="14" t="s">
        <v>5</v>
      </c>
      <c r="D448" s="15" t="s">
        <v>976</v>
      </c>
      <c r="E448" s="16">
        <v>80</v>
      </c>
      <c r="F448" s="10" t="s">
        <v>977</v>
      </c>
      <c r="G448" s="45">
        <v>9128.4834412511391</v>
      </c>
      <c r="H448" s="44"/>
    </row>
    <row r="449" spans="1:8" ht="25" x14ac:dyDescent="0.25">
      <c r="A449" s="10" t="s">
        <v>416</v>
      </c>
      <c r="B449" s="13"/>
      <c r="C449" s="14" t="s">
        <v>5</v>
      </c>
      <c r="D449" s="15" t="s">
        <v>978</v>
      </c>
      <c r="E449" s="16">
        <v>80</v>
      </c>
      <c r="F449" s="10">
        <v>13243</v>
      </c>
      <c r="G449" s="45">
        <v>8756.054300157979</v>
      </c>
      <c r="H449" s="44"/>
    </row>
    <row r="450" spans="1:8" ht="25" x14ac:dyDescent="0.25">
      <c r="A450" s="10" t="s">
        <v>417</v>
      </c>
      <c r="B450" s="10"/>
      <c r="C450" s="14" t="s">
        <v>4</v>
      </c>
      <c r="D450" s="15" t="s">
        <v>812</v>
      </c>
      <c r="E450" s="16">
        <v>94</v>
      </c>
      <c r="F450" s="10">
        <v>1504596080</v>
      </c>
      <c r="G450" s="45">
        <v>9166.6826477248123</v>
      </c>
      <c r="H450" s="44"/>
    </row>
    <row r="451" spans="1:8" ht="25" x14ac:dyDescent="0.25">
      <c r="A451" s="10" t="s">
        <v>418</v>
      </c>
      <c r="B451" s="10"/>
      <c r="C451" s="14" t="s">
        <v>11</v>
      </c>
      <c r="D451" s="35" t="s">
        <v>1339</v>
      </c>
      <c r="E451" s="16"/>
      <c r="F451" s="10" t="s">
        <v>1340</v>
      </c>
      <c r="G451" s="45">
        <v>2734.2860094653875</v>
      </c>
      <c r="H451" s="44"/>
    </row>
    <row r="452" spans="1:8" x14ac:dyDescent="0.25">
      <c r="A452" s="10" t="s">
        <v>419</v>
      </c>
      <c r="B452" s="10" t="s">
        <v>1986</v>
      </c>
      <c r="C452" s="14" t="s">
        <v>28</v>
      </c>
      <c r="D452" s="15" t="s">
        <v>672</v>
      </c>
      <c r="E452" s="16" t="s">
        <v>560</v>
      </c>
      <c r="F452" s="10" t="s">
        <v>673</v>
      </c>
      <c r="G452" s="45">
        <v>4911.0811133999996</v>
      </c>
      <c r="H452" s="44"/>
    </row>
    <row r="453" spans="1:8" x14ac:dyDescent="0.25">
      <c r="A453" s="10" t="s">
        <v>419</v>
      </c>
      <c r="B453" s="10" t="s">
        <v>1986</v>
      </c>
      <c r="C453" s="14" t="s">
        <v>18</v>
      </c>
      <c r="D453" s="15" t="s">
        <v>944</v>
      </c>
      <c r="E453" s="16" t="s">
        <v>560</v>
      </c>
      <c r="F453" s="10" t="s">
        <v>673</v>
      </c>
      <c r="G453" s="45">
        <v>4911.0811133999996</v>
      </c>
      <c r="H453" s="44"/>
    </row>
    <row r="454" spans="1:8" ht="25" x14ac:dyDescent="0.25">
      <c r="A454" s="10" t="s">
        <v>420</v>
      </c>
      <c r="B454" s="10"/>
      <c r="C454" s="14" t="s">
        <v>20</v>
      </c>
      <c r="D454" s="32" t="s">
        <v>1076</v>
      </c>
      <c r="E454" s="16"/>
      <c r="F454" s="10" t="s">
        <v>1077</v>
      </c>
      <c r="G454" s="45">
        <v>5695.7570207999979</v>
      </c>
      <c r="H454" s="44"/>
    </row>
    <row r="455" spans="1:8" ht="25" x14ac:dyDescent="0.25">
      <c r="A455" s="10" t="s">
        <v>421</v>
      </c>
      <c r="B455" s="13" t="s">
        <v>1986</v>
      </c>
      <c r="C455" s="14" t="s">
        <v>16</v>
      </c>
      <c r="D455" s="15" t="s">
        <v>721</v>
      </c>
      <c r="E455" s="16" t="s">
        <v>556</v>
      </c>
      <c r="F455" s="10">
        <v>1610087109</v>
      </c>
      <c r="G455" s="45">
        <v>2612.8768815768462</v>
      </c>
      <c r="H455" s="44"/>
    </row>
    <row r="456" spans="1:8" ht="20" x14ac:dyDescent="0.25">
      <c r="A456" s="10" t="s">
        <v>422</v>
      </c>
      <c r="B456" s="10" t="s">
        <v>1986</v>
      </c>
      <c r="C456" s="14" t="s">
        <v>6</v>
      </c>
      <c r="D456" s="15" t="s">
        <v>1032</v>
      </c>
      <c r="E456" s="16"/>
      <c r="F456" s="10">
        <v>1022000301</v>
      </c>
      <c r="G456" s="45">
        <v>6056.7029650210843</v>
      </c>
      <c r="H456" s="44"/>
    </row>
    <row r="457" spans="1:8" ht="25" x14ac:dyDescent="0.25">
      <c r="A457" s="10" t="s">
        <v>423</v>
      </c>
      <c r="B457" s="10"/>
      <c r="C457" s="14" t="s">
        <v>6</v>
      </c>
      <c r="D457" s="15" t="s">
        <v>1033</v>
      </c>
      <c r="E457" s="16"/>
      <c r="F457" s="10">
        <v>1112000401</v>
      </c>
      <c r="G457" s="45">
        <v>5157.1458467635211</v>
      </c>
      <c r="H457" s="44"/>
    </row>
    <row r="458" spans="1:8" ht="20" x14ac:dyDescent="0.25">
      <c r="A458" s="10" t="s">
        <v>423</v>
      </c>
      <c r="B458" s="10"/>
      <c r="C458" s="14" t="s">
        <v>6</v>
      </c>
      <c r="D458" s="15" t="s">
        <v>1034</v>
      </c>
      <c r="E458" s="16" t="s">
        <v>1035</v>
      </c>
      <c r="F458" s="10">
        <v>1112000401</v>
      </c>
      <c r="G458" s="45">
        <v>5157.1458467635211</v>
      </c>
      <c r="H458" s="44"/>
    </row>
    <row r="459" spans="1:8" ht="25" x14ac:dyDescent="0.25">
      <c r="A459" s="10" t="s">
        <v>424</v>
      </c>
      <c r="B459" s="10"/>
      <c r="C459" s="14" t="s">
        <v>25</v>
      </c>
      <c r="D459" s="15" t="s">
        <v>661</v>
      </c>
      <c r="E459" s="16" t="s">
        <v>598</v>
      </c>
      <c r="F459" s="10">
        <v>1334009</v>
      </c>
      <c r="G459" s="45">
        <v>4133.7460417404163</v>
      </c>
      <c r="H459" s="44"/>
    </row>
    <row r="460" spans="1:8" ht="25" x14ac:dyDescent="0.25">
      <c r="A460" s="10" t="s">
        <v>425</v>
      </c>
      <c r="B460" s="10"/>
      <c r="C460" s="14" t="s">
        <v>25</v>
      </c>
      <c r="D460" s="15" t="s">
        <v>662</v>
      </c>
      <c r="E460" s="16" t="s">
        <v>633</v>
      </c>
      <c r="F460" s="10">
        <v>90281612</v>
      </c>
      <c r="G460" s="45">
        <v>3606.5770050149904</v>
      </c>
      <c r="H460" s="44"/>
    </row>
    <row r="461" spans="1:8" ht="25" x14ac:dyDescent="0.25">
      <c r="A461" s="10" t="s">
        <v>426</v>
      </c>
      <c r="B461" s="10"/>
      <c r="C461" s="14" t="s">
        <v>4</v>
      </c>
      <c r="D461" s="15" t="s">
        <v>813</v>
      </c>
      <c r="E461" s="16" t="s">
        <v>660</v>
      </c>
      <c r="F461" s="10"/>
      <c r="G461" s="45">
        <v>2098.5281990399999</v>
      </c>
      <c r="H461" s="44"/>
    </row>
    <row r="462" spans="1:8" ht="25" x14ac:dyDescent="0.25">
      <c r="A462" s="10" t="s">
        <v>426</v>
      </c>
      <c r="B462" s="10"/>
      <c r="C462" s="14" t="s">
        <v>25</v>
      </c>
      <c r="D462" s="15" t="s">
        <v>663</v>
      </c>
      <c r="E462" s="16" t="s">
        <v>660</v>
      </c>
      <c r="F462" s="10"/>
      <c r="G462" s="45">
        <v>2098.5281990399999</v>
      </c>
      <c r="H462" s="44"/>
    </row>
    <row r="463" spans="1:8" ht="25" x14ac:dyDescent="0.25">
      <c r="A463" s="10" t="s">
        <v>426</v>
      </c>
      <c r="B463" s="10"/>
      <c r="C463" s="14" t="s">
        <v>25</v>
      </c>
      <c r="D463" s="15" t="s">
        <v>663</v>
      </c>
      <c r="E463" s="16" t="s">
        <v>660</v>
      </c>
      <c r="F463" s="10"/>
      <c r="G463" s="45">
        <v>2098.5281990399999</v>
      </c>
      <c r="H463" s="44"/>
    </row>
    <row r="464" spans="1:8" x14ac:dyDescent="0.25">
      <c r="A464" s="10" t="s">
        <v>427</v>
      </c>
      <c r="B464" s="10"/>
      <c r="C464" s="14" t="s">
        <v>19</v>
      </c>
      <c r="D464" s="35" t="s">
        <v>1281</v>
      </c>
      <c r="E464" s="16"/>
      <c r="F464" s="10">
        <v>1740083810</v>
      </c>
      <c r="G464" s="45">
        <v>2061.7411285852713</v>
      </c>
      <c r="H464" s="44"/>
    </row>
    <row r="465" spans="1:8" ht="25" x14ac:dyDescent="0.25">
      <c r="A465" s="10" t="s">
        <v>428</v>
      </c>
      <c r="B465" s="10" t="s">
        <v>1986</v>
      </c>
      <c r="C465" s="14" t="s">
        <v>2</v>
      </c>
      <c r="D465" s="15" t="s">
        <v>1195</v>
      </c>
      <c r="E465" s="16"/>
      <c r="F465" s="10"/>
      <c r="G465" s="45">
        <v>2694.2522887577129</v>
      </c>
      <c r="H465" s="44"/>
    </row>
    <row r="466" spans="1:8" ht="20" x14ac:dyDescent="0.25">
      <c r="A466" s="10" t="s">
        <v>429</v>
      </c>
      <c r="B466" s="10"/>
      <c r="C466" s="14" t="s">
        <v>25</v>
      </c>
      <c r="D466" s="15" t="s">
        <v>664</v>
      </c>
      <c r="E466" s="16"/>
      <c r="F466" s="10"/>
      <c r="G466" s="45">
        <v>3477.7442055755109</v>
      </c>
      <c r="H466" s="44"/>
    </row>
    <row r="467" spans="1:8" x14ac:dyDescent="0.25">
      <c r="A467" s="10" t="s">
        <v>430</v>
      </c>
      <c r="B467" s="10"/>
      <c r="C467" s="14" t="s">
        <v>28</v>
      </c>
      <c r="D467" s="15" t="s">
        <v>674</v>
      </c>
      <c r="E467" s="16"/>
      <c r="F467" s="10"/>
      <c r="G467" s="45">
        <v>5385.2544622799996</v>
      </c>
      <c r="H467" s="44"/>
    </row>
    <row r="468" spans="1:8" x14ac:dyDescent="0.25">
      <c r="A468" s="10" t="s">
        <v>431</v>
      </c>
      <c r="B468" s="10" t="s">
        <v>1986</v>
      </c>
      <c r="C468" s="14" t="s">
        <v>28</v>
      </c>
      <c r="D468" s="15" t="s">
        <v>675</v>
      </c>
      <c r="E468" s="16"/>
      <c r="F468" s="10"/>
      <c r="G468" s="45">
        <v>4081.6503751242581</v>
      </c>
      <c r="H468" s="44"/>
    </row>
    <row r="469" spans="1:8" x14ac:dyDescent="0.25">
      <c r="A469" s="10" t="s">
        <v>432</v>
      </c>
      <c r="B469" s="10"/>
      <c r="C469" s="14" t="s">
        <v>28</v>
      </c>
      <c r="D469" s="15" t="s">
        <v>676</v>
      </c>
      <c r="E469" s="16"/>
      <c r="F469" s="10"/>
      <c r="G469" s="45">
        <v>5380.0898096418841</v>
      </c>
      <c r="H469" s="44"/>
    </row>
    <row r="470" spans="1:8" x14ac:dyDescent="0.25">
      <c r="A470" s="10" t="s">
        <v>433</v>
      </c>
      <c r="B470" s="10" t="s">
        <v>1986</v>
      </c>
      <c r="C470" s="14" t="s">
        <v>964</v>
      </c>
      <c r="D470" s="15" t="s">
        <v>970</v>
      </c>
      <c r="E470" s="16"/>
      <c r="F470" s="10"/>
      <c r="G470" s="45">
        <v>9546.9826157106436</v>
      </c>
      <c r="H470" s="44"/>
    </row>
    <row r="471" spans="1:8" ht="25" x14ac:dyDescent="0.25">
      <c r="A471" s="10" t="s">
        <v>434</v>
      </c>
      <c r="B471" s="10"/>
      <c r="C471" s="14" t="s">
        <v>23</v>
      </c>
      <c r="D471" s="15" t="s">
        <v>1015</v>
      </c>
      <c r="E471" s="16"/>
      <c r="F471" s="10"/>
      <c r="G471" s="45">
        <v>3056.0750824244501</v>
      </c>
      <c r="H471" s="44"/>
    </row>
    <row r="472" spans="1:8" x14ac:dyDescent="0.25">
      <c r="A472" s="10" t="s">
        <v>435</v>
      </c>
      <c r="B472" s="10" t="s">
        <v>1986</v>
      </c>
      <c r="C472" s="14" t="s">
        <v>31</v>
      </c>
      <c r="D472" s="15" t="s">
        <v>1238</v>
      </c>
      <c r="E472" s="16"/>
      <c r="F472" s="10">
        <v>1326342</v>
      </c>
      <c r="G472" s="45">
        <v>3732.1294079999998</v>
      </c>
      <c r="H472" s="44"/>
    </row>
    <row r="473" spans="1:8" ht="25" x14ac:dyDescent="0.25">
      <c r="A473" s="10" t="s">
        <v>435</v>
      </c>
      <c r="B473" s="10" t="s">
        <v>1986</v>
      </c>
      <c r="C473" s="14" t="s">
        <v>1347</v>
      </c>
      <c r="D473" s="35" t="s">
        <v>1349</v>
      </c>
      <c r="E473" s="16"/>
      <c r="F473" s="10">
        <v>1326342</v>
      </c>
      <c r="G473" s="45">
        <v>3732.1294079999998</v>
      </c>
      <c r="H473" s="44"/>
    </row>
    <row r="474" spans="1:8" ht="25" x14ac:dyDescent="0.25">
      <c r="A474" s="10" t="s">
        <v>436</v>
      </c>
      <c r="B474" s="10"/>
      <c r="C474" s="14" t="s">
        <v>24</v>
      </c>
      <c r="D474" s="35" t="s">
        <v>1273</v>
      </c>
      <c r="E474" s="16"/>
      <c r="F474" s="10" t="s">
        <v>1274</v>
      </c>
      <c r="G474" s="45">
        <v>2396.5045355420707</v>
      </c>
      <c r="H474" s="44"/>
    </row>
    <row r="475" spans="1:8" x14ac:dyDescent="0.25">
      <c r="A475" s="10" t="s">
        <v>437</v>
      </c>
      <c r="B475" s="10"/>
      <c r="C475" s="14" t="s">
        <v>22</v>
      </c>
      <c r="D475" s="15" t="s">
        <v>932</v>
      </c>
      <c r="E475" s="16"/>
      <c r="F475" s="10">
        <v>19200689020</v>
      </c>
      <c r="G475" s="45">
        <v>3657.9086913600004</v>
      </c>
      <c r="H475" s="44"/>
    </row>
    <row r="476" spans="1:8" x14ac:dyDescent="0.25">
      <c r="A476" s="10" t="s">
        <v>438</v>
      </c>
      <c r="B476" s="10"/>
      <c r="C476" s="14" t="s">
        <v>18</v>
      </c>
      <c r="D476" s="15" t="s">
        <v>945</v>
      </c>
      <c r="E476" s="16"/>
      <c r="F476" s="10">
        <v>2510002501</v>
      </c>
      <c r="G476" s="45">
        <v>3517.3513599999997</v>
      </c>
      <c r="H476" s="44"/>
    </row>
    <row r="477" spans="1:8" ht="25" x14ac:dyDescent="0.25">
      <c r="A477" s="10" t="s">
        <v>439</v>
      </c>
      <c r="B477" s="10"/>
      <c r="C477" s="14" t="s">
        <v>25</v>
      </c>
      <c r="D477" s="15" t="s">
        <v>665</v>
      </c>
      <c r="E477" s="16"/>
      <c r="F477" s="10"/>
      <c r="G477" s="45">
        <v>2086.5286237197251</v>
      </c>
      <c r="H477" s="44"/>
    </row>
    <row r="478" spans="1:8" ht="25" x14ac:dyDescent="0.25">
      <c r="A478" s="10" t="s">
        <v>440</v>
      </c>
      <c r="B478" s="10"/>
      <c r="C478" s="14" t="s">
        <v>12</v>
      </c>
      <c r="D478" s="15" t="s">
        <v>894</v>
      </c>
      <c r="E478" s="16"/>
      <c r="F478" s="10">
        <v>1116996</v>
      </c>
      <c r="G478" s="45">
        <v>4264.1953528868862</v>
      </c>
      <c r="H478" s="44"/>
    </row>
    <row r="479" spans="1:8" x14ac:dyDescent="0.25">
      <c r="A479" s="10" t="s">
        <v>441</v>
      </c>
      <c r="B479" s="10"/>
      <c r="C479" s="14" t="s">
        <v>27</v>
      </c>
      <c r="D479" s="15" t="s">
        <v>711</v>
      </c>
      <c r="E479" s="16"/>
      <c r="F479" s="10" t="s">
        <v>712</v>
      </c>
      <c r="G479" s="45">
        <v>2936.5162447651846</v>
      </c>
      <c r="H479" s="44"/>
    </row>
    <row r="480" spans="1:8" x14ac:dyDescent="0.25">
      <c r="A480" s="10" t="s">
        <v>442</v>
      </c>
      <c r="B480" s="10"/>
      <c r="C480" s="14" t="s">
        <v>21</v>
      </c>
      <c r="D480" s="15" t="s">
        <v>980</v>
      </c>
      <c r="E480" s="16"/>
      <c r="F480" s="10" t="s">
        <v>981</v>
      </c>
      <c r="G480" s="45">
        <v>2509.6223438341503</v>
      </c>
      <c r="H480" s="44"/>
    </row>
    <row r="481" spans="1:8" x14ac:dyDescent="0.25">
      <c r="A481" s="10" t="s">
        <v>443</v>
      </c>
      <c r="B481" s="10"/>
      <c r="C481" s="14" t="s">
        <v>14</v>
      </c>
      <c r="D481" s="15" t="s">
        <v>1114</v>
      </c>
      <c r="E481" s="16"/>
      <c r="F481" s="10" t="s">
        <v>1115</v>
      </c>
      <c r="G481" s="45">
        <v>3512.1364498258508</v>
      </c>
      <c r="H481" s="44"/>
    </row>
    <row r="482" spans="1:8" x14ac:dyDescent="0.25">
      <c r="A482" s="10" t="s">
        <v>444</v>
      </c>
      <c r="B482" s="10"/>
      <c r="C482" s="14" t="s">
        <v>28</v>
      </c>
      <c r="D482" s="15" t="s">
        <v>677</v>
      </c>
      <c r="E482" s="16"/>
      <c r="F482" s="10" t="s">
        <v>678</v>
      </c>
      <c r="G482" s="45">
        <v>4848.5481199999995</v>
      </c>
      <c r="H482" s="44"/>
    </row>
    <row r="483" spans="1:8" x14ac:dyDescent="0.25">
      <c r="A483" s="10" t="s">
        <v>445</v>
      </c>
      <c r="B483" s="10"/>
      <c r="C483" s="14" t="s">
        <v>23</v>
      </c>
      <c r="D483" s="15" t="s">
        <v>1016</v>
      </c>
      <c r="E483" s="16"/>
      <c r="F483" s="10" t="s">
        <v>1017</v>
      </c>
      <c r="G483" s="45">
        <v>4467.9625283958439</v>
      </c>
      <c r="H483" s="44"/>
    </row>
    <row r="484" spans="1:8" x14ac:dyDescent="0.25">
      <c r="A484" s="10" t="s">
        <v>446</v>
      </c>
      <c r="B484" s="10"/>
      <c r="C484" s="14" t="s">
        <v>14</v>
      </c>
      <c r="D484" s="15" t="s">
        <v>1116</v>
      </c>
      <c r="E484" s="16"/>
      <c r="F484" s="10" t="s">
        <v>1117</v>
      </c>
      <c r="G484" s="45">
        <v>6740.7637180616257</v>
      </c>
      <c r="H484" s="44"/>
    </row>
    <row r="485" spans="1:8" ht="25" x14ac:dyDescent="0.25">
      <c r="A485" s="10" t="s">
        <v>447</v>
      </c>
      <c r="B485" s="10"/>
      <c r="C485" s="14" t="s">
        <v>32</v>
      </c>
      <c r="D485" s="15" t="s">
        <v>683</v>
      </c>
      <c r="E485" s="16"/>
      <c r="F485" s="10" t="s">
        <v>684</v>
      </c>
      <c r="G485" s="45">
        <v>2063.2793999999999</v>
      </c>
      <c r="H485" s="44"/>
    </row>
    <row r="486" spans="1:8" ht="25" x14ac:dyDescent="0.25">
      <c r="A486" s="10" t="s">
        <v>447</v>
      </c>
      <c r="B486" s="10"/>
      <c r="C486" s="14" t="s">
        <v>2</v>
      </c>
      <c r="D486" s="15" t="s">
        <v>683</v>
      </c>
      <c r="E486" s="16"/>
      <c r="F486" s="10" t="s">
        <v>684</v>
      </c>
      <c r="G486" s="45">
        <v>2063.2793999999999</v>
      </c>
      <c r="H486" s="44"/>
    </row>
    <row r="487" spans="1:8" ht="25" x14ac:dyDescent="0.25">
      <c r="A487" s="10" t="s">
        <v>448</v>
      </c>
      <c r="B487" s="10"/>
      <c r="C487" s="14" t="s">
        <v>7</v>
      </c>
      <c r="D487" s="15" t="s">
        <v>592</v>
      </c>
      <c r="E487" s="16" t="s">
        <v>593</v>
      </c>
      <c r="F487" s="10">
        <v>11511208892</v>
      </c>
      <c r="G487" s="45">
        <v>3068.7899117144034</v>
      </c>
      <c r="H487" s="44"/>
    </row>
    <row r="488" spans="1:8" ht="25" x14ac:dyDescent="0.25">
      <c r="A488" s="10" t="s">
        <v>449</v>
      </c>
      <c r="B488" s="10"/>
      <c r="C488" s="14" t="s">
        <v>7</v>
      </c>
      <c r="D488" s="15" t="s">
        <v>594</v>
      </c>
      <c r="E488" s="16" t="s">
        <v>595</v>
      </c>
      <c r="F488" s="10">
        <v>11511274583</v>
      </c>
      <c r="G488" s="45">
        <v>3252.9173064172683</v>
      </c>
      <c r="H488" s="44"/>
    </row>
    <row r="489" spans="1:8" x14ac:dyDescent="0.25">
      <c r="A489" s="10" t="s">
        <v>450</v>
      </c>
      <c r="B489" s="10"/>
      <c r="C489" s="14" t="s">
        <v>7</v>
      </c>
      <c r="D489" s="15" t="s">
        <v>596</v>
      </c>
      <c r="E489" s="16" t="s">
        <v>572</v>
      </c>
      <c r="F489" s="10">
        <v>11511248148</v>
      </c>
      <c r="G489" s="45">
        <v>5450.4875087075607</v>
      </c>
      <c r="H489" s="44"/>
    </row>
    <row r="490" spans="1:8" ht="25" x14ac:dyDescent="0.25">
      <c r="A490" s="10" t="s">
        <v>451</v>
      </c>
      <c r="B490" s="10"/>
      <c r="C490" s="14" t="s">
        <v>7</v>
      </c>
      <c r="D490" s="15" t="s">
        <v>597</v>
      </c>
      <c r="E490" s="16" t="s">
        <v>598</v>
      </c>
      <c r="F490" s="10">
        <v>11511284247</v>
      </c>
      <c r="G490" s="45">
        <v>3118.2742329267808</v>
      </c>
      <c r="H490" s="44"/>
    </row>
    <row r="491" spans="1:8" ht="37.5" x14ac:dyDescent="0.25">
      <c r="A491" s="10" t="s">
        <v>452</v>
      </c>
      <c r="B491" s="10"/>
      <c r="C491" s="14" t="s">
        <v>32</v>
      </c>
      <c r="D491" s="15" t="s">
        <v>685</v>
      </c>
      <c r="E491" s="16"/>
      <c r="F491" s="10" t="s">
        <v>686</v>
      </c>
      <c r="G491" s="45">
        <v>2987.3613840697858</v>
      </c>
      <c r="H491" s="44"/>
    </row>
    <row r="492" spans="1:8" ht="25" x14ac:dyDescent="0.25">
      <c r="A492" s="10" t="s">
        <v>452</v>
      </c>
      <c r="B492" s="10"/>
      <c r="C492" s="14" t="s">
        <v>12</v>
      </c>
      <c r="D492" s="15" t="s">
        <v>895</v>
      </c>
      <c r="E492" s="16"/>
      <c r="F492" s="10" t="s">
        <v>686</v>
      </c>
      <c r="G492" s="45">
        <v>2987.3613840697858</v>
      </c>
      <c r="H492" s="44"/>
    </row>
    <row r="493" spans="1:8" ht="25" x14ac:dyDescent="0.25">
      <c r="A493" s="10" t="s">
        <v>452</v>
      </c>
      <c r="B493" s="10"/>
      <c r="C493" s="14" t="s">
        <v>2</v>
      </c>
      <c r="D493" s="15" t="s">
        <v>1196</v>
      </c>
      <c r="E493" s="16" t="s">
        <v>1197</v>
      </c>
      <c r="F493" s="10" t="s">
        <v>686</v>
      </c>
      <c r="G493" s="45">
        <v>2987.3613840697858</v>
      </c>
      <c r="H493" s="44"/>
    </row>
    <row r="494" spans="1:8" ht="25" x14ac:dyDescent="0.25">
      <c r="A494" s="10" t="s">
        <v>453</v>
      </c>
      <c r="B494" s="10"/>
      <c r="C494" s="14" t="s">
        <v>6</v>
      </c>
      <c r="D494" s="15" t="s">
        <v>1036</v>
      </c>
      <c r="E494" s="16" t="s">
        <v>598</v>
      </c>
      <c r="F494" s="10">
        <v>6052000120</v>
      </c>
      <c r="G494" s="45">
        <v>3746.5945864308328</v>
      </c>
      <c r="H494" s="44"/>
    </row>
    <row r="495" spans="1:8" ht="25" x14ac:dyDescent="0.25">
      <c r="A495" s="10" t="s">
        <v>454</v>
      </c>
      <c r="B495" s="10"/>
      <c r="C495" s="14" t="s">
        <v>4</v>
      </c>
      <c r="D495" s="15" t="s">
        <v>814</v>
      </c>
      <c r="E495" s="16"/>
      <c r="F495" s="10">
        <v>7762924</v>
      </c>
      <c r="G495" s="45">
        <v>2289.6663448415884</v>
      </c>
      <c r="H495" s="44"/>
    </row>
    <row r="496" spans="1:8" x14ac:dyDescent="0.25">
      <c r="A496" s="10" t="s">
        <v>455</v>
      </c>
      <c r="B496" s="10"/>
      <c r="C496" s="14" t="s">
        <v>19</v>
      </c>
      <c r="D496" s="35" t="s">
        <v>1282</v>
      </c>
      <c r="E496" s="16"/>
      <c r="F496" s="10"/>
      <c r="G496" s="45">
        <v>2580.3924703346925</v>
      </c>
      <c r="H496" s="44"/>
    </row>
    <row r="497" spans="1:8" ht="25" x14ac:dyDescent="0.25">
      <c r="A497" s="10" t="s">
        <v>456</v>
      </c>
      <c r="B497" s="10" t="s">
        <v>1986</v>
      </c>
      <c r="C497" s="14" t="s">
        <v>25</v>
      </c>
      <c r="D497" s="15" t="s">
        <v>666</v>
      </c>
      <c r="E497" s="16"/>
      <c r="F497" s="10"/>
      <c r="G497" s="45">
        <v>2173.2686587497037</v>
      </c>
      <c r="H497" s="44"/>
    </row>
    <row r="498" spans="1:8" ht="20" x14ac:dyDescent="0.25">
      <c r="A498" s="10" t="s">
        <v>457</v>
      </c>
      <c r="B498" s="10"/>
      <c r="C498" s="14" t="s">
        <v>993</v>
      </c>
      <c r="D498" s="15" t="s">
        <v>996</v>
      </c>
      <c r="E498" s="16" t="s">
        <v>997</v>
      </c>
      <c r="F498" s="10">
        <v>70990318</v>
      </c>
      <c r="G498" s="45">
        <v>4544.6817184342717</v>
      </c>
      <c r="H498" s="44"/>
    </row>
    <row r="499" spans="1:8" x14ac:dyDescent="0.25">
      <c r="A499" s="10" t="s">
        <v>457</v>
      </c>
      <c r="B499" s="10"/>
      <c r="C499" s="14" t="s">
        <v>10</v>
      </c>
      <c r="D499" s="15" t="s">
        <v>1145</v>
      </c>
      <c r="E499" s="16"/>
      <c r="F499" s="10">
        <v>41312784</v>
      </c>
      <c r="G499" s="45">
        <v>4544.6817184342717</v>
      </c>
      <c r="H499" s="44"/>
    </row>
    <row r="500" spans="1:8" x14ac:dyDescent="0.25">
      <c r="A500" s="10" t="s">
        <v>458</v>
      </c>
      <c r="B500" s="10"/>
      <c r="C500" s="14" t="s">
        <v>14</v>
      </c>
      <c r="D500" s="15" t="s">
        <v>1118</v>
      </c>
      <c r="E500" s="16" t="s">
        <v>1119</v>
      </c>
      <c r="F500" s="10"/>
      <c r="G500" s="45">
        <v>3664.8656488257539</v>
      </c>
      <c r="H500" s="44"/>
    </row>
    <row r="501" spans="1:8" x14ac:dyDescent="0.25">
      <c r="A501" s="10" t="s">
        <v>459</v>
      </c>
      <c r="B501" s="10"/>
      <c r="C501" s="14" t="s">
        <v>14</v>
      </c>
      <c r="D501" s="15" t="s">
        <v>1120</v>
      </c>
      <c r="E501" s="16"/>
      <c r="F501" s="10"/>
      <c r="G501" s="45">
        <v>3641.861040514571</v>
      </c>
      <c r="H501" s="44"/>
    </row>
    <row r="502" spans="1:8" ht="37.5" x14ac:dyDescent="0.25">
      <c r="A502" s="10" t="s">
        <v>460</v>
      </c>
      <c r="B502" s="10" t="s">
        <v>1986</v>
      </c>
      <c r="C502" s="14" t="s">
        <v>25</v>
      </c>
      <c r="D502" s="15" t="s">
        <v>667</v>
      </c>
      <c r="E502" s="16"/>
      <c r="F502" s="10"/>
      <c r="G502" s="45">
        <v>3993.444</v>
      </c>
      <c r="H502" s="44"/>
    </row>
    <row r="503" spans="1:8" x14ac:dyDescent="0.25">
      <c r="A503" s="10" t="s">
        <v>461</v>
      </c>
      <c r="B503" s="10"/>
      <c r="C503" s="14" t="s">
        <v>12</v>
      </c>
      <c r="D503" s="15" t="s">
        <v>896</v>
      </c>
      <c r="E503" s="16"/>
      <c r="F503" s="10"/>
      <c r="G503" s="45">
        <v>6814.9074017235971</v>
      </c>
      <c r="H503" s="44"/>
    </row>
    <row r="504" spans="1:8" ht="25" x14ac:dyDescent="0.25">
      <c r="A504" s="10" t="s">
        <v>462</v>
      </c>
      <c r="B504" s="10" t="s">
        <v>1986</v>
      </c>
      <c r="C504" s="14" t="s">
        <v>12</v>
      </c>
      <c r="D504" s="15" t="s">
        <v>897</v>
      </c>
      <c r="E504" s="16"/>
      <c r="F504" s="10"/>
      <c r="G504" s="45">
        <v>5211.7721109405375</v>
      </c>
      <c r="H504" s="44"/>
    </row>
    <row r="505" spans="1:8" ht="20" x14ac:dyDescent="0.25">
      <c r="A505" s="10" t="s">
        <v>463</v>
      </c>
      <c r="B505" s="10" t="s">
        <v>1986</v>
      </c>
      <c r="C505" s="14" t="s">
        <v>6</v>
      </c>
      <c r="D505" s="15" t="s">
        <v>1037</v>
      </c>
      <c r="E505" s="16"/>
      <c r="F505" s="10"/>
      <c r="G505" s="45">
        <v>3895.1017996596038</v>
      </c>
      <c r="H505" s="44"/>
    </row>
    <row r="506" spans="1:8" x14ac:dyDescent="0.25">
      <c r="A506" s="10" t="s">
        <v>464</v>
      </c>
      <c r="B506" s="10"/>
      <c r="C506" s="14" t="s">
        <v>1089</v>
      </c>
      <c r="D506" s="15" t="s">
        <v>1090</v>
      </c>
      <c r="E506" s="16"/>
      <c r="F506" s="10"/>
      <c r="G506" s="45">
        <v>9033.2490400513361</v>
      </c>
      <c r="H506" s="44"/>
    </row>
    <row r="507" spans="1:8" ht="25" x14ac:dyDescent="0.25">
      <c r="A507" s="10" t="s">
        <v>465</v>
      </c>
      <c r="B507" s="10" t="s">
        <v>1986</v>
      </c>
      <c r="C507" s="14" t="s">
        <v>1089</v>
      </c>
      <c r="D507" s="15" t="s">
        <v>1091</v>
      </c>
      <c r="E507" s="16"/>
      <c r="F507" s="10"/>
      <c r="G507" s="45">
        <v>9647.185580170195</v>
      </c>
      <c r="H507" s="44"/>
    </row>
    <row r="508" spans="1:8" x14ac:dyDescent="0.25">
      <c r="A508" s="10" t="s">
        <v>466</v>
      </c>
      <c r="B508" s="10" t="s">
        <v>1986</v>
      </c>
      <c r="C508" s="14" t="s">
        <v>15</v>
      </c>
      <c r="D508" s="35" t="s">
        <v>1294</v>
      </c>
      <c r="E508" s="16"/>
      <c r="F508" s="10"/>
      <c r="G508" s="45">
        <v>5651.3552238714783</v>
      </c>
      <c r="H508" s="44"/>
    </row>
    <row r="509" spans="1:8" ht="25" x14ac:dyDescent="0.25">
      <c r="A509" s="10" t="s">
        <v>467</v>
      </c>
      <c r="B509" s="10"/>
      <c r="C509" s="14" t="s">
        <v>22</v>
      </c>
      <c r="D509" s="15" t="s">
        <v>933</v>
      </c>
      <c r="E509" s="16" t="s">
        <v>934</v>
      </c>
      <c r="F509" s="10"/>
      <c r="G509" s="45">
        <v>2069.8127205768305</v>
      </c>
      <c r="H509" s="44"/>
    </row>
    <row r="510" spans="1:8" x14ac:dyDescent="0.25">
      <c r="A510" s="10" t="s">
        <v>468</v>
      </c>
      <c r="B510" s="10"/>
      <c r="C510" s="14" t="s">
        <v>22</v>
      </c>
      <c r="D510" s="15" t="s">
        <v>935</v>
      </c>
      <c r="E510" s="16"/>
      <c r="F510" s="10"/>
      <c r="G510" s="45">
        <v>3168.0656153171794</v>
      </c>
      <c r="H510" s="44"/>
    </row>
    <row r="511" spans="1:8" x14ac:dyDescent="0.25">
      <c r="A511" s="10" t="s">
        <v>469</v>
      </c>
      <c r="B511" s="10"/>
      <c r="C511" s="14" t="s">
        <v>12</v>
      </c>
      <c r="D511" s="15" t="s">
        <v>898</v>
      </c>
      <c r="E511" s="16"/>
      <c r="F511" s="10"/>
      <c r="G511" s="45">
        <v>4676.7666399999998</v>
      </c>
      <c r="H511" s="44"/>
    </row>
    <row r="512" spans="1:8" ht="25" x14ac:dyDescent="0.25">
      <c r="A512" s="10" t="s">
        <v>470</v>
      </c>
      <c r="B512" s="10"/>
      <c r="C512" s="14" t="s">
        <v>23</v>
      </c>
      <c r="D512" s="15" t="s">
        <v>1018</v>
      </c>
      <c r="E512" s="16">
        <v>34366</v>
      </c>
      <c r="F512" s="10"/>
      <c r="G512" s="45">
        <v>5205.7151199999989</v>
      </c>
      <c r="H512" s="44"/>
    </row>
    <row r="513" spans="1:8" ht="25" x14ac:dyDescent="0.25">
      <c r="A513" s="10" t="s">
        <v>471</v>
      </c>
      <c r="B513" s="10"/>
      <c r="C513" s="14" t="s">
        <v>31</v>
      </c>
      <c r="D513" s="15" t="s">
        <v>1239</v>
      </c>
      <c r="E513" s="16"/>
      <c r="F513" s="10"/>
      <c r="G513" s="45">
        <v>2729.8984591134081</v>
      </c>
      <c r="H513" s="44"/>
    </row>
    <row r="514" spans="1:8" x14ac:dyDescent="0.25">
      <c r="A514" s="10" t="s">
        <v>472</v>
      </c>
      <c r="B514" s="10"/>
      <c r="C514" s="14" t="s">
        <v>964</v>
      </c>
      <c r="D514" s="15" t="s">
        <v>971</v>
      </c>
      <c r="E514" s="16"/>
      <c r="F514" s="10"/>
      <c r="G514" s="45">
        <v>4676.7666399999998</v>
      </c>
      <c r="H514" s="44"/>
    </row>
    <row r="515" spans="1:8" x14ac:dyDescent="0.25">
      <c r="A515" s="13" t="s">
        <v>1539</v>
      </c>
      <c r="B515" s="13"/>
      <c r="C515" s="14" t="s">
        <v>12</v>
      </c>
      <c r="D515" s="33" t="s">
        <v>1543</v>
      </c>
      <c r="E515" s="34"/>
      <c r="F515" s="13"/>
      <c r="G515" s="45">
        <v>2919.3252504713932</v>
      </c>
      <c r="H515" s="44"/>
    </row>
    <row r="516" spans="1:8" x14ac:dyDescent="0.25">
      <c r="A516" s="10" t="s">
        <v>473</v>
      </c>
      <c r="B516" s="10"/>
      <c r="C516" s="14" t="s">
        <v>15</v>
      </c>
      <c r="D516" s="35" t="s">
        <v>1295</v>
      </c>
      <c r="E516" s="16"/>
      <c r="F516" s="10"/>
      <c r="G516" s="45">
        <v>3988.3635200639997</v>
      </c>
      <c r="H516" s="44"/>
    </row>
    <row r="517" spans="1:8" x14ac:dyDescent="0.25">
      <c r="A517" s="10" t="s">
        <v>474</v>
      </c>
      <c r="B517" s="10" t="s">
        <v>1986</v>
      </c>
      <c r="C517" s="14" t="s">
        <v>15</v>
      </c>
      <c r="D517" s="35" t="s">
        <v>1296</v>
      </c>
      <c r="E517" s="16"/>
      <c r="F517" s="10"/>
      <c r="G517" s="45">
        <v>4527.4943189609994</v>
      </c>
      <c r="H517" s="44"/>
    </row>
    <row r="518" spans="1:8" x14ac:dyDescent="0.25">
      <c r="A518" s="10" t="s">
        <v>475</v>
      </c>
      <c r="B518" s="10" t="s">
        <v>1986</v>
      </c>
      <c r="C518" s="14" t="s">
        <v>964</v>
      </c>
      <c r="D518" s="15" t="s">
        <v>972</v>
      </c>
      <c r="E518" s="16"/>
      <c r="F518" s="10"/>
      <c r="G518" s="45">
        <v>6743.0503518248661</v>
      </c>
      <c r="H518" s="44"/>
    </row>
    <row r="519" spans="1:8" ht="20" x14ac:dyDescent="0.25">
      <c r="A519" s="10" t="s">
        <v>476</v>
      </c>
      <c r="B519" s="10"/>
      <c r="C519" s="14" t="s">
        <v>25</v>
      </c>
      <c r="D519" s="15" t="s">
        <v>668</v>
      </c>
      <c r="E519" s="16"/>
      <c r="F519" s="10"/>
      <c r="G519" s="45">
        <v>2259.0264199999997</v>
      </c>
      <c r="H519" s="44"/>
    </row>
    <row r="520" spans="1:8" x14ac:dyDescent="0.25">
      <c r="A520" s="10" t="s">
        <v>477</v>
      </c>
      <c r="B520" s="10"/>
      <c r="C520" s="14" t="s">
        <v>21</v>
      </c>
      <c r="D520" s="15" t="s">
        <v>982</v>
      </c>
      <c r="E520" s="16"/>
      <c r="F520" s="10"/>
      <c r="G520" s="45">
        <v>3184.5194946783786</v>
      </c>
      <c r="H520" s="44"/>
    </row>
    <row r="521" spans="1:8" x14ac:dyDescent="0.25">
      <c r="A521" s="10" t="s">
        <v>478</v>
      </c>
      <c r="B521" s="10"/>
      <c r="C521" s="14" t="s">
        <v>20</v>
      </c>
      <c r="D521" s="32" t="s">
        <v>1078</v>
      </c>
      <c r="E521" s="16" t="s">
        <v>1079</v>
      </c>
      <c r="F521" s="10"/>
      <c r="G521" s="45">
        <v>4909.0821528700862</v>
      </c>
      <c r="H521" s="44"/>
    </row>
    <row r="522" spans="1:8" x14ac:dyDescent="0.25">
      <c r="A522" s="10" t="s">
        <v>479</v>
      </c>
      <c r="B522" s="10"/>
      <c r="C522" s="14" t="s">
        <v>10</v>
      </c>
      <c r="D522" s="15" t="s">
        <v>1146</v>
      </c>
      <c r="E522" s="16"/>
      <c r="F522" s="10"/>
      <c r="G522" s="45">
        <v>6050.3280714226175</v>
      </c>
      <c r="H522" s="44"/>
    </row>
    <row r="523" spans="1:8" ht="20" x14ac:dyDescent="0.25">
      <c r="A523" s="10" t="s">
        <v>480</v>
      </c>
      <c r="B523" s="10" t="s">
        <v>1986</v>
      </c>
      <c r="C523" s="14" t="s">
        <v>993</v>
      </c>
      <c r="D523" s="15" t="s">
        <v>998</v>
      </c>
      <c r="E523" s="16"/>
      <c r="F523" s="10"/>
      <c r="G523" s="45">
        <v>6052.2862399999995</v>
      </c>
      <c r="H523" s="44"/>
    </row>
    <row r="524" spans="1:8" ht="25" x14ac:dyDescent="0.25">
      <c r="A524" s="10" t="s">
        <v>481</v>
      </c>
      <c r="B524" s="10" t="s">
        <v>1986</v>
      </c>
      <c r="C524" s="14" t="s">
        <v>691</v>
      </c>
      <c r="D524" s="15" t="s">
        <v>695</v>
      </c>
      <c r="E524" s="16" t="s">
        <v>696</v>
      </c>
      <c r="F524" s="10"/>
      <c r="G524" s="45">
        <v>6306.2576323586063</v>
      </c>
      <c r="H524" s="44"/>
    </row>
    <row r="525" spans="1:8" x14ac:dyDescent="0.25">
      <c r="A525" s="10" t="s">
        <v>482</v>
      </c>
      <c r="B525" s="10"/>
      <c r="C525" s="14" t="s">
        <v>21</v>
      </c>
      <c r="D525" s="15" t="s">
        <v>983</v>
      </c>
      <c r="E525" s="16"/>
      <c r="F525" s="10" t="s">
        <v>984</v>
      </c>
      <c r="G525" s="45">
        <v>3563.5053804539689</v>
      </c>
      <c r="H525" s="44"/>
    </row>
    <row r="526" spans="1:8" x14ac:dyDescent="0.25">
      <c r="A526" s="10" t="s">
        <v>483</v>
      </c>
      <c r="B526" s="10" t="s">
        <v>1986</v>
      </c>
      <c r="C526" s="14" t="s">
        <v>30</v>
      </c>
      <c r="D526" s="32" t="s">
        <v>567</v>
      </c>
      <c r="E526" s="16"/>
      <c r="F526" s="10">
        <v>60561806</v>
      </c>
      <c r="G526" s="45">
        <v>2537.9416157670007</v>
      </c>
      <c r="H526" s="44"/>
    </row>
    <row r="527" spans="1:8" ht="20" x14ac:dyDescent="0.25">
      <c r="A527" s="10" t="s">
        <v>484</v>
      </c>
      <c r="B527" s="10" t="s">
        <v>1986</v>
      </c>
      <c r="C527" s="14" t="s">
        <v>6</v>
      </c>
      <c r="D527" s="15" t="s">
        <v>1038</v>
      </c>
      <c r="E527" s="16" t="s">
        <v>696</v>
      </c>
      <c r="F527" s="10">
        <v>6112000401</v>
      </c>
      <c r="G527" s="45">
        <v>5777.1823199999999</v>
      </c>
      <c r="H527" s="44"/>
    </row>
    <row r="528" spans="1:8" x14ac:dyDescent="0.25">
      <c r="A528" s="10" t="s">
        <v>485</v>
      </c>
      <c r="B528" s="10" t="s">
        <v>1986</v>
      </c>
      <c r="C528" s="14" t="s">
        <v>31</v>
      </c>
      <c r="D528" s="15" t="s">
        <v>1240</v>
      </c>
      <c r="E528" s="16" t="s">
        <v>696</v>
      </c>
      <c r="F528" s="10">
        <v>8200702750</v>
      </c>
      <c r="G528" s="45">
        <v>3781.4777876239436</v>
      </c>
      <c r="H528" s="44"/>
    </row>
    <row r="529" spans="1:8" ht="25" x14ac:dyDescent="0.25">
      <c r="A529" s="10" t="s">
        <v>486</v>
      </c>
      <c r="B529" s="10"/>
      <c r="C529" s="14" t="s">
        <v>14</v>
      </c>
      <c r="D529" s="15" t="s">
        <v>1121</v>
      </c>
      <c r="E529" s="16"/>
      <c r="F529" s="10"/>
      <c r="G529" s="45">
        <v>8034.5226191999982</v>
      </c>
      <c r="H529" s="44"/>
    </row>
    <row r="530" spans="1:8" ht="25" x14ac:dyDescent="0.25">
      <c r="A530" s="10" t="s">
        <v>487</v>
      </c>
      <c r="B530" s="10"/>
      <c r="C530" s="14" t="s">
        <v>22</v>
      </c>
      <c r="D530" s="15" t="s">
        <v>936</v>
      </c>
      <c r="E530" s="16"/>
      <c r="F530" s="10"/>
      <c r="G530" s="45">
        <v>6142.0988942677113</v>
      </c>
      <c r="H530" s="44"/>
    </row>
    <row r="531" spans="1:8" x14ac:dyDescent="0.25">
      <c r="A531" s="10" t="s">
        <v>488</v>
      </c>
      <c r="B531" s="10"/>
      <c r="C531" s="14" t="s">
        <v>22</v>
      </c>
      <c r="D531" s="15" t="s">
        <v>937</v>
      </c>
      <c r="E531" s="16"/>
      <c r="F531" s="10"/>
      <c r="G531" s="45">
        <v>2153.0132423558048</v>
      </c>
      <c r="H531" s="44"/>
    </row>
    <row r="532" spans="1:8" ht="25" x14ac:dyDescent="0.25">
      <c r="A532" s="10" t="s">
        <v>489</v>
      </c>
      <c r="B532" s="10"/>
      <c r="C532" s="14" t="s">
        <v>5</v>
      </c>
      <c r="D532" s="15" t="s">
        <v>979</v>
      </c>
      <c r="E532" s="16"/>
      <c r="F532" s="10"/>
      <c r="G532" s="45">
        <v>7461.2365400245544</v>
      </c>
      <c r="H532" s="44"/>
    </row>
    <row r="533" spans="1:8" ht="25" x14ac:dyDescent="0.25">
      <c r="A533" s="10" t="s">
        <v>490</v>
      </c>
      <c r="B533" s="10" t="s">
        <v>1986</v>
      </c>
      <c r="C533" s="14" t="s">
        <v>6</v>
      </c>
      <c r="D533" s="15" t="s">
        <v>1067</v>
      </c>
      <c r="E533" s="16"/>
      <c r="F533" s="10"/>
      <c r="G533" s="45">
        <v>13411.3161</v>
      </c>
      <c r="H533" s="44"/>
    </row>
    <row r="534" spans="1:8" ht="25" x14ac:dyDescent="0.25">
      <c r="A534" s="10" t="s">
        <v>491</v>
      </c>
      <c r="B534" s="10" t="s">
        <v>1986</v>
      </c>
      <c r="C534" s="14" t="s">
        <v>6</v>
      </c>
      <c r="D534" s="15" t="s">
        <v>1067</v>
      </c>
      <c r="E534" s="16"/>
      <c r="F534" s="10"/>
      <c r="G534" s="45">
        <v>15141.808499999999</v>
      </c>
      <c r="H534" s="44"/>
    </row>
    <row r="535" spans="1:8" ht="20" x14ac:dyDescent="0.25">
      <c r="A535" s="10" t="s">
        <v>492</v>
      </c>
      <c r="B535" s="10"/>
      <c r="C535" s="14" t="s">
        <v>6</v>
      </c>
      <c r="D535" s="15" t="s">
        <v>1039</v>
      </c>
      <c r="E535" s="16"/>
      <c r="F535" s="10"/>
      <c r="G535" s="45">
        <v>3964.1506437704916</v>
      </c>
      <c r="H535" s="44"/>
    </row>
    <row r="536" spans="1:8" ht="20" x14ac:dyDescent="0.25">
      <c r="A536" s="10" t="s">
        <v>493</v>
      </c>
      <c r="B536" s="10" t="s">
        <v>1986</v>
      </c>
      <c r="C536" s="14" t="s">
        <v>6</v>
      </c>
      <c r="D536" s="15" t="s">
        <v>1040</v>
      </c>
      <c r="E536" s="16"/>
      <c r="F536" s="10"/>
      <c r="G536" s="45">
        <v>4477.400222419159</v>
      </c>
      <c r="H536" s="44"/>
    </row>
    <row r="537" spans="1:8" ht="25" x14ac:dyDescent="0.25">
      <c r="A537" s="10" t="s">
        <v>494</v>
      </c>
      <c r="B537" s="10" t="s">
        <v>1986</v>
      </c>
      <c r="C537" s="14" t="s">
        <v>723</v>
      </c>
      <c r="D537" s="15" t="s">
        <v>724</v>
      </c>
      <c r="E537" s="16"/>
      <c r="F537" s="10"/>
      <c r="G537" s="45">
        <v>4919.485076015676</v>
      </c>
      <c r="H537" s="44"/>
    </row>
    <row r="538" spans="1:8" x14ac:dyDescent="0.25">
      <c r="A538" s="10" t="s">
        <v>495</v>
      </c>
      <c r="B538" s="10" t="s">
        <v>1986</v>
      </c>
      <c r="C538" s="14" t="s">
        <v>4</v>
      </c>
      <c r="D538" s="15" t="s">
        <v>818</v>
      </c>
      <c r="E538" s="16"/>
      <c r="F538" s="10"/>
      <c r="G538" s="45">
        <v>9875.329502400331</v>
      </c>
      <c r="H538" s="44"/>
    </row>
    <row r="539" spans="1:8" x14ac:dyDescent="0.25">
      <c r="A539" s="10" t="s">
        <v>496</v>
      </c>
      <c r="B539" s="10" t="s">
        <v>1986</v>
      </c>
      <c r="C539" s="14" t="s">
        <v>5</v>
      </c>
      <c r="D539" s="15" t="s">
        <v>973</v>
      </c>
      <c r="E539" s="16"/>
      <c r="F539" s="10"/>
      <c r="G539" s="45">
        <v>13514.575773374918</v>
      </c>
      <c r="H539" s="44"/>
    </row>
    <row r="540" spans="1:8" x14ac:dyDescent="0.25">
      <c r="A540" s="10" t="s">
        <v>497</v>
      </c>
      <c r="B540" s="10" t="s">
        <v>1986</v>
      </c>
      <c r="C540" s="14" t="s">
        <v>5</v>
      </c>
      <c r="D540" s="15" t="s">
        <v>974</v>
      </c>
      <c r="E540" s="16"/>
      <c r="F540" s="10"/>
      <c r="G540" s="45">
        <v>16072.10786734835</v>
      </c>
      <c r="H540" s="44"/>
    </row>
    <row r="541" spans="1:8" x14ac:dyDescent="0.25">
      <c r="A541" s="10" t="s">
        <v>498</v>
      </c>
      <c r="B541" s="10"/>
      <c r="C541" s="14" t="s">
        <v>5</v>
      </c>
      <c r="D541" s="15" t="s">
        <v>975</v>
      </c>
      <c r="E541" s="16"/>
      <c r="F541" s="10"/>
      <c r="G541" s="45">
        <v>14015.586411776096</v>
      </c>
      <c r="H541" s="44"/>
    </row>
    <row r="542" spans="1:8" x14ac:dyDescent="0.25">
      <c r="A542" s="10" t="s">
        <v>499</v>
      </c>
      <c r="B542" s="10" t="s">
        <v>1986</v>
      </c>
      <c r="C542" s="14" t="s">
        <v>1084</v>
      </c>
      <c r="D542" s="15" t="s">
        <v>1087</v>
      </c>
      <c r="E542" s="16"/>
      <c r="F542" s="10"/>
      <c r="G542" s="45">
        <v>4044.0276239999994</v>
      </c>
      <c r="H542" s="44"/>
    </row>
    <row r="543" spans="1:8" x14ac:dyDescent="0.25">
      <c r="A543" s="10" t="s">
        <v>500</v>
      </c>
      <c r="B543" s="10"/>
      <c r="C543" s="14" t="s">
        <v>20</v>
      </c>
      <c r="D543" s="32" t="s">
        <v>1080</v>
      </c>
      <c r="E543" s="16" t="s">
        <v>1081</v>
      </c>
      <c r="F543" s="10" t="s">
        <v>698</v>
      </c>
      <c r="G543" s="45">
        <v>4216.5931579305552</v>
      </c>
      <c r="H543" s="44"/>
    </row>
    <row r="544" spans="1:8" ht="37.5" x14ac:dyDescent="0.25">
      <c r="A544" s="10" t="s">
        <v>501</v>
      </c>
      <c r="B544" s="10"/>
      <c r="C544" s="14" t="s">
        <v>691</v>
      </c>
      <c r="D544" s="15" t="s">
        <v>697</v>
      </c>
      <c r="E544" s="16" t="s">
        <v>698</v>
      </c>
      <c r="F544" s="10" t="s">
        <v>699</v>
      </c>
      <c r="G544" s="45">
        <v>5919.1714400000001</v>
      </c>
      <c r="H544" s="44"/>
    </row>
    <row r="545" spans="1:8" ht="25" x14ac:dyDescent="0.25">
      <c r="A545" s="10" t="s">
        <v>501</v>
      </c>
      <c r="B545" s="10"/>
      <c r="C545" s="14" t="s">
        <v>12</v>
      </c>
      <c r="D545" s="15" t="s">
        <v>903</v>
      </c>
      <c r="E545" s="16"/>
      <c r="F545" s="10" t="s">
        <v>904</v>
      </c>
      <c r="G545" s="45">
        <v>5919.1714400000001</v>
      </c>
      <c r="H545" s="44"/>
    </row>
    <row r="546" spans="1:8" ht="25" x14ac:dyDescent="0.25">
      <c r="A546" s="10" t="s">
        <v>501</v>
      </c>
      <c r="B546" s="10"/>
      <c r="C546" s="14" t="s">
        <v>11</v>
      </c>
      <c r="D546" s="35" t="s">
        <v>1343</v>
      </c>
      <c r="E546" s="16" t="s">
        <v>698</v>
      </c>
      <c r="F546" s="10" t="s">
        <v>1344</v>
      </c>
      <c r="G546" s="45">
        <v>5919.1714400000001</v>
      </c>
      <c r="H546" s="44"/>
    </row>
    <row r="547" spans="1:8" ht="37.5" x14ac:dyDescent="0.25">
      <c r="A547" s="10" t="s">
        <v>502</v>
      </c>
      <c r="B547" s="10"/>
      <c r="C547" s="14" t="s">
        <v>691</v>
      </c>
      <c r="D547" s="15" t="s">
        <v>700</v>
      </c>
      <c r="E547" s="16" t="s">
        <v>698</v>
      </c>
      <c r="F547" s="10" t="s">
        <v>701</v>
      </c>
      <c r="G547" s="45">
        <v>4969.6192000000001</v>
      </c>
      <c r="H547" s="44"/>
    </row>
    <row r="548" spans="1:8" x14ac:dyDescent="0.25">
      <c r="A548" s="10" t="s">
        <v>502</v>
      </c>
      <c r="B548" s="10"/>
      <c r="C548" s="14" t="s">
        <v>4</v>
      </c>
      <c r="D548" s="15" t="s">
        <v>815</v>
      </c>
      <c r="E548" s="16"/>
      <c r="F548" s="10"/>
      <c r="G548" s="45">
        <v>4969.6192000000001</v>
      </c>
      <c r="H548" s="44"/>
    </row>
    <row r="549" spans="1:8" x14ac:dyDescent="0.25">
      <c r="A549" s="10" t="s">
        <v>502</v>
      </c>
      <c r="B549" s="10"/>
      <c r="C549" s="14" t="s">
        <v>4</v>
      </c>
      <c r="D549" s="15" t="s">
        <v>819</v>
      </c>
      <c r="E549" s="16"/>
      <c r="F549" s="10"/>
      <c r="G549" s="45">
        <v>4969.6192000000001</v>
      </c>
      <c r="H549" s="44"/>
    </row>
    <row r="550" spans="1:8" ht="25" x14ac:dyDescent="0.25">
      <c r="A550" s="10" t="s">
        <v>502</v>
      </c>
      <c r="B550" s="10"/>
      <c r="C550" s="14" t="s">
        <v>12</v>
      </c>
      <c r="D550" s="15" t="s">
        <v>905</v>
      </c>
      <c r="E550" s="16" t="s">
        <v>698</v>
      </c>
      <c r="F550" s="10" t="s">
        <v>906</v>
      </c>
      <c r="G550" s="45">
        <v>4969.6192000000001</v>
      </c>
      <c r="H550" s="44"/>
    </row>
    <row r="551" spans="1:8" ht="25" x14ac:dyDescent="0.25">
      <c r="A551" s="10" t="s">
        <v>502</v>
      </c>
      <c r="B551" s="10"/>
      <c r="C551" s="14" t="s">
        <v>11</v>
      </c>
      <c r="D551" s="35" t="s">
        <v>1345</v>
      </c>
      <c r="E551" s="16" t="s">
        <v>698</v>
      </c>
      <c r="F551" s="10" t="s">
        <v>1346</v>
      </c>
      <c r="G551" s="45">
        <v>4969.6192000000001</v>
      </c>
      <c r="H551" s="44"/>
    </row>
    <row r="552" spans="1:8" x14ac:dyDescent="0.25">
      <c r="A552" s="10" t="s">
        <v>503</v>
      </c>
      <c r="B552" s="13" t="s">
        <v>1986</v>
      </c>
      <c r="C552" s="14" t="s">
        <v>15</v>
      </c>
      <c r="D552" s="35" t="s">
        <v>1297</v>
      </c>
      <c r="E552" s="16" t="s">
        <v>1298</v>
      </c>
      <c r="F552" s="10" t="s">
        <v>698</v>
      </c>
      <c r="G552" s="45">
        <v>5906.5160978581653</v>
      </c>
      <c r="H552" s="44"/>
    </row>
    <row r="553" spans="1:8" ht="20" x14ac:dyDescent="0.25">
      <c r="A553" s="10" t="s">
        <v>504</v>
      </c>
      <c r="B553" s="10" t="s">
        <v>1986</v>
      </c>
      <c r="C553" s="14" t="s">
        <v>993</v>
      </c>
      <c r="D553" s="15" t="s">
        <v>999</v>
      </c>
      <c r="E553" s="16" t="s">
        <v>698</v>
      </c>
      <c r="F553" s="10" t="s">
        <v>1000</v>
      </c>
      <c r="G553" s="45">
        <v>8991.9335173902055</v>
      </c>
      <c r="H553" s="44"/>
    </row>
    <row r="554" spans="1:8" x14ac:dyDescent="0.25">
      <c r="A554" s="10" t="s">
        <v>505</v>
      </c>
      <c r="B554" s="10"/>
      <c r="C554" s="14" t="s">
        <v>26</v>
      </c>
      <c r="D554" s="15" t="s">
        <v>960</v>
      </c>
      <c r="E554" s="16" t="s">
        <v>698</v>
      </c>
      <c r="F554" s="10" t="s">
        <v>961</v>
      </c>
      <c r="G554" s="45">
        <v>6674.1855187826459</v>
      </c>
      <c r="H554" s="44"/>
    </row>
    <row r="555" spans="1:8" ht="25" x14ac:dyDescent="0.25">
      <c r="A555" s="10" t="s">
        <v>506</v>
      </c>
      <c r="B555" s="10" t="s">
        <v>1986</v>
      </c>
      <c r="C555" s="14" t="s">
        <v>9</v>
      </c>
      <c r="D555" s="35" t="s">
        <v>1271</v>
      </c>
      <c r="E555" s="16" t="s">
        <v>698</v>
      </c>
      <c r="F555" s="10" t="s">
        <v>1272</v>
      </c>
      <c r="G555" s="45">
        <v>8528.2215199999991</v>
      </c>
      <c r="H555" s="44"/>
    </row>
    <row r="556" spans="1:8" ht="20" x14ac:dyDescent="0.25">
      <c r="A556" s="10" t="s">
        <v>507</v>
      </c>
      <c r="B556" s="10" t="s">
        <v>1986</v>
      </c>
      <c r="C556" s="14" t="s">
        <v>6</v>
      </c>
      <c r="D556" s="15" t="s">
        <v>1041</v>
      </c>
      <c r="E556" s="16" t="s">
        <v>698</v>
      </c>
      <c r="F556" s="10" t="s">
        <v>698</v>
      </c>
      <c r="G556" s="45">
        <v>3961.1674948472923</v>
      </c>
      <c r="H556" s="44"/>
    </row>
    <row r="557" spans="1:8" ht="25" x14ac:dyDescent="0.25">
      <c r="A557" s="10" t="s">
        <v>508</v>
      </c>
      <c r="B557" s="10" t="s">
        <v>1986</v>
      </c>
      <c r="C557" s="14" t="s">
        <v>31</v>
      </c>
      <c r="D557" s="15" t="s">
        <v>1241</v>
      </c>
      <c r="E557" s="16" t="s">
        <v>1242</v>
      </c>
      <c r="F557" s="10" t="s">
        <v>1243</v>
      </c>
      <c r="G557" s="45">
        <v>2785.6341851640477</v>
      </c>
      <c r="H557" s="44"/>
    </row>
    <row r="558" spans="1:8" x14ac:dyDescent="0.25">
      <c r="A558" s="10" t="s">
        <v>509</v>
      </c>
      <c r="B558" s="10"/>
      <c r="C558" s="14" t="s">
        <v>570</v>
      </c>
      <c r="D558" s="32" t="s">
        <v>571</v>
      </c>
      <c r="E558" s="16" t="s">
        <v>572</v>
      </c>
      <c r="F558" s="10" t="s">
        <v>573</v>
      </c>
      <c r="G558" s="45">
        <v>3032.7032903999998</v>
      </c>
      <c r="H558" s="44"/>
    </row>
    <row r="559" spans="1:8" x14ac:dyDescent="0.25">
      <c r="A559" s="10" t="s">
        <v>510</v>
      </c>
      <c r="B559" s="10"/>
      <c r="C559" s="14" t="s">
        <v>30</v>
      </c>
      <c r="D559" s="32" t="s">
        <v>568</v>
      </c>
      <c r="E559" s="16" t="s">
        <v>560</v>
      </c>
      <c r="F559" s="10" t="s">
        <v>569</v>
      </c>
      <c r="G559" s="45">
        <v>3911.0970137454738</v>
      </c>
      <c r="H559" s="44"/>
    </row>
    <row r="560" spans="1:8" ht="25" x14ac:dyDescent="0.25">
      <c r="A560" s="10" t="s">
        <v>511</v>
      </c>
      <c r="B560" s="10"/>
      <c r="C560" s="14" t="s">
        <v>4</v>
      </c>
      <c r="D560" s="15" t="s">
        <v>816</v>
      </c>
      <c r="E560" s="16" t="s">
        <v>558</v>
      </c>
      <c r="F560" s="10" t="s">
        <v>817</v>
      </c>
      <c r="G560" s="45">
        <v>2649.61334258241</v>
      </c>
      <c r="H560" s="44"/>
    </row>
    <row r="561" spans="1:8" ht="25" x14ac:dyDescent="0.25">
      <c r="A561" s="10" t="s">
        <v>512</v>
      </c>
      <c r="B561" s="10"/>
      <c r="C561" s="14" t="s">
        <v>31</v>
      </c>
      <c r="D561" s="15" t="s">
        <v>1244</v>
      </c>
      <c r="E561" s="16" t="s">
        <v>1245</v>
      </c>
      <c r="F561" s="10" t="s">
        <v>698</v>
      </c>
      <c r="G561" s="45">
        <v>2630.9685895006919</v>
      </c>
      <c r="H561" s="44"/>
    </row>
    <row r="562" spans="1:8" x14ac:dyDescent="0.25">
      <c r="A562" s="10" t="s">
        <v>513</v>
      </c>
      <c r="B562" s="13" t="s">
        <v>1986</v>
      </c>
      <c r="C562" s="14" t="s">
        <v>24</v>
      </c>
      <c r="D562" s="35" t="s">
        <v>1275</v>
      </c>
      <c r="E562" s="16"/>
      <c r="F562" s="10"/>
      <c r="G562" s="45">
        <v>5757.8192363999997</v>
      </c>
      <c r="H562" s="44"/>
    </row>
    <row r="563" spans="1:8" x14ac:dyDescent="0.25">
      <c r="A563" s="10" t="s">
        <v>514</v>
      </c>
      <c r="B563" s="10"/>
      <c r="C563" s="14" t="s">
        <v>547</v>
      </c>
      <c r="D563" s="32" t="s">
        <v>548</v>
      </c>
      <c r="E563" s="37"/>
      <c r="F563" s="38"/>
      <c r="G563" s="45">
        <v>7433.3412572040224</v>
      </c>
      <c r="H563" s="44"/>
    </row>
    <row r="564" spans="1:8" x14ac:dyDescent="0.25">
      <c r="A564" s="10" t="s">
        <v>515</v>
      </c>
      <c r="B564" s="10"/>
      <c r="C564" s="14" t="s">
        <v>26</v>
      </c>
      <c r="D564" s="15" t="s">
        <v>962</v>
      </c>
      <c r="E564" s="16"/>
      <c r="F564" s="10"/>
      <c r="G564" s="45">
        <v>4856.6422799999991</v>
      </c>
      <c r="H564" s="44"/>
    </row>
    <row r="565" spans="1:8" x14ac:dyDescent="0.25">
      <c r="A565" s="10" t="s">
        <v>516</v>
      </c>
      <c r="B565" s="10" t="s">
        <v>1986</v>
      </c>
      <c r="C565" s="14" t="s">
        <v>1001</v>
      </c>
      <c r="D565" s="15" t="s">
        <v>1002</v>
      </c>
      <c r="E565" s="16"/>
      <c r="F565" s="10"/>
      <c r="G565" s="45">
        <v>4476.3398389003833</v>
      </c>
      <c r="H565" s="44"/>
    </row>
    <row r="566" spans="1:8" x14ac:dyDescent="0.25">
      <c r="A566" s="10" t="s">
        <v>517</v>
      </c>
      <c r="B566" s="10" t="s">
        <v>1986</v>
      </c>
      <c r="C566" s="14" t="s">
        <v>1084</v>
      </c>
      <c r="D566" s="15" t="s">
        <v>1088</v>
      </c>
      <c r="E566" s="16"/>
      <c r="F566" s="10"/>
      <c r="G566" s="45">
        <v>4126.5587999999998</v>
      </c>
      <c r="H566" s="44"/>
    </row>
    <row r="567" spans="1:8" ht="37.5" x14ac:dyDescent="0.25">
      <c r="A567" s="10" t="s">
        <v>518</v>
      </c>
      <c r="B567" s="10" t="s">
        <v>1986</v>
      </c>
      <c r="C567" s="14" t="s">
        <v>6</v>
      </c>
      <c r="D567" s="32" t="s">
        <v>1042</v>
      </c>
      <c r="E567" s="16"/>
      <c r="F567" s="10"/>
      <c r="G567" s="45">
        <v>13865.237568</v>
      </c>
      <c r="H567" s="44"/>
    </row>
    <row r="568" spans="1:8" ht="87.5" x14ac:dyDescent="0.25">
      <c r="A568" s="13" t="s">
        <v>1540</v>
      </c>
      <c r="B568" s="13" t="s">
        <v>1986</v>
      </c>
      <c r="C568" s="14" t="s">
        <v>6</v>
      </c>
      <c r="D568" s="33" t="s">
        <v>1547</v>
      </c>
      <c r="E568" s="34"/>
      <c r="F568" s="13">
        <v>4572000901</v>
      </c>
      <c r="G568" s="45">
        <v>0</v>
      </c>
      <c r="H568" s="44"/>
    </row>
    <row r="569" spans="1:8" ht="20" x14ac:dyDescent="0.25">
      <c r="A569" s="10" t="s">
        <v>519</v>
      </c>
      <c r="B569" s="10" t="s">
        <v>1986</v>
      </c>
      <c r="C569" s="14" t="s">
        <v>6</v>
      </c>
      <c r="D569" s="32" t="s">
        <v>1043</v>
      </c>
      <c r="E569" s="16"/>
      <c r="F569" s="10"/>
      <c r="G569" s="45">
        <v>10201.549435736604</v>
      </c>
      <c r="H569" s="44"/>
    </row>
    <row r="570" spans="1:8" x14ac:dyDescent="0.25">
      <c r="A570" s="10" t="s">
        <v>520</v>
      </c>
      <c r="B570" s="10"/>
      <c r="C570" s="14" t="s">
        <v>14</v>
      </c>
      <c r="D570" s="15" t="s">
        <v>1122</v>
      </c>
      <c r="E570" s="16" t="s">
        <v>558</v>
      </c>
      <c r="F570" s="10"/>
      <c r="G570" s="45">
        <v>3424.6587361597476</v>
      </c>
      <c r="H570" s="44"/>
    </row>
    <row r="571" spans="1:8" x14ac:dyDescent="0.25">
      <c r="A571" s="10" t="s">
        <v>521</v>
      </c>
      <c r="B571" s="10"/>
      <c r="C571" s="14" t="s">
        <v>15</v>
      </c>
      <c r="D571" s="35" t="s">
        <v>1299</v>
      </c>
      <c r="E571" s="16"/>
      <c r="F571" s="10"/>
      <c r="G571" s="45">
        <v>3433.5544698685171</v>
      </c>
      <c r="H571" s="44"/>
    </row>
    <row r="572" spans="1:8" x14ac:dyDescent="0.25">
      <c r="A572" s="10" t="s">
        <v>522</v>
      </c>
      <c r="B572" s="10"/>
      <c r="C572" s="14" t="s">
        <v>14</v>
      </c>
      <c r="D572" s="15" t="s">
        <v>1123</v>
      </c>
      <c r="E572" s="16" t="s">
        <v>599</v>
      </c>
      <c r="F572" s="10"/>
      <c r="G572" s="45">
        <v>7146.5343490510159</v>
      </c>
      <c r="H572" s="44"/>
    </row>
    <row r="573" spans="1:8" ht="25" x14ac:dyDescent="0.25">
      <c r="A573" s="10" t="s">
        <v>523</v>
      </c>
      <c r="B573" s="10"/>
      <c r="C573" s="14" t="s">
        <v>20</v>
      </c>
      <c r="D573" s="15" t="s">
        <v>1082</v>
      </c>
      <c r="E573" s="16"/>
      <c r="F573" s="10"/>
      <c r="G573" s="45">
        <v>3302.3794915805274</v>
      </c>
      <c r="H573" s="44"/>
    </row>
    <row r="574" spans="1:8" x14ac:dyDescent="0.25">
      <c r="A574" s="10" t="s">
        <v>524</v>
      </c>
      <c r="B574" s="10"/>
      <c r="C574" s="14" t="s">
        <v>574</v>
      </c>
      <c r="D574" s="32" t="s">
        <v>575</v>
      </c>
      <c r="E574" s="16"/>
      <c r="F574" s="10"/>
      <c r="G574" s="45">
        <v>2899.7000262957117</v>
      </c>
      <c r="H574" s="44"/>
    </row>
    <row r="575" spans="1:8" x14ac:dyDescent="0.25">
      <c r="A575" s="10" t="s">
        <v>525</v>
      </c>
      <c r="B575" s="10"/>
      <c r="C575" s="14" t="s">
        <v>14</v>
      </c>
      <c r="D575" s="15" t="s">
        <v>1124</v>
      </c>
      <c r="E575" s="16"/>
      <c r="F575" s="10"/>
      <c r="G575" s="45">
        <v>5526.7405888005169</v>
      </c>
      <c r="H575" s="44"/>
    </row>
    <row r="576" spans="1:8" x14ac:dyDescent="0.25">
      <c r="A576" s="10" t="s">
        <v>526</v>
      </c>
      <c r="B576" s="10"/>
      <c r="C576" s="14" t="s">
        <v>12</v>
      </c>
      <c r="D576" s="15" t="s">
        <v>899</v>
      </c>
      <c r="E576" s="16" t="s">
        <v>900</v>
      </c>
      <c r="F576" s="10"/>
      <c r="G576" s="45">
        <v>1985.4437304537312</v>
      </c>
      <c r="H576" s="44"/>
    </row>
    <row r="577" spans="1:8" x14ac:dyDescent="0.25">
      <c r="A577" s="10" t="s">
        <v>527</v>
      </c>
      <c r="B577" s="10"/>
      <c r="C577" s="14" t="s">
        <v>31</v>
      </c>
      <c r="D577" s="15" t="s">
        <v>1246</v>
      </c>
      <c r="E577" s="16"/>
      <c r="F577" s="10"/>
      <c r="G577" s="45">
        <v>6270.0008153037825</v>
      </c>
      <c r="H577" s="44"/>
    </row>
    <row r="578" spans="1:8" x14ac:dyDescent="0.25">
      <c r="A578" s="10" t="s">
        <v>528</v>
      </c>
      <c r="B578" s="10"/>
      <c r="C578" s="14" t="s">
        <v>19</v>
      </c>
      <c r="D578" s="35" t="s">
        <v>1283</v>
      </c>
      <c r="E578" s="16"/>
      <c r="F578" s="10"/>
      <c r="G578" s="45">
        <v>1961.9579366417379</v>
      </c>
      <c r="H578" s="44"/>
    </row>
    <row r="579" spans="1:8" x14ac:dyDescent="0.25">
      <c r="A579" s="10" t="s">
        <v>529</v>
      </c>
      <c r="B579" s="10"/>
      <c r="C579" s="14" t="s">
        <v>985</v>
      </c>
      <c r="D579" s="15" t="s">
        <v>986</v>
      </c>
      <c r="E579" s="16"/>
      <c r="F579" s="10"/>
      <c r="G579" s="45">
        <v>3628.9945500095282</v>
      </c>
      <c r="H579" s="44"/>
    </row>
    <row r="580" spans="1:8" x14ac:dyDescent="0.25">
      <c r="A580" s="10" t="s">
        <v>530</v>
      </c>
      <c r="B580" s="10"/>
      <c r="C580" s="14" t="s">
        <v>26</v>
      </c>
      <c r="D580" s="15" t="s">
        <v>963</v>
      </c>
      <c r="E580" s="16"/>
      <c r="F580" s="10"/>
      <c r="G580" s="45">
        <v>13055.679883505967</v>
      </c>
      <c r="H580" s="44"/>
    </row>
    <row r="581" spans="1:8" x14ac:dyDescent="0.25">
      <c r="A581" s="10" t="s">
        <v>531</v>
      </c>
      <c r="B581" s="10" t="s">
        <v>1986</v>
      </c>
      <c r="C581" s="14" t="s">
        <v>15</v>
      </c>
      <c r="D581" s="35" t="s">
        <v>1300</v>
      </c>
      <c r="E581" s="16"/>
      <c r="F581" s="10"/>
      <c r="G581" s="45">
        <v>2209.7707124692001</v>
      </c>
      <c r="H581" s="44"/>
    </row>
    <row r="582" spans="1:8" ht="25" x14ac:dyDescent="0.25">
      <c r="A582" s="10" t="s">
        <v>532</v>
      </c>
      <c r="B582" s="10"/>
      <c r="C582" s="14" t="s">
        <v>689</v>
      </c>
      <c r="D582" s="15" t="s">
        <v>690</v>
      </c>
      <c r="E582" s="16"/>
      <c r="F582" s="10"/>
      <c r="G582" s="45">
        <v>4612.1210673709757</v>
      </c>
      <c r="H582" s="44"/>
    </row>
    <row r="583" spans="1:8" x14ac:dyDescent="0.25">
      <c r="A583" s="10" t="s">
        <v>533</v>
      </c>
      <c r="B583" s="10"/>
      <c r="C583" s="14" t="s">
        <v>23</v>
      </c>
      <c r="D583" s="15" t="s">
        <v>1019</v>
      </c>
      <c r="E583" s="16"/>
      <c r="F583" s="10"/>
      <c r="G583" s="45">
        <v>2459.4690918930728</v>
      </c>
      <c r="H583" s="44"/>
    </row>
    <row r="584" spans="1:8" x14ac:dyDescent="0.25">
      <c r="A584" s="10" t="s">
        <v>534</v>
      </c>
      <c r="B584" s="10"/>
      <c r="C584" s="14" t="s">
        <v>16</v>
      </c>
      <c r="D584" s="15" t="s">
        <v>722</v>
      </c>
      <c r="E584" s="16"/>
      <c r="F584" s="10"/>
      <c r="G584" s="45">
        <v>2246.4679659268672</v>
      </c>
      <c r="H584" s="44"/>
    </row>
    <row r="585" spans="1:8" ht="20" x14ac:dyDescent="0.25">
      <c r="A585" s="10" t="s">
        <v>535</v>
      </c>
      <c r="B585" s="10" t="s">
        <v>1986</v>
      </c>
      <c r="C585" s="14" t="s">
        <v>6</v>
      </c>
      <c r="D585" s="32" t="s">
        <v>1044</v>
      </c>
      <c r="E585" s="16"/>
      <c r="F585" s="10"/>
      <c r="G585" s="45">
        <v>4355.9793429276169</v>
      </c>
      <c r="H585" s="44"/>
    </row>
    <row r="586" spans="1:8" x14ac:dyDescent="0.25">
      <c r="A586" s="10" t="s">
        <v>536</v>
      </c>
      <c r="B586" s="10" t="s">
        <v>1986</v>
      </c>
      <c r="C586" s="14" t="s">
        <v>20</v>
      </c>
      <c r="D586" s="15" t="s">
        <v>1083</v>
      </c>
      <c r="E586" s="16"/>
      <c r="F586" s="10"/>
      <c r="G586" s="45">
        <v>3389.3212527999999</v>
      </c>
      <c r="H586" s="44"/>
    </row>
    <row r="587" spans="1:8" x14ac:dyDescent="0.25">
      <c r="A587" s="10" t="s">
        <v>537</v>
      </c>
      <c r="B587" s="10" t="s">
        <v>1986</v>
      </c>
      <c r="C587" s="14" t="s">
        <v>14</v>
      </c>
      <c r="D587" s="15" t="s">
        <v>1125</v>
      </c>
      <c r="E587" s="16"/>
      <c r="F587" s="10"/>
      <c r="G587" s="45">
        <v>3529.6805778551884</v>
      </c>
      <c r="H587" s="44"/>
    </row>
    <row r="588" spans="1:8" x14ac:dyDescent="0.25">
      <c r="A588" s="10" t="s">
        <v>1980</v>
      </c>
      <c r="B588" s="13"/>
      <c r="C588" s="14" t="s">
        <v>2026</v>
      </c>
      <c r="D588" s="15" t="s">
        <v>2025</v>
      </c>
      <c r="E588" s="16"/>
      <c r="F588" s="10"/>
      <c r="G588" s="45">
        <v>3472.3839778725387</v>
      </c>
      <c r="H588" s="44"/>
    </row>
    <row r="589" spans="1:8" ht="100" x14ac:dyDescent="0.25">
      <c r="A589" s="10" t="s">
        <v>538</v>
      </c>
      <c r="B589" s="10"/>
      <c r="C589" s="14" t="s">
        <v>15</v>
      </c>
      <c r="D589" s="35" t="s">
        <v>1301</v>
      </c>
      <c r="E589" s="16"/>
      <c r="F589" s="10"/>
      <c r="G589" s="45">
        <v>2687.3606873291569</v>
      </c>
      <c r="H589" s="44"/>
    </row>
    <row r="590" spans="1:8" x14ac:dyDescent="0.25">
      <c r="A590" s="10" t="s">
        <v>539</v>
      </c>
      <c r="B590" s="10"/>
      <c r="C590" s="14" t="s">
        <v>31</v>
      </c>
      <c r="D590" s="15" t="s">
        <v>1247</v>
      </c>
      <c r="E590" s="16"/>
      <c r="F590" s="10"/>
      <c r="G590" s="45">
        <v>4237.0977199999998</v>
      </c>
      <c r="H590" s="44"/>
    </row>
    <row r="591" spans="1:8" ht="37.5" x14ac:dyDescent="0.25">
      <c r="A591" s="10" t="s">
        <v>540</v>
      </c>
      <c r="B591" s="13"/>
      <c r="C591" s="14" t="s">
        <v>1347</v>
      </c>
      <c r="D591" s="35" t="s">
        <v>1350</v>
      </c>
      <c r="E591" s="16"/>
      <c r="F591" s="10"/>
      <c r="G591" s="45">
        <v>18379.129462087683</v>
      </c>
      <c r="H591" s="44"/>
    </row>
    <row r="592" spans="1:8" x14ac:dyDescent="0.25">
      <c r="A592" s="10" t="s">
        <v>541</v>
      </c>
      <c r="B592" s="10"/>
      <c r="C592" s="14" t="s">
        <v>1347</v>
      </c>
      <c r="D592" s="35" t="s">
        <v>1351</v>
      </c>
      <c r="E592" s="16"/>
      <c r="F592" s="10"/>
      <c r="G592" s="45">
        <v>8797.096697187666</v>
      </c>
      <c r="H592" s="44"/>
    </row>
    <row r="593" spans="1:8" ht="25" x14ac:dyDescent="0.25">
      <c r="A593" s="10" t="s">
        <v>542</v>
      </c>
      <c r="B593" s="10"/>
      <c r="C593" s="14" t="s">
        <v>31</v>
      </c>
      <c r="D593" s="15" t="s">
        <v>1248</v>
      </c>
      <c r="E593" s="16"/>
      <c r="F593" s="10" t="s">
        <v>902</v>
      </c>
      <c r="G593" s="45">
        <v>4828.2571397382999</v>
      </c>
      <c r="H593" s="44"/>
    </row>
    <row r="594" spans="1:8" ht="25" x14ac:dyDescent="0.25">
      <c r="A594" s="10" t="s">
        <v>543</v>
      </c>
      <c r="B594" s="10"/>
      <c r="C594" s="14" t="s">
        <v>12</v>
      </c>
      <c r="D594" s="15" t="s">
        <v>901</v>
      </c>
      <c r="E594" s="16"/>
      <c r="F594" s="10" t="s">
        <v>902</v>
      </c>
      <c r="G594" s="45">
        <v>3660.8421300103851</v>
      </c>
      <c r="H594" s="44"/>
    </row>
    <row r="595" spans="1:8" x14ac:dyDescent="0.25">
      <c r="A595" s="13" t="s">
        <v>1541</v>
      </c>
      <c r="B595" s="13"/>
      <c r="C595" s="14" t="s">
        <v>32</v>
      </c>
      <c r="D595" s="33" t="s">
        <v>1548</v>
      </c>
      <c r="E595" s="34" t="s">
        <v>1552</v>
      </c>
      <c r="F595" s="13" t="s">
        <v>1561</v>
      </c>
      <c r="G595" s="45">
        <v>6495.0192383999993</v>
      </c>
      <c r="H595" s="44"/>
    </row>
    <row r="596" spans="1:8" x14ac:dyDescent="0.25">
      <c r="A596" s="13" t="s">
        <v>1541</v>
      </c>
      <c r="B596" s="13"/>
      <c r="C596" s="14" t="s">
        <v>4</v>
      </c>
      <c r="D596" s="33" t="s">
        <v>1549</v>
      </c>
      <c r="E596" s="34" t="s">
        <v>1552</v>
      </c>
      <c r="F596" s="13">
        <v>9659248280</v>
      </c>
      <c r="G596" s="45">
        <v>6495.0192383999993</v>
      </c>
      <c r="H596" s="44"/>
    </row>
    <row r="597" spans="1:8" ht="25" x14ac:dyDescent="0.25">
      <c r="A597" s="13" t="s">
        <v>1541</v>
      </c>
      <c r="B597" s="13"/>
      <c r="C597" s="14" t="s">
        <v>12</v>
      </c>
      <c r="D597" s="33" t="s">
        <v>1550</v>
      </c>
      <c r="E597" s="34" t="s">
        <v>1552</v>
      </c>
      <c r="F597" s="13" t="s">
        <v>1562</v>
      </c>
      <c r="G597" s="45">
        <v>6495.0192383999993</v>
      </c>
      <c r="H597" s="44"/>
    </row>
    <row r="598" spans="1:8" x14ac:dyDescent="0.25">
      <c r="A598" s="13" t="s">
        <v>1541</v>
      </c>
      <c r="B598" s="13"/>
      <c r="C598" s="14" t="s">
        <v>2</v>
      </c>
      <c r="D598" s="33" t="s">
        <v>1551</v>
      </c>
      <c r="E598" s="34" t="s">
        <v>1552</v>
      </c>
      <c r="F598" s="13" t="s">
        <v>1561</v>
      </c>
      <c r="G598" s="45">
        <v>6495.0192383999993</v>
      </c>
      <c r="H598" s="44"/>
    </row>
    <row r="599" spans="1:8" ht="25" x14ac:dyDescent="0.25">
      <c r="A599" s="13" t="s">
        <v>1542</v>
      </c>
      <c r="B599" s="13"/>
      <c r="C599" s="14" t="s">
        <v>4</v>
      </c>
      <c r="D599" s="33" t="s">
        <v>1553</v>
      </c>
      <c r="E599" s="34" t="s">
        <v>1564</v>
      </c>
      <c r="F599" s="13" t="s">
        <v>1563</v>
      </c>
      <c r="G599" s="45">
        <v>8569.2881871743029</v>
      </c>
      <c r="H599" s="44"/>
    </row>
    <row r="600" spans="1:8" x14ac:dyDescent="0.25">
      <c r="A600" s="13" t="s">
        <v>1542</v>
      </c>
      <c r="B600" s="13"/>
      <c r="C600" s="14" t="s">
        <v>4</v>
      </c>
      <c r="D600" s="33" t="s">
        <v>1554</v>
      </c>
      <c r="E600" s="34" t="s">
        <v>1564</v>
      </c>
      <c r="F600" s="13" t="s">
        <v>1563</v>
      </c>
      <c r="G600" s="45">
        <v>8569.2881871743029</v>
      </c>
      <c r="H600" s="44"/>
    </row>
    <row r="601" spans="1:8" x14ac:dyDescent="0.25">
      <c r="A601" s="13" t="s">
        <v>1542</v>
      </c>
      <c r="B601" s="13"/>
      <c r="C601" s="14" t="s">
        <v>4</v>
      </c>
      <c r="D601" s="33" t="s">
        <v>1555</v>
      </c>
      <c r="E601" s="34" t="s">
        <v>1564</v>
      </c>
      <c r="F601" s="13" t="s">
        <v>1563</v>
      </c>
      <c r="G601" s="45">
        <v>8569.2881871743029</v>
      </c>
      <c r="H601" s="44"/>
    </row>
    <row r="602" spans="1:8" x14ac:dyDescent="0.25">
      <c r="A602" s="10" t="s">
        <v>544</v>
      </c>
      <c r="B602" s="10"/>
      <c r="C602" s="14" t="s">
        <v>11</v>
      </c>
      <c r="D602" s="35" t="s">
        <v>1341</v>
      </c>
      <c r="E602" s="16"/>
      <c r="F602" s="10" t="s">
        <v>902</v>
      </c>
      <c r="G602" s="45">
        <v>3208.7957395199996</v>
      </c>
      <c r="H602" s="44"/>
    </row>
    <row r="603" spans="1:8" x14ac:dyDescent="0.25">
      <c r="A603" s="10" t="s">
        <v>545</v>
      </c>
      <c r="B603" s="10"/>
      <c r="C603" s="14" t="s">
        <v>11</v>
      </c>
      <c r="D603" s="35" t="s">
        <v>1342</v>
      </c>
      <c r="E603" s="16"/>
      <c r="F603" s="10" t="s">
        <v>902</v>
      </c>
      <c r="G603" s="45">
        <v>4152.1100151999999</v>
      </c>
      <c r="H603" s="44"/>
    </row>
    <row r="604" spans="1:8" ht="25" x14ac:dyDescent="0.25">
      <c r="A604" s="13" t="s">
        <v>1429</v>
      </c>
      <c r="B604" s="13" t="s">
        <v>1986</v>
      </c>
      <c r="C604" s="14" t="s">
        <v>16</v>
      </c>
      <c r="D604" s="33" t="s">
        <v>1435</v>
      </c>
      <c r="E604" s="34" t="s">
        <v>1479</v>
      </c>
      <c r="F604" s="13"/>
      <c r="G604" s="45">
        <v>2551.0476911553574</v>
      </c>
      <c r="H604" s="44"/>
    </row>
    <row r="605" spans="1:8" ht="25" x14ac:dyDescent="0.25">
      <c r="A605" s="13" t="s">
        <v>1429</v>
      </c>
      <c r="B605" s="13" t="s">
        <v>1986</v>
      </c>
      <c r="C605" s="14" t="s">
        <v>15</v>
      </c>
      <c r="D605" s="33" t="s">
        <v>1436</v>
      </c>
      <c r="E605" s="34" t="s">
        <v>1480</v>
      </c>
      <c r="F605" s="13"/>
      <c r="G605" s="45">
        <v>2551.0476911553574</v>
      </c>
      <c r="H605" s="44"/>
    </row>
    <row r="606" spans="1:8" ht="25" x14ac:dyDescent="0.25">
      <c r="A606" s="13" t="s">
        <v>1429</v>
      </c>
      <c r="B606" s="13" t="s">
        <v>1986</v>
      </c>
      <c r="C606" s="14" t="s">
        <v>15</v>
      </c>
      <c r="D606" s="33" t="s">
        <v>1437</v>
      </c>
      <c r="E606" s="34" t="s">
        <v>1481</v>
      </c>
      <c r="F606" s="13"/>
      <c r="G606" s="45">
        <v>2551.0476911553574</v>
      </c>
      <c r="H606" s="44"/>
    </row>
    <row r="607" spans="1:8" x14ac:dyDescent="0.25">
      <c r="A607" s="13" t="s">
        <v>1429</v>
      </c>
      <c r="B607" s="13" t="s">
        <v>1986</v>
      </c>
      <c r="C607" s="14" t="s">
        <v>15</v>
      </c>
      <c r="D607" s="33" t="s">
        <v>1438</v>
      </c>
      <c r="E607" s="34" t="s">
        <v>1482</v>
      </c>
      <c r="F607" s="13"/>
      <c r="G607" s="45">
        <v>2551.0476911553574</v>
      </c>
      <c r="H607" s="44"/>
    </row>
    <row r="608" spans="1:8" x14ac:dyDescent="0.25">
      <c r="A608" s="13" t="s">
        <v>1430</v>
      </c>
      <c r="B608" s="13"/>
      <c r="C608" s="14" t="s">
        <v>28</v>
      </c>
      <c r="D608" s="33" t="s">
        <v>1439</v>
      </c>
      <c r="E608" s="34" t="s">
        <v>1483</v>
      </c>
      <c r="F608" s="13"/>
      <c r="G608" s="45">
        <v>5922.871214063558</v>
      </c>
      <c r="H608" s="44"/>
    </row>
    <row r="609" spans="1:8" ht="25" x14ac:dyDescent="0.25">
      <c r="A609" s="13" t="s">
        <v>1430</v>
      </c>
      <c r="B609" s="13"/>
      <c r="C609" s="14" t="s">
        <v>28</v>
      </c>
      <c r="D609" s="33" t="s">
        <v>1440</v>
      </c>
      <c r="E609" s="34" t="s">
        <v>1484</v>
      </c>
      <c r="F609" s="13"/>
      <c r="G609" s="45">
        <v>5922.871214063558</v>
      </c>
      <c r="H609" s="44"/>
    </row>
    <row r="610" spans="1:8" x14ac:dyDescent="0.25">
      <c r="A610" s="13" t="s">
        <v>1430</v>
      </c>
      <c r="B610" s="13"/>
      <c r="C610" s="14" t="s">
        <v>29</v>
      </c>
      <c r="D610" s="33" t="s">
        <v>1441</v>
      </c>
      <c r="E610" s="34" t="s">
        <v>1485</v>
      </c>
      <c r="F610" s="13"/>
      <c r="G610" s="45">
        <v>5922.871214063558</v>
      </c>
      <c r="H610" s="44"/>
    </row>
    <row r="611" spans="1:8" ht="25" x14ac:dyDescent="0.25">
      <c r="A611" s="13" t="s">
        <v>1431</v>
      </c>
      <c r="B611" s="13"/>
      <c r="C611" s="14" t="s">
        <v>28</v>
      </c>
      <c r="D611" s="33" t="s">
        <v>1442</v>
      </c>
      <c r="E611" s="34" t="s">
        <v>1485</v>
      </c>
      <c r="F611" s="13"/>
      <c r="G611" s="45">
        <v>4783.4236090722807</v>
      </c>
      <c r="H611" s="44"/>
    </row>
    <row r="612" spans="1:8" x14ac:dyDescent="0.25">
      <c r="A612" s="13" t="s">
        <v>1431</v>
      </c>
      <c r="B612" s="13"/>
      <c r="C612" s="14" t="s">
        <v>28</v>
      </c>
      <c r="D612" s="33" t="s">
        <v>1443</v>
      </c>
      <c r="E612" s="34" t="s">
        <v>1485</v>
      </c>
      <c r="F612" s="13"/>
      <c r="G612" s="45">
        <v>4783.4236090722807</v>
      </c>
      <c r="H612" s="44"/>
    </row>
    <row r="613" spans="1:8" x14ac:dyDescent="0.25">
      <c r="A613" s="13" t="s">
        <v>1431</v>
      </c>
      <c r="B613" s="13"/>
      <c r="C613" s="14" t="s">
        <v>28</v>
      </c>
      <c r="D613" s="33" t="s">
        <v>1444</v>
      </c>
      <c r="E613" s="34" t="s">
        <v>1485</v>
      </c>
      <c r="F613" s="13"/>
      <c r="G613" s="45">
        <v>4783.4236090722807</v>
      </c>
      <c r="H613" s="44"/>
    </row>
    <row r="614" spans="1:8" ht="25" x14ac:dyDescent="0.25">
      <c r="A614" s="13" t="s">
        <v>1431</v>
      </c>
      <c r="B614" s="13"/>
      <c r="C614" s="14" t="s">
        <v>28</v>
      </c>
      <c r="D614" s="33" t="s">
        <v>1445</v>
      </c>
      <c r="E614" s="34" t="s">
        <v>1485</v>
      </c>
      <c r="F614" s="13"/>
      <c r="G614" s="45">
        <v>4783.4236090722807</v>
      </c>
      <c r="H614" s="44"/>
    </row>
    <row r="615" spans="1:8" ht="25" x14ac:dyDescent="0.25">
      <c r="A615" s="13" t="s">
        <v>1431</v>
      </c>
      <c r="B615" s="13"/>
      <c r="C615" s="14" t="s">
        <v>29</v>
      </c>
      <c r="D615" s="33" t="s">
        <v>1446</v>
      </c>
      <c r="E615" s="34" t="s">
        <v>1485</v>
      </c>
      <c r="F615" s="13"/>
      <c r="G615" s="45">
        <v>4783.4236090722807</v>
      </c>
      <c r="H615" s="44"/>
    </row>
    <row r="616" spans="1:8" x14ac:dyDescent="0.25">
      <c r="A616" s="13" t="s">
        <v>1431</v>
      </c>
      <c r="B616" s="13"/>
      <c r="C616" s="14" t="s">
        <v>29</v>
      </c>
      <c r="D616" s="33" t="s">
        <v>1447</v>
      </c>
      <c r="E616" s="34" t="s">
        <v>1486</v>
      </c>
      <c r="F616" s="13"/>
      <c r="G616" s="45">
        <v>4783.4236090722807</v>
      </c>
      <c r="H616" s="44"/>
    </row>
    <row r="617" spans="1:8" ht="25" x14ac:dyDescent="0.25">
      <c r="A617" s="13" t="s">
        <v>1432</v>
      </c>
      <c r="B617" s="13"/>
      <c r="C617" s="14" t="s">
        <v>6</v>
      </c>
      <c r="D617" s="33" t="s">
        <v>1448</v>
      </c>
      <c r="E617" s="34" t="s">
        <v>1487</v>
      </c>
      <c r="F617" s="13"/>
      <c r="G617" s="45">
        <v>8285.57303714306</v>
      </c>
      <c r="H617" s="44"/>
    </row>
    <row r="618" spans="1:8" ht="25" x14ac:dyDescent="0.25">
      <c r="A618" s="13" t="s">
        <v>1432</v>
      </c>
      <c r="B618" s="13"/>
      <c r="C618" s="14" t="s">
        <v>6</v>
      </c>
      <c r="D618" s="33" t="s">
        <v>1449</v>
      </c>
      <c r="E618" s="34" t="s">
        <v>1486</v>
      </c>
      <c r="F618" s="13"/>
      <c r="G618" s="45">
        <v>8285.57303714306</v>
      </c>
      <c r="H618" s="44"/>
    </row>
    <row r="619" spans="1:8" ht="25" x14ac:dyDescent="0.25">
      <c r="A619" s="13" t="s">
        <v>1432</v>
      </c>
      <c r="B619" s="13"/>
      <c r="C619" s="14" t="s">
        <v>6</v>
      </c>
      <c r="D619" s="33" t="s">
        <v>1450</v>
      </c>
      <c r="E619" s="34" t="s">
        <v>1488</v>
      </c>
      <c r="F619" s="13"/>
      <c r="G619" s="45">
        <v>8285.57303714306</v>
      </c>
      <c r="H619" s="44"/>
    </row>
    <row r="620" spans="1:8" ht="25" x14ac:dyDescent="0.25">
      <c r="A620" s="13" t="s">
        <v>1432</v>
      </c>
      <c r="B620" s="13"/>
      <c r="C620" s="14" t="s">
        <v>6</v>
      </c>
      <c r="D620" s="33" t="s">
        <v>1451</v>
      </c>
      <c r="E620" s="34" t="s">
        <v>1489</v>
      </c>
      <c r="F620" s="13"/>
      <c r="G620" s="45">
        <v>8285.57303714306</v>
      </c>
      <c r="H620" s="44"/>
    </row>
    <row r="621" spans="1:8" ht="25" x14ac:dyDescent="0.25">
      <c r="A621" s="13" t="s">
        <v>1432</v>
      </c>
      <c r="B621" s="13"/>
      <c r="C621" s="14" t="s">
        <v>6</v>
      </c>
      <c r="D621" s="33" t="s">
        <v>1452</v>
      </c>
      <c r="E621" s="34" t="s">
        <v>1490</v>
      </c>
      <c r="F621" s="13"/>
      <c r="G621" s="45">
        <v>8285.57303714306</v>
      </c>
      <c r="H621" s="44"/>
    </row>
    <row r="622" spans="1:8" ht="25" x14ac:dyDescent="0.25">
      <c r="A622" s="13" t="s">
        <v>1432</v>
      </c>
      <c r="B622" s="13"/>
      <c r="C622" s="14" t="s">
        <v>6</v>
      </c>
      <c r="D622" s="33" t="s">
        <v>1453</v>
      </c>
      <c r="E622" s="34" t="s">
        <v>1491</v>
      </c>
      <c r="F622" s="13"/>
      <c r="G622" s="45">
        <v>8285.57303714306</v>
      </c>
      <c r="H622" s="44"/>
    </row>
    <row r="623" spans="1:8" ht="25" x14ac:dyDescent="0.25">
      <c r="A623" s="13" t="s">
        <v>1432</v>
      </c>
      <c r="B623" s="13"/>
      <c r="C623" s="14" t="s">
        <v>6</v>
      </c>
      <c r="D623" s="33" t="s">
        <v>1454</v>
      </c>
      <c r="E623" s="34" t="s">
        <v>1489</v>
      </c>
      <c r="F623" s="13"/>
      <c r="G623" s="45">
        <v>8285.57303714306</v>
      </c>
      <c r="H623" s="44"/>
    </row>
    <row r="624" spans="1:8" ht="25" x14ac:dyDescent="0.25">
      <c r="A624" s="13" t="s">
        <v>1432</v>
      </c>
      <c r="B624" s="13"/>
      <c r="C624" s="14" t="s">
        <v>6</v>
      </c>
      <c r="D624" s="33" t="s">
        <v>1455</v>
      </c>
      <c r="E624" s="34" t="s">
        <v>1492</v>
      </c>
      <c r="F624" s="13"/>
      <c r="G624" s="45">
        <v>8285.57303714306</v>
      </c>
      <c r="H624" s="44"/>
    </row>
    <row r="625" spans="1:8" ht="25" x14ac:dyDescent="0.25">
      <c r="A625" s="13" t="s">
        <v>1432</v>
      </c>
      <c r="B625" s="13"/>
      <c r="C625" s="14" t="s">
        <v>6</v>
      </c>
      <c r="D625" s="33" t="s">
        <v>1456</v>
      </c>
      <c r="E625" s="34" t="s">
        <v>1493</v>
      </c>
      <c r="F625" s="13"/>
      <c r="G625" s="45">
        <v>8285.57303714306</v>
      </c>
      <c r="H625" s="44"/>
    </row>
    <row r="626" spans="1:8" ht="25" x14ac:dyDescent="0.25">
      <c r="A626" s="13" t="s">
        <v>1432</v>
      </c>
      <c r="B626" s="13"/>
      <c r="C626" s="14" t="s">
        <v>6</v>
      </c>
      <c r="D626" s="33" t="s">
        <v>1457</v>
      </c>
      <c r="E626" s="34" t="s">
        <v>1494</v>
      </c>
      <c r="F626" s="13"/>
      <c r="G626" s="45">
        <v>8285.57303714306</v>
      </c>
      <c r="H626" s="44"/>
    </row>
    <row r="627" spans="1:8" ht="20" x14ac:dyDescent="0.25">
      <c r="A627" s="13" t="s">
        <v>1432</v>
      </c>
      <c r="B627" s="13"/>
      <c r="C627" s="14" t="s">
        <v>6</v>
      </c>
      <c r="D627" s="33" t="s">
        <v>1458</v>
      </c>
      <c r="E627" s="34" t="s">
        <v>1493</v>
      </c>
      <c r="F627" s="13"/>
      <c r="G627" s="45">
        <v>8285.57303714306</v>
      </c>
      <c r="H627" s="44"/>
    </row>
    <row r="628" spans="1:8" ht="25" x14ac:dyDescent="0.25">
      <c r="A628" s="13" t="s">
        <v>1432</v>
      </c>
      <c r="B628" s="13"/>
      <c r="C628" s="14" t="s">
        <v>6</v>
      </c>
      <c r="D628" s="33" t="s">
        <v>1459</v>
      </c>
      <c r="E628" s="34" t="s">
        <v>1493</v>
      </c>
      <c r="F628" s="13"/>
      <c r="G628" s="45">
        <v>8285.57303714306</v>
      </c>
      <c r="H628" s="44"/>
    </row>
    <row r="629" spans="1:8" ht="25" x14ac:dyDescent="0.25">
      <c r="A629" s="13" t="s">
        <v>1432</v>
      </c>
      <c r="B629" s="13"/>
      <c r="C629" s="14" t="s">
        <v>6</v>
      </c>
      <c r="D629" s="33" t="s">
        <v>1460</v>
      </c>
      <c r="E629" s="34" t="s">
        <v>1495</v>
      </c>
      <c r="F629" s="13"/>
      <c r="G629" s="45">
        <v>8285.57303714306</v>
      </c>
      <c r="H629" s="44"/>
    </row>
    <row r="630" spans="1:8" ht="25" x14ac:dyDescent="0.25">
      <c r="A630" s="13" t="s">
        <v>1432</v>
      </c>
      <c r="B630" s="13"/>
      <c r="C630" s="14" t="s">
        <v>6</v>
      </c>
      <c r="D630" s="33" t="s">
        <v>1461</v>
      </c>
      <c r="E630" s="34" t="s">
        <v>1496</v>
      </c>
      <c r="F630" s="13"/>
      <c r="G630" s="45">
        <v>8285.57303714306</v>
      </c>
      <c r="H630" s="44"/>
    </row>
    <row r="631" spans="1:8" ht="25" x14ac:dyDescent="0.25">
      <c r="A631" s="13" t="s">
        <v>1432</v>
      </c>
      <c r="B631" s="13"/>
      <c r="C631" s="14" t="s">
        <v>6</v>
      </c>
      <c r="D631" s="33" t="s">
        <v>1462</v>
      </c>
      <c r="E631" s="34" t="s">
        <v>1495</v>
      </c>
      <c r="F631" s="13"/>
      <c r="G631" s="45">
        <v>8285.57303714306</v>
      </c>
      <c r="H631" s="44"/>
    </row>
    <row r="632" spans="1:8" ht="20" x14ac:dyDescent="0.25">
      <c r="A632" s="13" t="s">
        <v>1432</v>
      </c>
      <c r="B632" s="13"/>
      <c r="C632" s="14" t="s">
        <v>6</v>
      </c>
      <c r="D632" s="33" t="s">
        <v>1463</v>
      </c>
      <c r="E632" s="34" t="s">
        <v>1495</v>
      </c>
      <c r="F632" s="13"/>
      <c r="G632" s="45">
        <v>8285.57303714306</v>
      </c>
      <c r="H632" s="44"/>
    </row>
    <row r="633" spans="1:8" ht="20" x14ac:dyDescent="0.25">
      <c r="A633" s="13" t="s">
        <v>1432</v>
      </c>
      <c r="B633" s="13"/>
      <c r="C633" s="14" t="s">
        <v>6</v>
      </c>
      <c r="D633" s="33" t="s">
        <v>1464</v>
      </c>
      <c r="E633" s="34" t="s">
        <v>1493</v>
      </c>
      <c r="F633" s="13"/>
      <c r="G633" s="45">
        <v>8285.57303714306</v>
      </c>
      <c r="H633" s="44"/>
    </row>
    <row r="634" spans="1:8" ht="25" x14ac:dyDescent="0.25">
      <c r="A634" s="13" t="s">
        <v>1432</v>
      </c>
      <c r="B634" s="13"/>
      <c r="C634" s="14" t="s">
        <v>6</v>
      </c>
      <c r="D634" s="33" t="s">
        <v>1465</v>
      </c>
      <c r="E634" s="34" t="s">
        <v>1487</v>
      </c>
      <c r="F634" s="13"/>
      <c r="G634" s="45">
        <v>8285.57303714306</v>
      </c>
      <c r="H634" s="44"/>
    </row>
    <row r="635" spans="1:8" ht="25" x14ac:dyDescent="0.25">
      <c r="A635" s="13" t="s">
        <v>1432</v>
      </c>
      <c r="B635" s="13"/>
      <c r="C635" s="14" t="s">
        <v>6</v>
      </c>
      <c r="D635" s="33" t="s">
        <v>1466</v>
      </c>
      <c r="E635" s="34" t="s">
        <v>1497</v>
      </c>
      <c r="F635" s="13"/>
      <c r="G635" s="45">
        <v>8285.57303714306</v>
      </c>
      <c r="H635" s="44"/>
    </row>
    <row r="636" spans="1:8" x14ac:dyDescent="0.25">
      <c r="A636" s="13" t="s">
        <v>1433</v>
      </c>
      <c r="B636" s="13"/>
      <c r="C636" s="14" t="s">
        <v>11</v>
      </c>
      <c r="D636" s="33" t="s">
        <v>1467</v>
      </c>
      <c r="E636" s="34" t="s">
        <v>1498</v>
      </c>
      <c r="F636" s="13"/>
      <c r="G636" s="45">
        <v>3148.5890369599997</v>
      </c>
      <c r="H636" s="44"/>
    </row>
    <row r="637" spans="1:8" x14ac:dyDescent="0.25">
      <c r="A637" s="13" t="s">
        <v>1433</v>
      </c>
      <c r="B637" s="13"/>
      <c r="C637" s="14" t="s">
        <v>11</v>
      </c>
      <c r="D637" s="33" t="s">
        <v>1468</v>
      </c>
      <c r="E637" s="34" t="s">
        <v>1498</v>
      </c>
      <c r="F637" s="13"/>
      <c r="G637" s="45">
        <v>3148.5890369599997</v>
      </c>
      <c r="H637" s="44"/>
    </row>
    <row r="638" spans="1:8" ht="25" x14ac:dyDescent="0.25">
      <c r="A638" s="13" t="s">
        <v>1433</v>
      </c>
      <c r="B638" s="13"/>
      <c r="C638" s="14" t="s">
        <v>11</v>
      </c>
      <c r="D638" s="33" t="s">
        <v>1469</v>
      </c>
      <c r="E638" s="34" t="s">
        <v>1499</v>
      </c>
      <c r="F638" s="13"/>
      <c r="G638" s="45">
        <v>3148.5890369599997</v>
      </c>
      <c r="H638" s="44"/>
    </row>
    <row r="639" spans="1:8" ht="25" x14ac:dyDescent="0.25">
      <c r="A639" s="13" t="s">
        <v>1433</v>
      </c>
      <c r="B639" s="13"/>
      <c r="C639" s="14" t="s">
        <v>11</v>
      </c>
      <c r="D639" s="33" t="s">
        <v>1470</v>
      </c>
      <c r="E639" s="34" t="s">
        <v>1500</v>
      </c>
      <c r="F639" s="13"/>
      <c r="G639" s="45">
        <v>3148.5890369599997</v>
      </c>
      <c r="H639" s="44"/>
    </row>
    <row r="640" spans="1:8" ht="25" x14ac:dyDescent="0.25">
      <c r="A640" s="13" t="s">
        <v>1433</v>
      </c>
      <c r="B640" s="13"/>
      <c r="C640" s="14" t="s">
        <v>11</v>
      </c>
      <c r="D640" s="33" t="s">
        <v>1471</v>
      </c>
      <c r="E640" s="34" t="s">
        <v>1501</v>
      </c>
      <c r="F640" s="13"/>
      <c r="G640" s="45">
        <v>3148.5890369599997</v>
      </c>
      <c r="H640" s="44"/>
    </row>
    <row r="641" spans="1:8" ht="25" x14ac:dyDescent="0.25">
      <c r="A641" s="13" t="s">
        <v>1433</v>
      </c>
      <c r="B641" s="13"/>
      <c r="C641" s="14" t="s">
        <v>11</v>
      </c>
      <c r="D641" s="33" t="s">
        <v>1472</v>
      </c>
      <c r="E641" s="34" t="s">
        <v>1501</v>
      </c>
      <c r="F641" s="13"/>
      <c r="G641" s="45">
        <v>3148.5890369599997</v>
      </c>
      <c r="H641" s="44"/>
    </row>
    <row r="642" spans="1:8" x14ac:dyDescent="0.25">
      <c r="A642" s="13" t="s">
        <v>1433</v>
      </c>
      <c r="B642" s="13"/>
      <c r="C642" s="14" t="s">
        <v>11</v>
      </c>
      <c r="D642" s="33" t="s">
        <v>1473</v>
      </c>
      <c r="E642" s="34" t="s">
        <v>1502</v>
      </c>
      <c r="F642" s="13"/>
      <c r="G642" s="45">
        <v>3148.5890369599997</v>
      </c>
      <c r="H642" s="44"/>
    </row>
    <row r="643" spans="1:8" ht="20" x14ac:dyDescent="0.25">
      <c r="A643" s="13" t="s">
        <v>1434</v>
      </c>
      <c r="B643" s="13" t="s">
        <v>1986</v>
      </c>
      <c r="C643" s="14" t="s">
        <v>25</v>
      </c>
      <c r="D643" s="33" t="s">
        <v>1474</v>
      </c>
      <c r="E643" s="34" t="s">
        <v>1502</v>
      </c>
      <c r="F643" s="13"/>
      <c r="G643" s="45">
        <v>1925.7274399999999</v>
      </c>
      <c r="H643" s="44"/>
    </row>
    <row r="644" spans="1:8" ht="20" x14ac:dyDescent="0.25">
      <c r="A644" s="13" t="s">
        <v>1434</v>
      </c>
      <c r="B644" s="13" t="s">
        <v>1986</v>
      </c>
      <c r="C644" s="14" t="s">
        <v>25</v>
      </c>
      <c r="D644" s="33" t="s">
        <v>1475</v>
      </c>
      <c r="E644" s="34" t="s">
        <v>1503</v>
      </c>
      <c r="F644" s="13"/>
      <c r="G644" s="45">
        <v>1925.7274399999999</v>
      </c>
      <c r="H644" s="44"/>
    </row>
    <row r="645" spans="1:8" ht="20" x14ac:dyDescent="0.25">
      <c r="A645" s="13" t="s">
        <v>1434</v>
      </c>
      <c r="B645" s="13" t="s">
        <v>1986</v>
      </c>
      <c r="C645" s="14" t="s">
        <v>25</v>
      </c>
      <c r="D645" s="33" t="s">
        <v>1476</v>
      </c>
      <c r="E645" s="34" t="s">
        <v>1504</v>
      </c>
      <c r="F645" s="13"/>
      <c r="G645" s="45">
        <v>1925.7274399999999</v>
      </c>
      <c r="H645" s="44"/>
    </row>
    <row r="646" spans="1:8" ht="20" x14ac:dyDescent="0.25">
      <c r="A646" s="13" t="s">
        <v>1434</v>
      </c>
      <c r="B646" s="13" t="s">
        <v>1986</v>
      </c>
      <c r="C646" s="14" t="s">
        <v>25</v>
      </c>
      <c r="D646" s="33" t="s">
        <v>1477</v>
      </c>
      <c r="E646" s="34" t="s">
        <v>698</v>
      </c>
      <c r="F646" s="13"/>
      <c r="G646" s="45">
        <v>1925.7274399999999</v>
      </c>
      <c r="H646" s="44"/>
    </row>
    <row r="647" spans="1:8" x14ac:dyDescent="0.25">
      <c r="A647" s="13" t="s">
        <v>1434</v>
      </c>
      <c r="B647" s="13" t="s">
        <v>1986</v>
      </c>
      <c r="C647" s="14" t="s">
        <v>19</v>
      </c>
      <c r="D647" s="33" t="s">
        <v>1478</v>
      </c>
      <c r="E647" s="34"/>
      <c r="F647" s="13"/>
      <c r="G647" s="45">
        <v>1925.7274399999999</v>
      </c>
      <c r="H647" s="44"/>
    </row>
    <row r="648" spans="1:8" ht="25" x14ac:dyDescent="0.25">
      <c r="A648" s="13" t="s">
        <v>1505</v>
      </c>
      <c r="B648" s="13" t="s">
        <v>1986</v>
      </c>
      <c r="C648" s="14" t="s">
        <v>6</v>
      </c>
      <c r="D648" s="33" t="s">
        <v>1506</v>
      </c>
      <c r="E648" s="34" t="s">
        <v>1509</v>
      </c>
      <c r="F648" s="13"/>
      <c r="G648" s="45">
        <v>10291.127970982099</v>
      </c>
      <c r="H648" s="44"/>
    </row>
    <row r="649" spans="1:8" ht="20" x14ac:dyDescent="0.25">
      <c r="A649" s="13" t="s">
        <v>1505</v>
      </c>
      <c r="B649" s="13" t="s">
        <v>1986</v>
      </c>
      <c r="C649" s="14" t="s">
        <v>6</v>
      </c>
      <c r="D649" s="33" t="s">
        <v>1507</v>
      </c>
      <c r="E649" s="34"/>
      <c r="F649" s="13"/>
      <c r="G649" s="45">
        <v>10291.127970982099</v>
      </c>
      <c r="H649" s="44"/>
    </row>
    <row r="650" spans="1:8" ht="20" x14ac:dyDescent="0.25">
      <c r="A650" s="13" t="s">
        <v>1505</v>
      </c>
      <c r="B650" s="13" t="s">
        <v>1986</v>
      </c>
      <c r="C650" s="14" t="s">
        <v>6</v>
      </c>
      <c r="D650" s="33" t="s">
        <v>1508</v>
      </c>
      <c r="E650" s="34"/>
      <c r="F650" s="13"/>
      <c r="G650" s="45">
        <v>10291.127970982099</v>
      </c>
      <c r="H650" s="44"/>
    </row>
    <row r="651" spans="1:8" ht="25" x14ac:dyDescent="0.25">
      <c r="A651" s="13" t="s">
        <v>1526</v>
      </c>
      <c r="B651" s="13"/>
      <c r="C651" s="14" t="s">
        <v>32</v>
      </c>
      <c r="D651" s="33" t="s">
        <v>1523</v>
      </c>
      <c r="E651" s="34" t="s">
        <v>1530</v>
      </c>
      <c r="F651" s="13"/>
      <c r="G651" s="45">
        <v>2981.2268057189785</v>
      </c>
      <c r="H651" s="44"/>
    </row>
    <row r="652" spans="1:8" x14ac:dyDescent="0.25">
      <c r="A652" s="13" t="s">
        <v>1526</v>
      </c>
      <c r="B652" s="13"/>
      <c r="C652" s="14" t="s">
        <v>32</v>
      </c>
      <c r="D652" s="33" t="s">
        <v>1524</v>
      </c>
      <c r="E652" s="34" t="s">
        <v>1528</v>
      </c>
      <c r="F652" s="13"/>
      <c r="G652" s="45">
        <v>2981.2268057189785</v>
      </c>
      <c r="H652" s="44"/>
    </row>
    <row r="653" spans="1:8" ht="25" x14ac:dyDescent="0.25">
      <c r="A653" s="13" t="s">
        <v>1526</v>
      </c>
      <c r="B653" s="13"/>
      <c r="C653" s="14" t="s">
        <v>1525</v>
      </c>
      <c r="D653" s="33" t="s">
        <v>1516</v>
      </c>
      <c r="E653" s="34" t="s">
        <v>1527</v>
      </c>
      <c r="F653" s="13"/>
      <c r="G653" s="45">
        <v>2981.2268057189785</v>
      </c>
      <c r="H653" s="44"/>
    </row>
    <row r="654" spans="1:8" x14ac:dyDescent="0.25">
      <c r="A654" s="13" t="s">
        <v>1526</v>
      </c>
      <c r="B654" s="13"/>
      <c r="C654" s="14" t="s">
        <v>1525</v>
      </c>
      <c r="D654" s="33" t="s">
        <v>1517</v>
      </c>
      <c r="E654" s="34" t="s">
        <v>1530</v>
      </c>
      <c r="F654" s="13"/>
      <c r="G654" s="45">
        <v>2981.2268057189785</v>
      </c>
      <c r="H654" s="44"/>
    </row>
    <row r="655" spans="1:8" x14ac:dyDescent="0.25">
      <c r="A655" s="13" t="s">
        <v>1526</v>
      </c>
      <c r="B655" s="13"/>
      <c r="C655" s="14" t="s">
        <v>1525</v>
      </c>
      <c r="D655" s="33" t="s">
        <v>1518</v>
      </c>
      <c r="E655" s="34" t="s">
        <v>1531</v>
      </c>
      <c r="F655" s="13"/>
      <c r="G655" s="45">
        <v>2981.2268057189785</v>
      </c>
      <c r="H655" s="44"/>
    </row>
    <row r="656" spans="1:8" ht="25" x14ac:dyDescent="0.25">
      <c r="A656" s="13" t="s">
        <v>1526</v>
      </c>
      <c r="B656" s="13"/>
      <c r="C656" s="14" t="s">
        <v>1525</v>
      </c>
      <c r="D656" s="33" t="s">
        <v>1519</v>
      </c>
      <c r="E656" s="34" t="s">
        <v>1531</v>
      </c>
      <c r="F656" s="13"/>
      <c r="G656" s="45">
        <v>2981.2268057189785</v>
      </c>
      <c r="H656" s="44"/>
    </row>
    <row r="657" spans="1:8" ht="25" x14ac:dyDescent="0.25">
      <c r="A657" s="13" t="s">
        <v>1526</v>
      </c>
      <c r="B657" s="13"/>
      <c r="C657" s="14" t="s">
        <v>1525</v>
      </c>
      <c r="D657" s="33" t="s">
        <v>1520</v>
      </c>
      <c r="E657" s="34" t="s">
        <v>1530</v>
      </c>
      <c r="F657" s="13"/>
      <c r="G657" s="45">
        <v>2981.2268057189785</v>
      </c>
      <c r="H657" s="44"/>
    </row>
    <row r="658" spans="1:8" ht="25" x14ac:dyDescent="0.25">
      <c r="A658" s="13" t="s">
        <v>1526</v>
      </c>
      <c r="B658" s="13"/>
      <c r="C658" s="14" t="s">
        <v>1525</v>
      </c>
      <c r="D658" s="33" t="s">
        <v>1521</v>
      </c>
      <c r="E658" s="34" t="s">
        <v>1528</v>
      </c>
      <c r="F658" s="13"/>
      <c r="G658" s="45">
        <v>2981.2268057189785</v>
      </c>
      <c r="H658" s="44"/>
    </row>
    <row r="659" spans="1:8" x14ac:dyDescent="0.25">
      <c r="A659" s="13" t="s">
        <v>1526</v>
      </c>
      <c r="B659" s="13"/>
      <c r="C659" s="14" t="s">
        <v>1525</v>
      </c>
      <c r="D659" s="33" t="s">
        <v>1522</v>
      </c>
      <c r="E659" s="34" t="s">
        <v>1509</v>
      </c>
      <c r="F659" s="13"/>
      <c r="G659" s="45">
        <v>2981.2268057189785</v>
      </c>
      <c r="H659" s="44"/>
    </row>
    <row r="660" spans="1:8" x14ac:dyDescent="0.25">
      <c r="A660" s="13" t="s">
        <v>1526</v>
      </c>
      <c r="B660" s="13"/>
      <c r="C660" s="14" t="s">
        <v>2</v>
      </c>
      <c r="D660" s="33" t="s">
        <v>1510</v>
      </c>
      <c r="E660" s="34" t="s">
        <v>1527</v>
      </c>
      <c r="F660" s="13"/>
      <c r="G660" s="45">
        <v>2981.2268057189785</v>
      </c>
      <c r="H660" s="44"/>
    </row>
    <row r="661" spans="1:8" x14ac:dyDescent="0.25">
      <c r="A661" s="13" t="s">
        <v>1526</v>
      </c>
      <c r="B661" s="13"/>
      <c r="C661" s="14" t="s">
        <v>2</v>
      </c>
      <c r="D661" s="33" t="s">
        <v>1511</v>
      </c>
      <c r="E661" s="34" t="s">
        <v>1528</v>
      </c>
      <c r="F661" s="13"/>
      <c r="G661" s="45">
        <v>2981.2268057189785</v>
      </c>
      <c r="H661" s="44"/>
    </row>
    <row r="662" spans="1:8" x14ac:dyDescent="0.25">
      <c r="A662" s="13" t="s">
        <v>1526</v>
      </c>
      <c r="B662" s="13"/>
      <c r="C662" s="14" t="s">
        <v>2</v>
      </c>
      <c r="D662" s="33" t="s">
        <v>1512</v>
      </c>
      <c r="E662" s="34" t="s">
        <v>1529</v>
      </c>
      <c r="F662" s="13"/>
      <c r="G662" s="45">
        <v>2981.2268057189785</v>
      </c>
      <c r="H662" s="44"/>
    </row>
    <row r="663" spans="1:8" x14ac:dyDescent="0.25">
      <c r="A663" s="13" t="s">
        <v>1526</v>
      </c>
      <c r="B663" s="13"/>
      <c r="C663" s="14" t="s">
        <v>2</v>
      </c>
      <c r="D663" s="33" t="s">
        <v>1513</v>
      </c>
      <c r="E663" s="34" t="s">
        <v>1528</v>
      </c>
      <c r="F663" s="13"/>
      <c r="G663" s="45">
        <v>2981.2268057189785</v>
      </c>
      <c r="H663" s="44"/>
    </row>
    <row r="664" spans="1:8" x14ac:dyDescent="0.25">
      <c r="A664" s="13" t="s">
        <v>1526</v>
      </c>
      <c r="B664" s="13"/>
      <c r="C664" s="14" t="s">
        <v>2</v>
      </c>
      <c r="D664" s="33" t="s">
        <v>1514</v>
      </c>
      <c r="E664" s="34" t="s">
        <v>1529</v>
      </c>
      <c r="F664" s="13"/>
      <c r="G664" s="45">
        <v>2981.2268057189785</v>
      </c>
      <c r="H664" s="44"/>
    </row>
    <row r="665" spans="1:8" x14ac:dyDescent="0.25">
      <c r="A665" s="13" t="s">
        <v>1526</v>
      </c>
      <c r="B665" s="13"/>
      <c r="C665" s="14" t="s">
        <v>2</v>
      </c>
      <c r="D665" s="33" t="s">
        <v>1515</v>
      </c>
      <c r="E665" s="34" t="s">
        <v>1528</v>
      </c>
      <c r="F665" s="13"/>
      <c r="G665" s="45">
        <v>2981.2268057189785</v>
      </c>
      <c r="H665" s="44"/>
    </row>
    <row r="666" spans="1:8" ht="50" x14ac:dyDescent="0.25">
      <c r="A666" s="13" t="s">
        <v>1989</v>
      </c>
      <c r="B666" s="13"/>
      <c r="C666" s="14" t="s">
        <v>11</v>
      </c>
      <c r="D666" s="33" t="s">
        <v>2006</v>
      </c>
      <c r="E666" s="34"/>
      <c r="F666" s="13"/>
      <c r="G666" s="45">
        <v>4703.9510031359987</v>
      </c>
      <c r="H666" s="44"/>
    </row>
    <row r="667" spans="1:8" ht="50" x14ac:dyDescent="0.25">
      <c r="A667" s="13" t="s">
        <v>1990</v>
      </c>
      <c r="B667" s="13"/>
      <c r="C667" s="14" t="s">
        <v>11</v>
      </c>
      <c r="D667" s="33" t="s">
        <v>2007</v>
      </c>
      <c r="E667" s="34"/>
      <c r="F667" s="13"/>
      <c r="G667" s="45">
        <v>5690.0801865599988</v>
      </c>
      <c r="H667" s="44"/>
    </row>
    <row r="668" spans="1:8" ht="25" x14ac:dyDescent="0.25">
      <c r="A668" s="13" t="s">
        <v>1981</v>
      </c>
      <c r="B668" s="13"/>
      <c r="C668" s="14" t="s">
        <v>2028</v>
      </c>
      <c r="D668" s="33" t="s">
        <v>2031</v>
      </c>
      <c r="E668" s="34"/>
      <c r="F668" s="13"/>
      <c r="G668" s="45">
        <v>2098.7405220219998</v>
      </c>
      <c r="H668" s="44"/>
    </row>
    <row r="669" spans="1:8" ht="25" x14ac:dyDescent="0.25">
      <c r="A669" s="13" t="s">
        <v>1981</v>
      </c>
      <c r="B669" s="13"/>
      <c r="C669" s="14" t="s">
        <v>2029</v>
      </c>
      <c r="D669" s="33" t="s">
        <v>2030</v>
      </c>
      <c r="E669" s="34"/>
      <c r="F669" s="13"/>
      <c r="G669" s="45">
        <v>2098.7405220219998</v>
      </c>
      <c r="H669" s="44"/>
    </row>
    <row r="670" spans="1:8" x14ac:dyDescent="0.25">
      <c r="A670" s="13" t="s">
        <v>1991</v>
      </c>
      <c r="B670" s="13"/>
      <c r="C670" s="14" t="s">
        <v>15</v>
      </c>
      <c r="D670" s="33" t="s">
        <v>2008</v>
      </c>
      <c r="E670" s="34"/>
      <c r="F670" s="13"/>
      <c r="G670" s="45">
        <v>3030.7973563755063</v>
      </c>
      <c r="H670" s="44"/>
    </row>
    <row r="671" spans="1:8" x14ac:dyDescent="0.25">
      <c r="A671" s="13" t="s">
        <v>1992</v>
      </c>
      <c r="B671" s="13"/>
      <c r="C671" s="14" t="s">
        <v>22</v>
      </c>
      <c r="D671" s="33" t="s">
        <v>2009</v>
      </c>
      <c r="E671" s="34"/>
      <c r="F671" s="13"/>
      <c r="G671" s="45">
        <v>3059.3897842658412</v>
      </c>
      <c r="H671" s="44"/>
    </row>
    <row r="672" spans="1:8" x14ac:dyDescent="0.25">
      <c r="A672" s="13" t="s">
        <v>1993</v>
      </c>
      <c r="B672" s="13"/>
      <c r="C672" s="14" t="s">
        <v>18</v>
      </c>
      <c r="D672" s="33" t="s">
        <v>2010</v>
      </c>
      <c r="E672" s="34"/>
      <c r="F672" s="13"/>
      <c r="G672" s="45">
        <v>3683.1647809180213</v>
      </c>
      <c r="H672" s="44"/>
    </row>
    <row r="673" spans="1:8" x14ac:dyDescent="0.25">
      <c r="A673" s="13" t="s">
        <v>1994</v>
      </c>
      <c r="B673" s="13"/>
      <c r="C673" s="14" t="s">
        <v>26</v>
      </c>
      <c r="D673" s="33" t="s">
        <v>2011</v>
      </c>
      <c r="E673" s="34"/>
      <c r="F673" s="13"/>
      <c r="G673" s="45">
        <v>3286.5162660499268</v>
      </c>
      <c r="H673" s="44"/>
    </row>
    <row r="674" spans="1:8" ht="37.5" x14ac:dyDescent="0.25">
      <c r="A674" s="13" t="s">
        <v>1995</v>
      </c>
      <c r="B674" s="13"/>
      <c r="C674" s="14" t="s">
        <v>11</v>
      </c>
      <c r="D674" s="33" t="s">
        <v>2012</v>
      </c>
      <c r="E674" s="34"/>
      <c r="F674" s="13"/>
      <c r="G674" s="45">
        <v>5486.8630370399987</v>
      </c>
      <c r="H674" s="44"/>
    </row>
    <row r="675" spans="1:8" ht="25" x14ac:dyDescent="0.25">
      <c r="A675" s="13" t="s">
        <v>1996</v>
      </c>
      <c r="B675" s="13"/>
      <c r="C675" s="14" t="s">
        <v>32</v>
      </c>
      <c r="D675" s="33" t="s">
        <v>2013</v>
      </c>
      <c r="E675" s="34"/>
      <c r="F675" s="13"/>
      <c r="G675" s="45">
        <v>8413.5380000000005</v>
      </c>
      <c r="H675" s="44"/>
    </row>
    <row r="676" spans="1:8" ht="25" x14ac:dyDescent="0.25">
      <c r="A676" s="13" t="s">
        <v>1997</v>
      </c>
      <c r="B676" s="13"/>
      <c r="C676" s="14" t="s">
        <v>32</v>
      </c>
      <c r="D676" s="33" t="s">
        <v>2014</v>
      </c>
      <c r="E676" s="34"/>
      <c r="F676" s="13"/>
      <c r="G676" s="45">
        <v>4497.3440222866648</v>
      </c>
      <c r="H676" s="44"/>
    </row>
    <row r="677" spans="1:8" ht="25" x14ac:dyDescent="0.25">
      <c r="A677" s="13" t="s">
        <v>1998</v>
      </c>
      <c r="B677" s="13"/>
      <c r="C677" s="14" t="s">
        <v>570</v>
      </c>
      <c r="D677" s="33" t="s">
        <v>2015</v>
      </c>
      <c r="E677" s="34"/>
      <c r="F677" s="13"/>
      <c r="G677" s="45">
        <v>5547.0318658498154</v>
      </c>
      <c r="H677" s="44"/>
    </row>
    <row r="678" spans="1:8" ht="20" x14ac:dyDescent="0.25">
      <c r="A678" s="13" t="s">
        <v>1999</v>
      </c>
      <c r="B678" s="13"/>
      <c r="C678" s="14" t="s">
        <v>25</v>
      </c>
      <c r="D678" s="33" t="s">
        <v>2016</v>
      </c>
      <c r="E678" s="34"/>
      <c r="F678" s="13"/>
      <c r="G678" s="45">
        <v>3301.2470399999993</v>
      </c>
      <c r="H678" s="44"/>
    </row>
    <row r="679" spans="1:8" ht="25" x14ac:dyDescent="0.25">
      <c r="A679" s="13" t="s">
        <v>2000</v>
      </c>
      <c r="B679" s="13"/>
      <c r="C679" s="14" t="s">
        <v>4</v>
      </c>
      <c r="D679" s="33" t="s">
        <v>2017</v>
      </c>
      <c r="E679" s="34"/>
      <c r="F679" s="13"/>
      <c r="G679" s="45">
        <v>5698.1423599999989</v>
      </c>
      <c r="H679" s="44"/>
    </row>
    <row r="680" spans="1:8" x14ac:dyDescent="0.25">
      <c r="A680" s="13" t="s">
        <v>2001</v>
      </c>
      <c r="B680" s="13"/>
      <c r="C680" s="14" t="s">
        <v>4</v>
      </c>
      <c r="D680" s="33" t="s">
        <v>2018</v>
      </c>
      <c r="E680" s="34"/>
      <c r="F680" s="13"/>
      <c r="G680" s="45">
        <v>17070.240559679998</v>
      </c>
      <c r="H680" s="44"/>
    </row>
    <row r="681" spans="1:8" x14ac:dyDescent="0.25">
      <c r="A681" s="13" t="s">
        <v>2002</v>
      </c>
      <c r="B681" s="13"/>
      <c r="C681" s="14" t="s">
        <v>14</v>
      </c>
      <c r="D681" s="33" t="s">
        <v>2019</v>
      </c>
      <c r="E681" s="34"/>
      <c r="F681" s="13"/>
      <c r="G681" s="45">
        <v>4353.5795553184907</v>
      </c>
      <c r="H681" s="44"/>
    </row>
    <row r="682" spans="1:8" ht="300" x14ac:dyDescent="0.25">
      <c r="A682" s="13" t="s">
        <v>1906</v>
      </c>
      <c r="B682" s="13"/>
      <c r="C682" s="14" t="s">
        <v>4</v>
      </c>
      <c r="D682" s="33" t="s">
        <v>1907</v>
      </c>
      <c r="E682" s="34"/>
      <c r="F682" s="13"/>
      <c r="G682" s="45">
        <v>2359.6109460346161</v>
      </c>
      <c r="H682" s="44"/>
    </row>
    <row r="683" spans="1:8" x14ac:dyDescent="0.25">
      <c r="A683" s="13" t="s">
        <v>1909</v>
      </c>
      <c r="B683" s="13" t="s">
        <v>1986</v>
      </c>
      <c r="C683" s="14" t="s">
        <v>1984</v>
      </c>
      <c r="D683" s="33" t="s">
        <v>2027</v>
      </c>
      <c r="E683" s="34"/>
      <c r="F683" s="13"/>
      <c r="G683" s="45">
        <v>2947.2770830281079</v>
      </c>
      <c r="H683" s="44"/>
    </row>
    <row r="684" spans="1:8" ht="20" x14ac:dyDescent="0.25">
      <c r="A684" s="13" t="s">
        <v>2003</v>
      </c>
      <c r="B684" s="13"/>
      <c r="C684" s="14" t="s">
        <v>6</v>
      </c>
      <c r="D684" s="33" t="s">
        <v>2020</v>
      </c>
      <c r="E684" s="34"/>
      <c r="F684" s="13"/>
      <c r="G684" s="45">
        <v>6877.598</v>
      </c>
      <c r="H684" s="44"/>
    </row>
    <row r="685" spans="1:8" ht="20" x14ac:dyDescent="0.25">
      <c r="A685" s="13" t="s">
        <v>1988</v>
      </c>
      <c r="B685" s="13"/>
      <c r="C685" s="14" t="s">
        <v>6</v>
      </c>
      <c r="D685" s="33" t="s">
        <v>2022</v>
      </c>
      <c r="E685" s="34"/>
      <c r="F685" s="13"/>
      <c r="G685" s="45">
        <v>0</v>
      </c>
      <c r="H685" s="44"/>
    </row>
    <row r="686" spans="1:8" ht="25" x14ac:dyDescent="0.25">
      <c r="A686" s="13" t="s">
        <v>2004</v>
      </c>
      <c r="B686" s="13"/>
      <c r="C686" s="14" t="s">
        <v>11</v>
      </c>
      <c r="D686" s="33" t="s">
        <v>2021</v>
      </c>
      <c r="E686" s="34"/>
      <c r="F686" s="13"/>
      <c r="G686" s="45">
        <v>4561.3411124757777</v>
      </c>
      <c r="H686" s="44"/>
    </row>
    <row r="687" spans="1:8" ht="37.5" x14ac:dyDescent="0.25">
      <c r="A687" s="13" t="s">
        <v>1987</v>
      </c>
      <c r="B687" s="13"/>
      <c r="C687" s="14" t="s">
        <v>4</v>
      </c>
      <c r="D687" s="33" t="s">
        <v>2005</v>
      </c>
      <c r="E687" s="34"/>
      <c r="F687" s="13"/>
      <c r="G687" s="45">
        <v>3918.6201548900813</v>
      </c>
      <c r="H687" s="44"/>
    </row>
    <row r="688" spans="1:8" x14ac:dyDescent="0.25">
      <c r="A688" s="39"/>
      <c r="B688" s="39"/>
      <c r="C688" s="39"/>
      <c r="D688" s="39"/>
      <c r="E688" s="40"/>
      <c r="F688" s="41"/>
      <c r="G688" s="41"/>
    </row>
  </sheetData>
  <sheetProtection sort="0" autoFilter="0"/>
  <autoFilter ref="A3:G687">
    <sortState ref="A4:G670">
      <sortCondition ref="A4:A670"/>
    </sortState>
  </autoFilter>
  <sortState ref="A4:G687">
    <sortCondition ref="A4"/>
  </sortState>
  <mergeCells count="1">
    <mergeCell ref="A1:G1"/>
  </mergeCells>
  <pageMargins left="0.74803149606299213" right="0.15748031496062992" top="0.94488188976377963" bottom="0.43307086614173229" header="0.27559055118110237" footer="0.15748031496062992"/>
  <pageSetup paperSize="9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pane xSplit="1" ySplit="3" topLeftCell="B4" activePane="bottomRight" state="frozen"/>
      <selection activeCell="D5" sqref="D5"/>
      <selection pane="topRight" activeCell="D5" sqref="D5"/>
      <selection pane="bottomLeft" activeCell="D5" sqref="D5"/>
      <selection pane="bottomRight" activeCell="F13" sqref="F13"/>
    </sheetView>
  </sheetViews>
  <sheetFormatPr baseColWidth="10" defaultRowHeight="12.5" x14ac:dyDescent="0.25"/>
  <cols>
    <col min="1" max="1" width="12.81640625" bestFit="1" customWidth="1"/>
    <col min="2" max="2" width="4.1796875" customWidth="1"/>
    <col min="3" max="3" width="12.1796875" customWidth="1"/>
    <col min="4" max="4" width="33.7265625" customWidth="1"/>
    <col min="5" max="5" width="5.81640625" style="5" customWidth="1"/>
    <col min="6" max="6" width="13.7265625" style="6" customWidth="1"/>
    <col min="7" max="7" width="10" style="6" customWidth="1"/>
  </cols>
  <sheetData>
    <row r="1" spans="1:7" ht="33.65" customHeight="1" thickBot="1" x14ac:dyDescent="0.3">
      <c r="A1" s="46" t="s">
        <v>1401</v>
      </c>
      <c r="B1" s="47"/>
      <c r="C1" s="47"/>
      <c r="D1" s="47"/>
      <c r="E1" s="47"/>
      <c r="F1" s="47"/>
      <c r="G1" s="48"/>
    </row>
    <row r="2" spans="1:7" ht="4.1500000000000004" customHeight="1" x14ac:dyDescent="0.3">
      <c r="C2" s="1"/>
      <c r="D2" s="2"/>
    </row>
    <row r="3" spans="1:7" ht="13" x14ac:dyDescent="0.3">
      <c r="A3" s="7" t="s">
        <v>1355</v>
      </c>
      <c r="B3" s="8" t="s">
        <v>3</v>
      </c>
      <c r="C3" s="8" t="s">
        <v>1356</v>
      </c>
      <c r="D3" s="8" t="s">
        <v>1903</v>
      </c>
      <c r="E3" s="9" t="s">
        <v>546</v>
      </c>
      <c r="F3" s="9" t="s">
        <v>1354</v>
      </c>
      <c r="G3" s="9" t="s">
        <v>34</v>
      </c>
    </row>
    <row r="4" spans="1:7" x14ac:dyDescent="0.25">
      <c r="A4" s="10" t="s">
        <v>1403</v>
      </c>
      <c r="B4" s="13" t="s">
        <v>1986</v>
      </c>
      <c r="C4" s="14" t="s">
        <v>4</v>
      </c>
      <c r="D4" s="35" t="s">
        <v>1374</v>
      </c>
      <c r="E4" s="16"/>
      <c r="F4" s="10"/>
      <c r="G4" s="17">
        <v>1329.1436714399997</v>
      </c>
    </row>
    <row r="5" spans="1:7" ht="25" x14ac:dyDescent="0.25">
      <c r="A5" s="10" t="s">
        <v>1408</v>
      </c>
      <c r="B5" s="13"/>
      <c r="C5" s="14" t="s">
        <v>4</v>
      </c>
      <c r="D5" s="33" t="s">
        <v>1375</v>
      </c>
      <c r="E5" s="16"/>
      <c r="F5" s="10"/>
      <c r="G5" s="17">
        <v>785.33831200000009</v>
      </c>
    </row>
    <row r="6" spans="1:7" x14ac:dyDescent="0.25">
      <c r="A6" s="10" t="s">
        <v>1409</v>
      </c>
      <c r="B6" s="13" t="s">
        <v>1986</v>
      </c>
      <c r="C6" s="14" t="s">
        <v>4</v>
      </c>
      <c r="D6" s="33" t="s">
        <v>1376</v>
      </c>
      <c r="E6" s="16"/>
      <c r="F6" s="10"/>
      <c r="G6" s="17">
        <v>1329.1436714399997</v>
      </c>
    </row>
    <row r="7" spans="1:7" x14ac:dyDescent="0.25">
      <c r="A7" s="10" t="s">
        <v>1414</v>
      </c>
      <c r="B7" s="13" t="s">
        <v>1986</v>
      </c>
      <c r="C7" s="14" t="s">
        <v>4</v>
      </c>
      <c r="D7" s="33" t="s">
        <v>1377</v>
      </c>
      <c r="E7" s="16"/>
      <c r="F7" s="10"/>
      <c r="G7" s="17">
        <v>1044.2887754000001</v>
      </c>
    </row>
    <row r="8" spans="1:7" x14ac:dyDescent="0.25">
      <c r="A8" s="10" t="s">
        <v>1420</v>
      </c>
      <c r="B8" s="13" t="s">
        <v>1986</v>
      </c>
      <c r="C8" s="14" t="s">
        <v>4</v>
      </c>
      <c r="D8" s="33" t="s">
        <v>1378</v>
      </c>
      <c r="E8" s="16"/>
      <c r="F8" s="10"/>
      <c r="G8" s="17">
        <v>3019.5507680000005</v>
      </c>
    </row>
    <row r="9" spans="1:7" x14ac:dyDescent="0.25">
      <c r="A9" s="10" t="s">
        <v>1423</v>
      </c>
      <c r="B9" s="13" t="s">
        <v>1986</v>
      </c>
      <c r="C9" s="14" t="s">
        <v>4</v>
      </c>
      <c r="D9" s="35" t="s">
        <v>1379</v>
      </c>
      <c r="E9" s="16"/>
      <c r="F9" s="10"/>
      <c r="G9" s="17">
        <v>336.71705600000001</v>
      </c>
    </row>
    <row r="10" spans="1:7" ht="37.5" x14ac:dyDescent="0.25">
      <c r="A10" s="10" t="s">
        <v>1425</v>
      </c>
      <c r="B10" s="13" t="s">
        <v>1986</v>
      </c>
      <c r="C10" s="14" t="s">
        <v>4</v>
      </c>
      <c r="D10" s="35" t="s">
        <v>1380</v>
      </c>
      <c r="E10" s="16"/>
      <c r="F10" s="10"/>
      <c r="G10" s="17">
        <v>864.64654951999989</v>
      </c>
    </row>
    <row r="11" spans="1:7" x14ac:dyDescent="0.25">
      <c r="A11" s="10" t="s">
        <v>1404</v>
      </c>
      <c r="B11" s="13" t="s">
        <v>1986</v>
      </c>
      <c r="C11" s="14" t="s">
        <v>12</v>
      </c>
      <c r="D11" s="35" t="s">
        <v>1381</v>
      </c>
      <c r="E11" s="16"/>
      <c r="F11" s="13" t="s">
        <v>1385</v>
      </c>
      <c r="G11" s="17">
        <v>1338.8616603648004</v>
      </c>
    </row>
    <row r="12" spans="1:7" x14ac:dyDescent="0.25">
      <c r="A12" s="10" t="s">
        <v>1413</v>
      </c>
      <c r="B12" s="13" t="s">
        <v>1986</v>
      </c>
      <c r="C12" s="14" t="s">
        <v>12</v>
      </c>
      <c r="D12" s="33" t="s">
        <v>1387</v>
      </c>
      <c r="E12" s="16"/>
      <c r="F12" s="13" t="s">
        <v>1388</v>
      </c>
      <c r="G12" s="17">
        <v>10028.552092</v>
      </c>
    </row>
    <row r="13" spans="1:7" x14ac:dyDescent="0.25">
      <c r="A13" s="10" t="s">
        <v>1415</v>
      </c>
      <c r="B13" s="13" t="s">
        <v>1986</v>
      </c>
      <c r="C13" s="14" t="s">
        <v>12</v>
      </c>
      <c r="D13" s="35" t="s">
        <v>1382</v>
      </c>
      <c r="E13" s="16"/>
      <c r="F13" s="10">
        <v>6184265</v>
      </c>
      <c r="G13" s="17">
        <v>3889.0566416000001</v>
      </c>
    </row>
    <row r="14" spans="1:7" x14ac:dyDescent="0.25">
      <c r="A14" s="10" t="s">
        <v>1416</v>
      </c>
      <c r="B14" s="13" t="s">
        <v>1986</v>
      </c>
      <c r="C14" s="14" t="s">
        <v>12</v>
      </c>
      <c r="D14" s="35" t="s">
        <v>1383</v>
      </c>
      <c r="E14" s="16"/>
      <c r="F14" s="10"/>
      <c r="G14" s="17">
        <v>3889.0566416000001</v>
      </c>
    </row>
    <row r="15" spans="1:7" x14ac:dyDescent="0.25">
      <c r="A15" s="10" t="s">
        <v>1417</v>
      </c>
      <c r="B15" s="13" t="s">
        <v>1986</v>
      </c>
      <c r="C15" s="14" t="s">
        <v>12</v>
      </c>
      <c r="D15" s="35" t="s">
        <v>1384</v>
      </c>
      <c r="E15" s="16"/>
      <c r="F15" s="13" t="s">
        <v>1386</v>
      </c>
      <c r="G15" s="17">
        <v>347.42962799999998</v>
      </c>
    </row>
    <row r="16" spans="1:7" x14ac:dyDescent="0.25">
      <c r="A16" s="10" t="s">
        <v>1426</v>
      </c>
      <c r="B16" s="13" t="s">
        <v>1986</v>
      </c>
      <c r="C16" s="14" t="s">
        <v>12</v>
      </c>
      <c r="D16" s="35" t="s">
        <v>1389</v>
      </c>
      <c r="E16" s="16"/>
      <c r="F16" s="10"/>
      <c r="G16" s="17">
        <v>1985.882652</v>
      </c>
    </row>
    <row r="17" spans="1:7" ht="25" x14ac:dyDescent="0.25">
      <c r="A17" s="10" t="s">
        <v>1910</v>
      </c>
      <c r="B17" s="13" t="s">
        <v>1986</v>
      </c>
      <c r="C17" s="14" t="s">
        <v>12</v>
      </c>
      <c r="D17" s="35" t="s">
        <v>1942</v>
      </c>
      <c r="E17" s="16"/>
      <c r="F17" s="10"/>
      <c r="G17" s="17">
        <v>1241.1628389160003</v>
      </c>
    </row>
    <row r="18" spans="1:7" ht="25" x14ac:dyDescent="0.25">
      <c r="A18" s="10" t="s">
        <v>1911</v>
      </c>
      <c r="B18" s="13" t="s">
        <v>1986</v>
      </c>
      <c r="C18" s="14" t="s">
        <v>12</v>
      </c>
      <c r="D18" s="35" t="s">
        <v>1943</v>
      </c>
      <c r="E18" s="16"/>
      <c r="F18" s="10"/>
      <c r="G18" s="17">
        <v>1951.5101920600002</v>
      </c>
    </row>
    <row r="19" spans="1:7" ht="25" x14ac:dyDescent="0.25">
      <c r="A19" s="10" t="s">
        <v>1912</v>
      </c>
      <c r="B19" s="13" t="s">
        <v>1986</v>
      </c>
      <c r="C19" s="14" t="s">
        <v>12</v>
      </c>
      <c r="D19" s="35" t="s">
        <v>1944</v>
      </c>
      <c r="E19" s="16"/>
      <c r="F19" s="10"/>
      <c r="G19" s="17">
        <v>841.75029681600006</v>
      </c>
    </row>
    <row r="20" spans="1:7" ht="25" x14ac:dyDescent="0.25">
      <c r="A20" s="10" t="s">
        <v>1913</v>
      </c>
      <c r="B20" s="13" t="s">
        <v>1986</v>
      </c>
      <c r="C20" s="14" t="s">
        <v>12</v>
      </c>
      <c r="D20" s="35" t="s">
        <v>1945</v>
      </c>
      <c r="E20" s="16"/>
      <c r="F20" s="10"/>
      <c r="G20" s="17">
        <v>367.10462932000007</v>
      </c>
    </row>
    <row r="21" spans="1:7" ht="37.5" x14ac:dyDescent="0.25">
      <c r="A21" s="10" t="s">
        <v>1914</v>
      </c>
      <c r="B21" s="13" t="s">
        <v>1986</v>
      </c>
      <c r="C21" s="14" t="s">
        <v>12</v>
      </c>
      <c r="D21" s="35" t="s">
        <v>1946</v>
      </c>
      <c r="E21" s="16"/>
      <c r="F21" s="10"/>
      <c r="G21" s="17">
        <v>373.86115624000007</v>
      </c>
    </row>
    <row r="22" spans="1:7" ht="25" x14ac:dyDescent="0.25">
      <c r="A22" s="10" t="s">
        <v>1915</v>
      </c>
      <c r="B22" s="13" t="s">
        <v>1986</v>
      </c>
      <c r="C22" s="14" t="s">
        <v>12</v>
      </c>
      <c r="D22" s="35" t="s">
        <v>1947</v>
      </c>
      <c r="E22" s="16"/>
      <c r="F22" s="10"/>
      <c r="G22" s="17">
        <v>544.46311233599999</v>
      </c>
    </row>
    <row r="23" spans="1:7" ht="25" x14ac:dyDescent="0.25">
      <c r="A23" s="10" t="s">
        <v>1916</v>
      </c>
      <c r="B23" s="13" t="s">
        <v>1986</v>
      </c>
      <c r="C23" s="14" t="s">
        <v>12</v>
      </c>
      <c r="D23" s="35" t="s">
        <v>1948</v>
      </c>
      <c r="E23" s="16"/>
      <c r="F23" s="10"/>
      <c r="G23" s="17">
        <v>469.36151703999997</v>
      </c>
    </row>
    <row r="24" spans="1:7" ht="25" x14ac:dyDescent="0.25">
      <c r="A24" s="10" t="s">
        <v>1917</v>
      </c>
      <c r="B24" s="13" t="s">
        <v>1986</v>
      </c>
      <c r="C24" s="14" t="s">
        <v>12</v>
      </c>
      <c r="D24" s="35" t="s">
        <v>1943</v>
      </c>
      <c r="E24" s="16"/>
      <c r="F24" s="10"/>
      <c r="G24" s="17">
        <v>512.93265337600008</v>
      </c>
    </row>
    <row r="25" spans="1:7" ht="37.5" x14ac:dyDescent="0.25">
      <c r="A25" s="10" t="s">
        <v>1918</v>
      </c>
      <c r="B25" s="13" t="s">
        <v>1986</v>
      </c>
      <c r="C25" s="14" t="s">
        <v>12</v>
      </c>
      <c r="D25" s="35" t="s">
        <v>1949</v>
      </c>
      <c r="E25" s="16"/>
      <c r="F25" s="10"/>
      <c r="G25" s="17">
        <v>485.34385042000008</v>
      </c>
    </row>
    <row r="26" spans="1:7" ht="20" x14ac:dyDescent="0.25">
      <c r="A26" s="10" t="s">
        <v>1411</v>
      </c>
      <c r="B26" s="13" t="s">
        <v>1986</v>
      </c>
      <c r="C26" s="14" t="s">
        <v>25</v>
      </c>
      <c r="D26" s="33" t="s">
        <v>1371</v>
      </c>
      <c r="E26" s="16"/>
      <c r="F26" s="10">
        <v>7700730064</v>
      </c>
      <c r="G26" s="17">
        <v>547.73317248000001</v>
      </c>
    </row>
    <row r="27" spans="1:7" ht="37.5" x14ac:dyDescent="0.25">
      <c r="A27" s="10" t="s">
        <v>1919</v>
      </c>
      <c r="B27" s="13" t="s">
        <v>1986</v>
      </c>
      <c r="C27" s="14" t="s">
        <v>1982</v>
      </c>
      <c r="D27" s="35" t="s">
        <v>1950</v>
      </c>
      <c r="E27" s="16"/>
      <c r="F27" s="10"/>
      <c r="G27" s="17">
        <v>3535.9157548000003</v>
      </c>
    </row>
    <row r="28" spans="1:7" ht="37.5" x14ac:dyDescent="0.25">
      <c r="A28" s="10" t="s">
        <v>1920</v>
      </c>
      <c r="B28" s="13" t="s">
        <v>1986</v>
      </c>
      <c r="C28" s="14" t="s">
        <v>1982</v>
      </c>
      <c r="D28" s="35" t="s">
        <v>1951</v>
      </c>
      <c r="E28" s="16"/>
      <c r="F28" s="10"/>
      <c r="G28" s="17">
        <v>1137.3486982000002</v>
      </c>
    </row>
    <row r="29" spans="1:7" ht="25" x14ac:dyDescent="0.25">
      <c r="A29" s="10" t="s">
        <v>1921</v>
      </c>
      <c r="B29" s="13" t="s">
        <v>1986</v>
      </c>
      <c r="C29" s="14" t="s">
        <v>1982</v>
      </c>
      <c r="D29" s="35" t="s">
        <v>1952</v>
      </c>
      <c r="E29" s="16"/>
      <c r="F29" s="10"/>
      <c r="G29" s="17">
        <v>501.67247244400011</v>
      </c>
    </row>
    <row r="30" spans="1:7" ht="25" x14ac:dyDescent="0.25">
      <c r="A30" s="10" t="s">
        <v>1424</v>
      </c>
      <c r="B30" s="13" t="s">
        <v>1986</v>
      </c>
      <c r="C30" s="14" t="s">
        <v>1084</v>
      </c>
      <c r="D30" s="33" t="s">
        <v>1390</v>
      </c>
      <c r="E30" s="16"/>
      <c r="F30" s="10"/>
      <c r="G30" s="17">
        <v>2993.9265493280004</v>
      </c>
    </row>
    <row r="31" spans="1:7" x14ac:dyDescent="0.25">
      <c r="A31" s="10" t="s">
        <v>1421</v>
      </c>
      <c r="B31" s="13" t="s">
        <v>1986</v>
      </c>
      <c r="C31" s="14" t="s">
        <v>2</v>
      </c>
      <c r="D31" s="33" t="s">
        <v>1392</v>
      </c>
      <c r="E31" s="16"/>
      <c r="F31" s="10"/>
      <c r="G31" s="17">
        <v>4901.9956138400003</v>
      </c>
    </row>
    <row r="32" spans="1:7" x14ac:dyDescent="0.25">
      <c r="A32" s="10" t="s">
        <v>1422</v>
      </c>
      <c r="B32" s="13" t="s">
        <v>1986</v>
      </c>
      <c r="C32" s="14" t="s">
        <v>2</v>
      </c>
      <c r="D32" s="33" t="s">
        <v>1391</v>
      </c>
      <c r="E32" s="16"/>
      <c r="F32" s="10"/>
      <c r="G32" s="17">
        <v>2161.7940883967999</v>
      </c>
    </row>
    <row r="33" spans="1:7" ht="25" x14ac:dyDescent="0.25">
      <c r="A33" s="10" t="s">
        <v>1922</v>
      </c>
      <c r="B33" s="13" t="s">
        <v>1986</v>
      </c>
      <c r="C33" s="14" t="s">
        <v>1983</v>
      </c>
      <c r="D33" s="35" t="s">
        <v>1953</v>
      </c>
      <c r="E33" s="16"/>
      <c r="F33" s="10"/>
      <c r="G33" s="17">
        <v>1506.0754264400002</v>
      </c>
    </row>
    <row r="34" spans="1:7" ht="37.5" x14ac:dyDescent="0.25">
      <c r="A34" s="10" t="s">
        <v>1923</v>
      </c>
      <c r="B34" s="13" t="s">
        <v>1986</v>
      </c>
      <c r="C34" s="14" t="s">
        <v>1983</v>
      </c>
      <c r="D34" s="35" t="s">
        <v>1954</v>
      </c>
      <c r="E34" s="16"/>
      <c r="F34" s="10"/>
      <c r="G34" s="17">
        <v>635.59210988000007</v>
      </c>
    </row>
    <row r="35" spans="1:7" ht="37.5" x14ac:dyDescent="0.25">
      <c r="A35" s="10" t="s">
        <v>1924</v>
      </c>
      <c r="B35" s="13" t="s">
        <v>1986</v>
      </c>
      <c r="C35" s="14" t="s">
        <v>1983</v>
      </c>
      <c r="D35" s="35" t="s">
        <v>1955</v>
      </c>
      <c r="E35" s="16"/>
      <c r="F35" s="10"/>
      <c r="G35" s="17">
        <v>560.36957027999995</v>
      </c>
    </row>
    <row r="36" spans="1:7" ht="37.5" x14ac:dyDescent="0.25">
      <c r="A36" s="10" t="s">
        <v>1925</v>
      </c>
      <c r="B36" s="13" t="s">
        <v>1986</v>
      </c>
      <c r="C36" s="14" t="s">
        <v>1983</v>
      </c>
      <c r="D36" s="35" t="s">
        <v>1956</v>
      </c>
      <c r="E36" s="16"/>
      <c r="F36" s="10"/>
      <c r="G36" s="17">
        <v>615.97003754000002</v>
      </c>
    </row>
    <row r="37" spans="1:7" ht="37.5" x14ac:dyDescent="0.25">
      <c r="A37" s="10" t="s">
        <v>1926</v>
      </c>
      <c r="B37" s="13" t="s">
        <v>1986</v>
      </c>
      <c r="C37" s="14" t="s">
        <v>1983</v>
      </c>
      <c r="D37" s="35" t="s">
        <v>1957</v>
      </c>
      <c r="E37" s="16"/>
      <c r="F37" s="10"/>
      <c r="G37" s="17">
        <v>3209.3502870000002</v>
      </c>
    </row>
    <row r="38" spans="1:7" ht="25" x14ac:dyDescent="0.25">
      <c r="A38" s="10" t="s">
        <v>1927</v>
      </c>
      <c r="B38" s="13" t="s">
        <v>1986</v>
      </c>
      <c r="C38" s="14" t="s">
        <v>1983</v>
      </c>
      <c r="D38" s="35" t="s">
        <v>1958</v>
      </c>
      <c r="E38" s="16"/>
      <c r="F38" s="10"/>
      <c r="G38" s="17">
        <v>906.50069510000003</v>
      </c>
    </row>
    <row r="39" spans="1:7" x14ac:dyDescent="0.25">
      <c r="A39" s="10" t="s">
        <v>1405</v>
      </c>
      <c r="B39" s="13" t="s">
        <v>1986</v>
      </c>
      <c r="C39" s="14" t="s">
        <v>31</v>
      </c>
      <c r="D39" s="35" t="s">
        <v>1394</v>
      </c>
      <c r="E39" s="16"/>
      <c r="F39" s="10">
        <v>7702021613</v>
      </c>
      <c r="G39" s="17">
        <v>1307.2938278400004</v>
      </c>
    </row>
    <row r="40" spans="1:7" x14ac:dyDescent="0.25">
      <c r="A40" s="10" t="s">
        <v>1406</v>
      </c>
      <c r="B40" s="10"/>
      <c r="C40" s="14" t="s">
        <v>31</v>
      </c>
      <c r="D40" s="33" t="s">
        <v>1395</v>
      </c>
      <c r="E40" s="16"/>
      <c r="F40" s="10">
        <v>7701611384</v>
      </c>
      <c r="G40" s="17">
        <v>1387.8168720000001</v>
      </c>
    </row>
    <row r="41" spans="1:7" x14ac:dyDescent="0.25">
      <c r="A41" s="10" t="s">
        <v>1410</v>
      </c>
      <c r="B41" s="13" t="s">
        <v>1986</v>
      </c>
      <c r="C41" s="14" t="s">
        <v>31</v>
      </c>
      <c r="D41" s="33" t="s">
        <v>1393</v>
      </c>
      <c r="E41" s="16"/>
      <c r="F41" s="10">
        <v>7700716264</v>
      </c>
      <c r="G41" s="17">
        <v>1020.7369639999999</v>
      </c>
    </row>
    <row r="42" spans="1:7" x14ac:dyDescent="0.25">
      <c r="A42" s="10" t="s">
        <v>1411</v>
      </c>
      <c r="B42" s="13" t="s">
        <v>1986</v>
      </c>
      <c r="C42" s="14" t="s">
        <v>31</v>
      </c>
      <c r="D42" s="33" t="s">
        <v>1371</v>
      </c>
      <c r="E42" s="16"/>
      <c r="F42" s="10">
        <v>7700730064</v>
      </c>
      <c r="G42" s="17">
        <v>547.73317248000001</v>
      </c>
    </row>
    <row r="43" spans="1:7" x14ac:dyDescent="0.25">
      <c r="A43" s="10" t="s">
        <v>1412</v>
      </c>
      <c r="B43" s="13" t="s">
        <v>1986</v>
      </c>
      <c r="C43" s="14" t="s">
        <v>31</v>
      </c>
      <c r="D43" s="33" t="s">
        <v>1396</v>
      </c>
      <c r="E43" s="16"/>
      <c r="F43" s="10">
        <v>7700865992</v>
      </c>
      <c r="G43" s="17">
        <v>622.70216007999989</v>
      </c>
    </row>
    <row r="44" spans="1:7" ht="25" x14ac:dyDescent="0.25">
      <c r="A44" s="10" t="s">
        <v>1928</v>
      </c>
      <c r="B44" s="13" t="s">
        <v>1986</v>
      </c>
      <c r="C44" s="14" t="s">
        <v>1984</v>
      </c>
      <c r="D44" s="35" t="s">
        <v>1959</v>
      </c>
      <c r="E44" s="16"/>
      <c r="F44" s="10"/>
      <c r="G44" s="17">
        <v>433.54381070000011</v>
      </c>
    </row>
    <row r="45" spans="1:7" ht="25" x14ac:dyDescent="0.25">
      <c r="A45" s="10" t="s">
        <v>1929</v>
      </c>
      <c r="B45" s="13" t="s">
        <v>1986</v>
      </c>
      <c r="C45" s="14" t="s">
        <v>1984</v>
      </c>
      <c r="D45" s="35" t="s">
        <v>1960</v>
      </c>
      <c r="E45" s="16"/>
      <c r="F45" s="10"/>
      <c r="G45" s="17">
        <v>360.34620075999999</v>
      </c>
    </row>
    <row r="46" spans="1:7" ht="25" x14ac:dyDescent="0.25">
      <c r="A46" s="10" t="s">
        <v>1930</v>
      </c>
      <c r="B46" s="13" t="s">
        <v>1986</v>
      </c>
      <c r="C46" s="14" t="s">
        <v>1984</v>
      </c>
      <c r="D46" s="35" t="s">
        <v>1961</v>
      </c>
      <c r="E46" s="16"/>
      <c r="F46" s="10"/>
      <c r="G46" s="17">
        <v>274.72929692000002</v>
      </c>
    </row>
    <row r="47" spans="1:7" ht="25" x14ac:dyDescent="0.25">
      <c r="A47" s="10" t="s">
        <v>1931</v>
      </c>
      <c r="B47" s="13" t="s">
        <v>1986</v>
      </c>
      <c r="C47" s="14" t="s">
        <v>1985</v>
      </c>
      <c r="D47" s="35" t="s">
        <v>1962</v>
      </c>
      <c r="E47" s="16"/>
      <c r="F47" s="10"/>
      <c r="G47" s="17">
        <v>2172.2433719999999</v>
      </c>
    </row>
    <row r="48" spans="1:7" x14ac:dyDescent="0.25">
      <c r="A48" s="10" t="s">
        <v>1402</v>
      </c>
      <c r="B48" s="13" t="s">
        <v>1986</v>
      </c>
      <c r="C48" s="14" t="s">
        <v>11</v>
      </c>
      <c r="D48" s="35" t="s">
        <v>1372</v>
      </c>
      <c r="E48" s="16"/>
      <c r="F48" s="10">
        <v>71200105</v>
      </c>
      <c r="G48" s="17">
        <v>2259.9013694400001</v>
      </c>
    </row>
    <row r="49" spans="1:7" x14ac:dyDescent="0.25">
      <c r="A49" s="10" t="s">
        <v>1407</v>
      </c>
      <c r="B49" s="10"/>
      <c r="C49" s="14" t="s">
        <v>11</v>
      </c>
      <c r="D49" s="33" t="s">
        <v>1397</v>
      </c>
      <c r="E49" s="16"/>
      <c r="F49" s="13" t="s">
        <v>1398</v>
      </c>
      <c r="G49" s="17">
        <v>1307.5676639999999</v>
      </c>
    </row>
    <row r="50" spans="1:7" x14ac:dyDescent="0.25">
      <c r="A50" s="10" t="s">
        <v>1418</v>
      </c>
      <c r="B50" s="13" t="s">
        <v>1986</v>
      </c>
      <c r="C50" s="14" t="s">
        <v>11</v>
      </c>
      <c r="D50" s="33" t="s">
        <v>1399</v>
      </c>
      <c r="E50" s="16"/>
      <c r="F50" s="10"/>
      <c r="G50" s="17">
        <v>369.56040721600004</v>
      </c>
    </row>
    <row r="51" spans="1:7" x14ac:dyDescent="0.25">
      <c r="A51" s="10" t="s">
        <v>1419</v>
      </c>
      <c r="B51" s="13" t="s">
        <v>1986</v>
      </c>
      <c r="C51" s="14" t="s">
        <v>11</v>
      </c>
      <c r="D51" s="33" t="s">
        <v>1373</v>
      </c>
      <c r="E51" s="16"/>
      <c r="F51" s="10">
        <v>71240921</v>
      </c>
      <c r="G51" s="17">
        <v>359.03584402400008</v>
      </c>
    </row>
    <row r="52" spans="1:7" ht="25" x14ac:dyDescent="0.25">
      <c r="A52" s="10" t="s">
        <v>1932</v>
      </c>
      <c r="B52" s="13" t="s">
        <v>1986</v>
      </c>
      <c r="C52" s="14" t="s">
        <v>11</v>
      </c>
      <c r="D52" s="35" t="s">
        <v>1963</v>
      </c>
      <c r="E52" s="16"/>
      <c r="F52" s="10"/>
      <c r="G52" s="17">
        <v>2445.8627450400004</v>
      </c>
    </row>
    <row r="53" spans="1:7" ht="25" x14ac:dyDescent="0.25">
      <c r="A53" s="10" t="s">
        <v>1933</v>
      </c>
      <c r="B53" s="13" t="s">
        <v>1986</v>
      </c>
      <c r="C53" s="14" t="s">
        <v>11</v>
      </c>
      <c r="D53" s="35" t="s">
        <v>1964</v>
      </c>
      <c r="E53" s="16"/>
      <c r="F53" s="10"/>
      <c r="G53" s="17">
        <v>2445.8627450400004</v>
      </c>
    </row>
    <row r="54" spans="1:7" ht="25" x14ac:dyDescent="0.25">
      <c r="A54" s="10" t="s">
        <v>1934</v>
      </c>
      <c r="B54" s="13" t="s">
        <v>1986</v>
      </c>
      <c r="C54" s="14" t="s">
        <v>11</v>
      </c>
      <c r="D54" s="35" t="s">
        <v>1965</v>
      </c>
      <c r="E54" s="16"/>
      <c r="F54" s="10"/>
      <c r="G54" s="17">
        <v>1855.2084454337148</v>
      </c>
    </row>
    <row r="55" spans="1:7" ht="25" x14ac:dyDescent="0.25">
      <c r="A55" s="10" t="s">
        <v>1935</v>
      </c>
      <c r="B55" s="13" t="s">
        <v>1986</v>
      </c>
      <c r="C55" s="14" t="s">
        <v>11</v>
      </c>
      <c r="D55" s="35" t="s">
        <v>1966</v>
      </c>
      <c r="E55" s="16"/>
      <c r="F55" s="10"/>
      <c r="G55" s="17">
        <v>2445.8627450400004</v>
      </c>
    </row>
    <row r="56" spans="1:7" ht="37.5" x14ac:dyDescent="0.25">
      <c r="A56" s="10" t="s">
        <v>1936</v>
      </c>
      <c r="B56" s="13" t="s">
        <v>1986</v>
      </c>
      <c r="C56" s="14" t="s">
        <v>11</v>
      </c>
      <c r="D56" s="35" t="s">
        <v>1967</v>
      </c>
      <c r="E56" s="16"/>
      <c r="F56" s="10"/>
      <c r="G56" s="17">
        <v>355.28035857600014</v>
      </c>
    </row>
    <row r="57" spans="1:7" ht="37.5" x14ac:dyDescent="0.25">
      <c r="A57" s="10" t="s">
        <v>1937</v>
      </c>
      <c r="B57" s="13" t="s">
        <v>1986</v>
      </c>
      <c r="C57" s="14" t="s">
        <v>11</v>
      </c>
      <c r="D57" s="35" t="s">
        <v>1968</v>
      </c>
      <c r="E57" s="16"/>
      <c r="F57" s="10"/>
      <c r="G57" s="17">
        <v>429.03945942000007</v>
      </c>
    </row>
    <row r="58" spans="1:7" ht="25" x14ac:dyDescent="0.25">
      <c r="A58" s="10" t="s">
        <v>1938</v>
      </c>
      <c r="B58" s="13" t="s">
        <v>1986</v>
      </c>
      <c r="C58" s="14" t="s">
        <v>11</v>
      </c>
      <c r="D58" s="35" t="s">
        <v>1969</v>
      </c>
      <c r="E58" s="16"/>
      <c r="F58" s="10"/>
      <c r="G58" s="17">
        <v>429.03945942000007</v>
      </c>
    </row>
    <row r="59" spans="1:7" ht="25" x14ac:dyDescent="0.25">
      <c r="A59" s="10" t="s">
        <v>1939</v>
      </c>
      <c r="B59" s="13" t="s">
        <v>1986</v>
      </c>
      <c r="C59" s="14" t="s">
        <v>11</v>
      </c>
      <c r="D59" s="35" t="s">
        <v>1970</v>
      </c>
      <c r="E59" s="16"/>
      <c r="F59" s="10"/>
      <c r="G59" s="17">
        <v>373.47417249999995</v>
      </c>
    </row>
    <row r="60" spans="1:7" ht="25" x14ac:dyDescent="0.25">
      <c r="A60" s="10" t="s">
        <v>1940</v>
      </c>
      <c r="B60" s="13" t="s">
        <v>1986</v>
      </c>
      <c r="C60" s="14" t="s">
        <v>11</v>
      </c>
      <c r="D60" s="35" t="s">
        <v>1971</v>
      </c>
      <c r="E60" s="16"/>
      <c r="F60" s="10"/>
      <c r="G60" s="17">
        <v>488.15872133600004</v>
      </c>
    </row>
    <row r="61" spans="1:7" ht="25" x14ac:dyDescent="0.25">
      <c r="A61" s="10" t="s">
        <v>1941</v>
      </c>
      <c r="B61" s="13" t="s">
        <v>1986</v>
      </c>
      <c r="C61" s="14" t="s">
        <v>11</v>
      </c>
      <c r="D61" s="35" t="s">
        <v>1972</v>
      </c>
      <c r="E61" s="16"/>
      <c r="F61" s="10"/>
      <c r="G61" s="17">
        <v>443.11520853599995</v>
      </c>
    </row>
  </sheetData>
  <sheetProtection sort="0" autoFilter="0"/>
  <autoFilter ref="A3:G61"/>
  <sortState ref="A4:G63">
    <sortCondition ref="C4:C63"/>
  </sortState>
  <mergeCells count="1">
    <mergeCell ref="A1:G1"/>
  </mergeCells>
  <pageMargins left="0.74803149606299213" right="0.15748031496062992" top="0.78740157480314965" bottom="0.43307086614173229" header="0.15748031496062992" footer="0.11811023622047245"/>
  <pageSetup paperSize="9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K5" sqref="K5"/>
    </sheetView>
  </sheetViews>
  <sheetFormatPr baseColWidth="10" defaultRowHeight="12.5" x14ac:dyDescent="0.25"/>
  <cols>
    <col min="1" max="1" width="12.54296875" customWidth="1"/>
    <col min="2" max="2" width="5.1796875" customWidth="1"/>
    <col min="3" max="3" width="11.7265625" bestFit="1" customWidth="1"/>
    <col min="4" max="4" width="29.1796875" customWidth="1"/>
    <col min="5" max="5" width="15.26953125" style="5" customWidth="1"/>
    <col min="6" max="6" width="13" style="6" customWidth="1"/>
    <col min="7" max="7" width="10.1796875" style="6" customWidth="1"/>
    <col min="8" max="9" width="10" bestFit="1" customWidth="1"/>
    <col min="10" max="10" width="11.26953125" bestFit="1" customWidth="1"/>
    <col min="11" max="11" width="11.453125" customWidth="1"/>
  </cols>
  <sheetData>
    <row r="1" spans="1:11" ht="33.65" customHeight="1" thickBot="1" x14ac:dyDescent="0.3">
      <c r="A1" s="46" t="s">
        <v>1905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4.1500000000000004" customHeight="1" x14ac:dyDescent="0.3">
      <c r="C2" s="1"/>
      <c r="D2" s="2"/>
    </row>
    <row r="3" spans="1:11" ht="13" x14ac:dyDescent="0.3">
      <c r="C3" s="1"/>
      <c r="D3" s="2"/>
      <c r="E3" s="49" t="s">
        <v>1568</v>
      </c>
      <c r="F3" s="49"/>
      <c r="G3" s="49"/>
      <c r="H3" s="49"/>
      <c r="I3" s="49"/>
      <c r="J3" s="49"/>
    </row>
    <row r="4" spans="1:11" ht="13" x14ac:dyDescent="0.3">
      <c r="A4" s="7" t="s">
        <v>1355</v>
      </c>
      <c r="B4" s="8" t="s">
        <v>3</v>
      </c>
      <c r="C4" s="8" t="s">
        <v>1356</v>
      </c>
      <c r="D4" s="8" t="s">
        <v>1903</v>
      </c>
      <c r="E4" s="22" t="s">
        <v>1569</v>
      </c>
      <c r="F4" s="22" t="s">
        <v>1570</v>
      </c>
      <c r="G4" s="22" t="s">
        <v>1571</v>
      </c>
      <c r="H4" s="22" t="s">
        <v>1572</v>
      </c>
      <c r="I4" s="22" t="s">
        <v>1573</v>
      </c>
      <c r="J4" s="22" t="s">
        <v>1574</v>
      </c>
      <c r="K4" s="22" t="s">
        <v>34</v>
      </c>
    </row>
    <row r="5" spans="1:11" ht="25" x14ac:dyDescent="0.25">
      <c r="A5" s="10" t="s">
        <v>1794</v>
      </c>
      <c r="B5" s="10"/>
      <c r="C5" s="14" t="s">
        <v>32</v>
      </c>
      <c r="D5" s="35" t="s">
        <v>1871</v>
      </c>
      <c r="E5" s="37" t="s">
        <v>1600</v>
      </c>
      <c r="F5" s="14" t="s">
        <v>1601</v>
      </c>
      <c r="G5" s="42" t="s">
        <v>1602</v>
      </c>
      <c r="H5" s="14" t="s">
        <v>1603</v>
      </c>
      <c r="I5" s="14"/>
      <c r="J5" s="14" t="s">
        <v>1604</v>
      </c>
      <c r="K5" s="43">
        <v>9140.2798760904952</v>
      </c>
    </row>
    <row r="6" spans="1:11" ht="50" x14ac:dyDescent="0.25">
      <c r="A6" s="10" t="s">
        <v>1804</v>
      </c>
      <c r="B6" s="10"/>
      <c r="C6" s="14" t="s">
        <v>32</v>
      </c>
      <c r="D6" s="35" t="s">
        <v>1644</v>
      </c>
      <c r="E6" s="37" t="s">
        <v>1852</v>
      </c>
      <c r="F6" s="14" t="s">
        <v>1601</v>
      </c>
      <c r="G6" s="42" t="s">
        <v>1645</v>
      </c>
      <c r="H6" s="14" t="s">
        <v>1646</v>
      </c>
      <c r="I6" s="14"/>
      <c r="J6" s="14" t="s">
        <v>1647</v>
      </c>
      <c r="K6" s="43">
        <v>8786.8205975135734</v>
      </c>
    </row>
    <row r="7" spans="1:11" x14ac:dyDescent="0.25">
      <c r="A7" s="10" t="s">
        <v>1805</v>
      </c>
      <c r="B7" s="10"/>
      <c r="C7" s="14" t="s">
        <v>32</v>
      </c>
      <c r="D7" s="35" t="s">
        <v>1874</v>
      </c>
      <c r="E7" s="37" t="s">
        <v>1853</v>
      </c>
      <c r="F7" s="14" t="s">
        <v>1648</v>
      </c>
      <c r="G7" s="42" t="s">
        <v>1649</v>
      </c>
      <c r="H7" s="14"/>
      <c r="I7" s="14"/>
      <c r="J7" s="14" t="s">
        <v>1650</v>
      </c>
      <c r="K7" s="43">
        <v>4087.0399277433594</v>
      </c>
    </row>
    <row r="8" spans="1:11" ht="25" x14ac:dyDescent="0.25">
      <c r="A8" s="10" t="s">
        <v>2032</v>
      </c>
      <c r="B8" s="10"/>
      <c r="C8" s="14" t="s">
        <v>32</v>
      </c>
      <c r="D8" s="35" t="s">
        <v>1876</v>
      </c>
      <c r="E8" s="37" t="s">
        <v>1651</v>
      </c>
      <c r="F8" s="14" t="s">
        <v>1648</v>
      </c>
      <c r="G8" s="42" t="s">
        <v>1652</v>
      </c>
      <c r="H8" s="14"/>
      <c r="I8" s="14"/>
      <c r="J8" s="14" t="s">
        <v>1653</v>
      </c>
      <c r="K8" s="43" t="e">
        <v>#N/A</v>
      </c>
    </row>
    <row r="9" spans="1:11" ht="25" x14ac:dyDescent="0.25">
      <c r="A9" s="10" t="s">
        <v>1808</v>
      </c>
      <c r="B9" s="10"/>
      <c r="C9" s="14" t="s">
        <v>32</v>
      </c>
      <c r="D9" s="35" t="s">
        <v>1878</v>
      </c>
      <c r="E9" s="37" t="s">
        <v>1658</v>
      </c>
      <c r="F9" s="14" t="s">
        <v>1659</v>
      </c>
      <c r="G9" s="42" t="s">
        <v>1652</v>
      </c>
      <c r="H9" s="14"/>
      <c r="I9" s="14"/>
      <c r="J9" s="14" t="s">
        <v>1660</v>
      </c>
      <c r="K9" s="43">
        <v>5028.5218719481918</v>
      </c>
    </row>
    <row r="10" spans="1:11" ht="37.5" x14ac:dyDescent="0.25">
      <c r="A10" s="10" t="s">
        <v>1821</v>
      </c>
      <c r="B10" s="10"/>
      <c r="C10" s="14" t="s">
        <v>32</v>
      </c>
      <c r="D10" s="35" t="s">
        <v>1885</v>
      </c>
      <c r="E10" s="37" t="s">
        <v>1859</v>
      </c>
      <c r="F10" s="14" t="s">
        <v>1709</v>
      </c>
      <c r="G10" s="42" t="s">
        <v>1710</v>
      </c>
      <c r="H10" s="14" t="s">
        <v>1711</v>
      </c>
      <c r="I10" s="14"/>
      <c r="J10" s="14" t="s">
        <v>1712</v>
      </c>
      <c r="K10" s="43">
        <v>8676.1829915550716</v>
      </c>
    </row>
    <row r="11" spans="1:11" ht="50" x14ac:dyDescent="0.25">
      <c r="A11" s="10" t="s">
        <v>1822</v>
      </c>
      <c r="B11" s="10" t="s">
        <v>1986</v>
      </c>
      <c r="C11" s="14" t="s">
        <v>32</v>
      </c>
      <c r="D11" s="35" t="s">
        <v>1882</v>
      </c>
      <c r="E11" s="37" t="s">
        <v>1860</v>
      </c>
      <c r="F11" s="14" t="s">
        <v>1709</v>
      </c>
      <c r="G11" s="42" t="s">
        <v>1713</v>
      </c>
      <c r="H11" s="14" t="s">
        <v>1714</v>
      </c>
      <c r="I11" s="14"/>
      <c r="J11" s="14" t="s">
        <v>1712</v>
      </c>
      <c r="K11" s="43">
        <v>8498.48</v>
      </c>
    </row>
    <row r="12" spans="1:11" ht="25" x14ac:dyDescent="0.25">
      <c r="A12" s="10" t="s">
        <v>1823</v>
      </c>
      <c r="B12" s="10"/>
      <c r="C12" s="14" t="s">
        <v>32</v>
      </c>
      <c r="D12" s="35" t="s">
        <v>1886</v>
      </c>
      <c r="E12" s="37" t="s">
        <v>1715</v>
      </c>
      <c r="F12" s="14" t="s">
        <v>1716</v>
      </c>
      <c r="G12" s="42" t="s">
        <v>1717</v>
      </c>
      <c r="H12" s="14" t="s">
        <v>1718</v>
      </c>
      <c r="I12" s="14"/>
      <c r="J12" s="14" t="s">
        <v>1719</v>
      </c>
      <c r="K12" s="43">
        <v>6999.68</v>
      </c>
    </row>
    <row r="13" spans="1:11" ht="25" x14ac:dyDescent="0.25">
      <c r="A13" s="10" t="s">
        <v>1824</v>
      </c>
      <c r="B13" s="10"/>
      <c r="C13" s="14" t="s">
        <v>32</v>
      </c>
      <c r="D13" s="35" t="s">
        <v>1888</v>
      </c>
      <c r="E13" s="37" t="s">
        <v>1720</v>
      </c>
      <c r="F13" s="14" t="s">
        <v>1721</v>
      </c>
      <c r="G13" s="42" t="s">
        <v>1717</v>
      </c>
      <c r="H13" s="14" t="s">
        <v>1722</v>
      </c>
      <c r="I13" s="14"/>
      <c r="J13" s="14" t="s">
        <v>1719</v>
      </c>
      <c r="K13" s="43">
        <v>8018.04</v>
      </c>
    </row>
    <row r="14" spans="1:11" ht="25" x14ac:dyDescent="0.25">
      <c r="A14" s="10" t="s">
        <v>1837</v>
      </c>
      <c r="B14" s="10"/>
      <c r="C14" s="14" t="s">
        <v>32</v>
      </c>
      <c r="D14" s="35" t="s">
        <v>1891</v>
      </c>
      <c r="E14" s="37" t="s">
        <v>1864</v>
      </c>
      <c r="F14" s="14" t="s">
        <v>1763</v>
      </c>
      <c r="G14" s="42" t="s">
        <v>1764</v>
      </c>
      <c r="H14" s="14" t="s">
        <v>1765</v>
      </c>
      <c r="I14" s="14"/>
      <c r="J14" s="14" t="s">
        <v>1766</v>
      </c>
      <c r="K14" s="43">
        <v>9778.7174390786713</v>
      </c>
    </row>
    <row r="15" spans="1:11" ht="37.5" x14ac:dyDescent="0.25">
      <c r="A15" s="10" t="s">
        <v>1839</v>
      </c>
      <c r="B15" s="10"/>
      <c r="C15" s="14" t="s">
        <v>32</v>
      </c>
      <c r="D15" s="35" t="s">
        <v>1893</v>
      </c>
      <c r="E15" s="37" t="s">
        <v>1866</v>
      </c>
      <c r="F15" s="14" t="s">
        <v>1773</v>
      </c>
      <c r="G15" s="42" t="s">
        <v>1774</v>
      </c>
      <c r="H15" s="14" t="s">
        <v>1775</v>
      </c>
      <c r="I15" s="14"/>
      <c r="J15" s="14" t="s">
        <v>1776</v>
      </c>
      <c r="K15" s="43">
        <v>10413.211737599999</v>
      </c>
    </row>
    <row r="16" spans="1:11" ht="37.5" x14ac:dyDescent="0.25">
      <c r="A16" s="10" t="s">
        <v>1840</v>
      </c>
      <c r="B16" s="10"/>
      <c r="C16" s="14" t="s">
        <v>32</v>
      </c>
      <c r="D16" s="35" t="s">
        <v>1895</v>
      </c>
      <c r="E16" s="37" t="s">
        <v>1867</v>
      </c>
      <c r="F16" s="14" t="s">
        <v>1773</v>
      </c>
      <c r="G16" s="42" t="s">
        <v>1777</v>
      </c>
      <c r="H16" s="14" t="s">
        <v>1775</v>
      </c>
      <c r="I16" s="14"/>
      <c r="J16" s="14" t="s">
        <v>1776</v>
      </c>
      <c r="K16" s="43">
        <v>11767.82</v>
      </c>
    </row>
    <row r="17" spans="1:11" ht="25" x14ac:dyDescent="0.25">
      <c r="A17" s="10" t="s">
        <v>1844</v>
      </c>
      <c r="B17" s="10"/>
      <c r="C17" s="14" t="s">
        <v>32</v>
      </c>
      <c r="D17" s="35" t="s">
        <v>1901</v>
      </c>
      <c r="E17" s="37" t="s">
        <v>1869</v>
      </c>
      <c r="F17" s="14" t="s">
        <v>1783</v>
      </c>
      <c r="G17" s="42" t="s">
        <v>1784</v>
      </c>
      <c r="H17" s="14"/>
      <c r="I17" s="14"/>
      <c r="J17" s="14" t="s">
        <v>1785</v>
      </c>
      <c r="K17" s="43">
        <v>5426.9639832683506</v>
      </c>
    </row>
    <row r="18" spans="1:11" x14ac:dyDescent="0.25">
      <c r="A18" s="10" t="s">
        <v>1794</v>
      </c>
      <c r="B18" s="10"/>
      <c r="C18" s="14" t="s">
        <v>4</v>
      </c>
      <c r="D18" s="35" t="s">
        <v>1872</v>
      </c>
      <c r="E18" s="37" t="s">
        <v>1600</v>
      </c>
      <c r="F18" s="14" t="s">
        <v>1601</v>
      </c>
      <c r="G18" s="42" t="s">
        <v>1602</v>
      </c>
      <c r="H18" s="14" t="s">
        <v>1603</v>
      </c>
      <c r="I18" s="14"/>
      <c r="J18" s="14" t="s">
        <v>1604</v>
      </c>
      <c r="K18" s="43" t="e">
        <v>#N/A</v>
      </c>
    </row>
    <row r="19" spans="1:11" ht="37.5" x14ac:dyDescent="0.25">
      <c r="A19" s="10" t="s">
        <v>1795</v>
      </c>
      <c r="B19" s="10"/>
      <c r="C19" s="14" t="s">
        <v>4</v>
      </c>
      <c r="D19" s="35" t="s">
        <v>1605</v>
      </c>
      <c r="E19" s="37" t="s">
        <v>1606</v>
      </c>
      <c r="F19" s="14" t="s">
        <v>1607</v>
      </c>
      <c r="G19" s="42" t="s">
        <v>1608</v>
      </c>
      <c r="H19" s="14"/>
      <c r="I19" s="14"/>
      <c r="J19" s="14" t="s">
        <v>1609</v>
      </c>
      <c r="K19" s="43" t="e">
        <v>#N/A</v>
      </c>
    </row>
    <row r="20" spans="1:11" ht="25" x14ac:dyDescent="0.25">
      <c r="A20" s="10" t="s">
        <v>1796</v>
      </c>
      <c r="B20" s="10"/>
      <c r="C20" s="14" t="s">
        <v>4</v>
      </c>
      <c r="D20" s="35" t="s">
        <v>1610</v>
      </c>
      <c r="E20" s="37" t="s">
        <v>1611</v>
      </c>
      <c r="F20" s="14" t="s">
        <v>1612</v>
      </c>
      <c r="G20" s="42" t="s">
        <v>1613</v>
      </c>
      <c r="H20" s="14" t="s">
        <v>1614</v>
      </c>
      <c r="I20" s="14"/>
      <c r="J20" s="14" t="s">
        <v>1615</v>
      </c>
      <c r="K20" s="43" t="e">
        <v>#N/A</v>
      </c>
    </row>
    <row r="21" spans="1:11" x14ac:dyDescent="0.25">
      <c r="A21" s="10" t="s">
        <v>1819</v>
      </c>
      <c r="B21" s="10"/>
      <c r="C21" s="14" t="s">
        <v>4</v>
      </c>
      <c r="D21" s="35" t="s">
        <v>1702</v>
      </c>
      <c r="E21" s="37" t="s">
        <v>1611</v>
      </c>
      <c r="F21" s="14" t="s">
        <v>1612</v>
      </c>
      <c r="G21" s="42" t="s">
        <v>1613</v>
      </c>
      <c r="H21" s="14" t="s">
        <v>1614</v>
      </c>
      <c r="I21" s="14"/>
      <c r="J21" s="14" t="s">
        <v>1703</v>
      </c>
      <c r="K21" s="43">
        <v>6351.2127344678902</v>
      </c>
    </row>
    <row r="22" spans="1:11" x14ac:dyDescent="0.25">
      <c r="A22" s="10" t="s">
        <v>1830</v>
      </c>
      <c r="B22" s="10" t="s">
        <v>1986</v>
      </c>
      <c r="C22" s="14" t="s">
        <v>4</v>
      </c>
      <c r="D22" s="35" t="s">
        <v>1737</v>
      </c>
      <c r="E22" s="37" t="s">
        <v>1738</v>
      </c>
      <c r="F22" s="14" t="s">
        <v>1739</v>
      </c>
      <c r="G22" s="42" t="s">
        <v>1740</v>
      </c>
      <c r="H22" s="14"/>
      <c r="I22" s="14"/>
      <c r="J22" s="14" t="s">
        <v>1741</v>
      </c>
      <c r="K22" s="43">
        <v>4560.58</v>
      </c>
    </row>
    <row r="23" spans="1:11" x14ac:dyDescent="0.25">
      <c r="A23" s="10" t="s">
        <v>1831</v>
      </c>
      <c r="B23" s="10" t="s">
        <v>1986</v>
      </c>
      <c r="C23" s="14" t="s">
        <v>4</v>
      </c>
      <c r="D23" s="35" t="s">
        <v>1742</v>
      </c>
      <c r="E23" s="37" t="s">
        <v>1743</v>
      </c>
      <c r="F23" s="14" t="s">
        <v>1744</v>
      </c>
      <c r="G23" s="42" t="s">
        <v>1745</v>
      </c>
      <c r="H23" s="14"/>
      <c r="I23" s="14"/>
      <c r="J23" s="14" t="s">
        <v>1741</v>
      </c>
      <c r="K23" s="43">
        <v>7839.22</v>
      </c>
    </row>
    <row r="24" spans="1:11" ht="37.5" x14ac:dyDescent="0.25">
      <c r="A24" s="10" t="s">
        <v>1832</v>
      </c>
      <c r="B24" s="10"/>
      <c r="C24" s="14" t="s">
        <v>4</v>
      </c>
      <c r="D24" s="35" t="s">
        <v>1746</v>
      </c>
      <c r="E24" s="37" t="s">
        <v>1862</v>
      </c>
      <c r="F24" s="14" t="s">
        <v>1739</v>
      </c>
      <c r="G24" s="42" t="s">
        <v>1747</v>
      </c>
      <c r="H24" s="14"/>
      <c r="I24" s="14"/>
      <c r="J24" s="14" t="s">
        <v>1748</v>
      </c>
      <c r="K24" s="43">
        <v>5732.28</v>
      </c>
    </row>
    <row r="25" spans="1:11" x14ac:dyDescent="0.25">
      <c r="A25" s="10" t="s">
        <v>1836</v>
      </c>
      <c r="B25" s="10"/>
      <c r="C25" s="14" t="s">
        <v>4</v>
      </c>
      <c r="D25" s="35" t="s">
        <v>1760</v>
      </c>
      <c r="E25" s="37" t="s">
        <v>1761</v>
      </c>
      <c r="F25" s="14" t="s">
        <v>1744</v>
      </c>
      <c r="G25" s="42" t="s">
        <v>1745</v>
      </c>
      <c r="H25" s="14"/>
      <c r="I25" s="14"/>
      <c r="J25" s="14" t="s">
        <v>1762</v>
      </c>
      <c r="K25" s="43">
        <v>8149.2537690869758</v>
      </c>
    </row>
    <row r="26" spans="1:11" ht="20" x14ac:dyDescent="0.25">
      <c r="A26" s="10" t="s">
        <v>1841</v>
      </c>
      <c r="B26" s="10" t="s">
        <v>1986</v>
      </c>
      <c r="C26" s="14" t="s">
        <v>4</v>
      </c>
      <c r="D26" s="35" t="s">
        <v>1897</v>
      </c>
      <c r="E26" s="37" t="s">
        <v>1581</v>
      </c>
      <c r="F26" s="14" t="s">
        <v>1584</v>
      </c>
      <c r="G26" s="42" t="s">
        <v>1582</v>
      </c>
      <c r="H26" s="14"/>
      <c r="I26" s="14"/>
      <c r="J26" s="14" t="s">
        <v>1778</v>
      </c>
      <c r="K26" s="43">
        <v>5015.0544015656451</v>
      </c>
    </row>
    <row r="27" spans="1:11" ht="50" x14ac:dyDescent="0.25">
      <c r="A27" s="10" t="s">
        <v>1842</v>
      </c>
      <c r="B27" s="10"/>
      <c r="C27" s="14" t="s">
        <v>4</v>
      </c>
      <c r="D27" s="35" t="s">
        <v>1900</v>
      </c>
      <c r="E27" s="37" t="s">
        <v>1868</v>
      </c>
      <c r="F27" s="14" t="s">
        <v>1584</v>
      </c>
      <c r="G27" s="42" t="s">
        <v>1769</v>
      </c>
      <c r="H27" s="14"/>
      <c r="I27" s="14"/>
      <c r="J27" s="14" t="s">
        <v>1779</v>
      </c>
      <c r="K27" s="43">
        <v>4780.34</v>
      </c>
    </row>
    <row r="28" spans="1:11" ht="25" x14ac:dyDescent="0.25">
      <c r="A28" s="10" t="s">
        <v>1820</v>
      </c>
      <c r="B28" s="10" t="s">
        <v>1986</v>
      </c>
      <c r="C28" s="14" t="s">
        <v>12</v>
      </c>
      <c r="D28" s="35" t="s">
        <v>1704</v>
      </c>
      <c r="E28" s="37" t="s">
        <v>1858</v>
      </c>
      <c r="F28" s="14" t="s">
        <v>1705</v>
      </c>
      <c r="G28" s="42" t="s">
        <v>1706</v>
      </c>
      <c r="H28" s="14" t="s">
        <v>1707</v>
      </c>
      <c r="I28" s="14"/>
      <c r="J28" s="14" t="s">
        <v>1708</v>
      </c>
      <c r="K28" s="43">
        <v>9168.3909146815386</v>
      </c>
    </row>
    <row r="29" spans="1:11" ht="37.5" x14ac:dyDescent="0.25">
      <c r="A29" s="10" t="s">
        <v>1797</v>
      </c>
      <c r="B29" s="10"/>
      <c r="C29" s="14" t="s">
        <v>12</v>
      </c>
      <c r="D29" s="35" t="s">
        <v>1616</v>
      </c>
      <c r="E29" s="37"/>
      <c r="F29" s="14" t="s">
        <v>1617</v>
      </c>
      <c r="G29" s="42" t="s">
        <v>1618</v>
      </c>
      <c r="H29" s="14" t="s">
        <v>1619</v>
      </c>
      <c r="I29" s="14" t="s">
        <v>1620</v>
      </c>
      <c r="J29" s="14" t="s">
        <v>1621</v>
      </c>
      <c r="K29" s="43" t="e">
        <v>#N/A</v>
      </c>
    </row>
    <row r="30" spans="1:11" ht="37.5" x14ac:dyDescent="0.25">
      <c r="A30" s="10" t="s">
        <v>1798</v>
      </c>
      <c r="B30" s="10"/>
      <c r="C30" s="14" t="s">
        <v>12</v>
      </c>
      <c r="D30" s="35" t="s">
        <v>1622</v>
      </c>
      <c r="E30" s="37" t="s">
        <v>1623</v>
      </c>
      <c r="F30" s="14" t="s">
        <v>1617</v>
      </c>
      <c r="G30" s="42" t="s">
        <v>1618</v>
      </c>
      <c r="H30" s="14" t="s">
        <v>1624</v>
      </c>
      <c r="I30" s="14" t="s">
        <v>1620</v>
      </c>
      <c r="J30" s="14" t="s">
        <v>1621</v>
      </c>
      <c r="K30" s="43" t="e">
        <v>#N/A</v>
      </c>
    </row>
    <row r="31" spans="1:11" ht="37.5" x14ac:dyDescent="0.25">
      <c r="A31" s="10" t="s">
        <v>1799</v>
      </c>
      <c r="B31" s="10"/>
      <c r="C31" s="14" t="s">
        <v>12</v>
      </c>
      <c r="D31" s="35" t="s">
        <v>1625</v>
      </c>
      <c r="E31" s="37" t="s">
        <v>1848</v>
      </c>
      <c r="F31" s="14" t="s">
        <v>1617</v>
      </c>
      <c r="G31" s="42" t="s">
        <v>1618</v>
      </c>
      <c r="H31" s="14" t="s">
        <v>1626</v>
      </c>
      <c r="I31" s="14" t="s">
        <v>1627</v>
      </c>
      <c r="J31" s="14" t="s">
        <v>1621</v>
      </c>
      <c r="K31" s="43" t="e">
        <v>#N/A</v>
      </c>
    </row>
    <row r="32" spans="1:11" x14ac:dyDescent="0.25">
      <c r="A32" s="10" t="s">
        <v>1800</v>
      </c>
      <c r="B32" s="10"/>
      <c r="C32" s="14" t="s">
        <v>12</v>
      </c>
      <c r="D32" s="35" t="s">
        <v>1628</v>
      </c>
      <c r="E32" s="37" t="s">
        <v>1629</v>
      </c>
      <c r="F32" s="14" t="s">
        <v>1630</v>
      </c>
      <c r="G32" s="42" t="s">
        <v>1631</v>
      </c>
      <c r="H32" s="14" t="s">
        <v>1632</v>
      </c>
      <c r="I32" s="14" t="s">
        <v>1633</v>
      </c>
      <c r="J32" s="14" t="s">
        <v>1634</v>
      </c>
      <c r="K32" s="43" t="e">
        <v>#N/A</v>
      </c>
    </row>
    <row r="33" spans="1:11" ht="37.5" x14ac:dyDescent="0.25">
      <c r="A33" s="10" t="s">
        <v>1801</v>
      </c>
      <c r="B33" s="10"/>
      <c r="C33" s="14" t="s">
        <v>12</v>
      </c>
      <c r="D33" s="35" t="s">
        <v>1625</v>
      </c>
      <c r="E33" s="37" t="s">
        <v>1849</v>
      </c>
      <c r="F33" s="14" t="s">
        <v>1617</v>
      </c>
      <c r="G33" s="42" t="s">
        <v>1635</v>
      </c>
      <c r="H33" s="14" t="s">
        <v>1626</v>
      </c>
      <c r="I33" s="14" t="s">
        <v>1627</v>
      </c>
      <c r="J33" s="14" t="s">
        <v>1636</v>
      </c>
      <c r="K33" s="43" t="e">
        <v>#N/A</v>
      </c>
    </row>
    <row r="34" spans="1:11" ht="25" x14ac:dyDescent="0.25">
      <c r="A34" s="10" t="s">
        <v>1816</v>
      </c>
      <c r="B34" s="10"/>
      <c r="C34" s="14" t="s">
        <v>12</v>
      </c>
      <c r="D34" s="35" t="s">
        <v>1880</v>
      </c>
      <c r="E34" s="37" t="s">
        <v>1688</v>
      </c>
      <c r="F34" s="14" t="s">
        <v>1689</v>
      </c>
      <c r="G34" s="42" t="s">
        <v>1690</v>
      </c>
      <c r="H34" s="14"/>
      <c r="I34" s="14"/>
      <c r="J34" s="14" t="s">
        <v>1691</v>
      </c>
      <c r="K34" s="43">
        <v>3085.4425572133628</v>
      </c>
    </row>
    <row r="35" spans="1:11" ht="50" x14ac:dyDescent="0.25">
      <c r="A35" s="10" t="s">
        <v>1825</v>
      </c>
      <c r="B35" s="10" t="s">
        <v>1986</v>
      </c>
      <c r="C35" s="14" t="s">
        <v>12</v>
      </c>
      <c r="D35" s="35" t="s">
        <v>1687</v>
      </c>
      <c r="E35" s="37" t="s">
        <v>1723</v>
      </c>
      <c r="F35" s="14" t="s">
        <v>1689</v>
      </c>
      <c r="G35" s="42" t="s">
        <v>1690</v>
      </c>
      <c r="H35" s="14"/>
      <c r="I35" s="14"/>
      <c r="J35" s="14" t="s">
        <v>1691</v>
      </c>
      <c r="K35" s="43">
        <v>3314.4524673829633</v>
      </c>
    </row>
    <row r="36" spans="1:11" ht="25" x14ac:dyDescent="0.25">
      <c r="A36" s="10" t="s">
        <v>1837</v>
      </c>
      <c r="B36" s="10"/>
      <c r="C36" s="14" t="s">
        <v>12</v>
      </c>
      <c r="D36" s="35" t="s">
        <v>1892</v>
      </c>
      <c r="E36" s="37" t="s">
        <v>1864</v>
      </c>
      <c r="F36" s="14" t="s">
        <v>1763</v>
      </c>
      <c r="G36" s="42" t="s">
        <v>1764</v>
      </c>
      <c r="H36" s="14" t="s">
        <v>1765</v>
      </c>
      <c r="I36" s="14"/>
      <c r="J36" s="14" t="s">
        <v>1766</v>
      </c>
      <c r="K36" s="43">
        <v>9778.7174390786713</v>
      </c>
    </row>
    <row r="37" spans="1:11" ht="25" x14ac:dyDescent="0.25">
      <c r="A37" s="10" t="s">
        <v>1802</v>
      </c>
      <c r="B37" s="10"/>
      <c r="C37" s="14" t="s">
        <v>12</v>
      </c>
      <c r="D37" s="35" t="s">
        <v>1637</v>
      </c>
      <c r="E37" s="37" t="s">
        <v>1850</v>
      </c>
      <c r="F37" s="14" t="s">
        <v>1638</v>
      </c>
      <c r="G37" s="42" t="s">
        <v>1639</v>
      </c>
      <c r="H37" s="14" t="s">
        <v>1640</v>
      </c>
      <c r="I37" s="14"/>
      <c r="J37" s="14" t="s">
        <v>1641</v>
      </c>
      <c r="K37" s="43" t="e">
        <v>#N/A</v>
      </c>
    </row>
    <row r="38" spans="1:11" ht="37.5" x14ac:dyDescent="0.25">
      <c r="A38" s="10" t="s">
        <v>1803</v>
      </c>
      <c r="B38" s="10"/>
      <c r="C38" s="14" t="s">
        <v>12</v>
      </c>
      <c r="D38" s="35" t="s">
        <v>1642</v>
      </c>
      <c r="E38" s="37" t="s">
        <v>1851</v>
      </c>
      <c r="F38" s="14" t="s">
        <v>1638</v>
      </c>
      <c r="G38" s="42" t="s">
        <v>1639</v>
      </c>
      <c r="H38" s="14" t="s">
        <v>1640</v>
      </c>
      <c r="I38" s="14" t="s">
        <v>1643</v>
      </c>
      <c r="J38" s="14" t="s">
        <v>1641</v>
      </c>
      <c r="K38" s="43" t="e">
        <v>#N/A</v>
      </c>
    </row>
    <row r="39" spans="1:11" ht="20" x14ac:dyDescent="0.25">
      <c r="A39" s="10" t="s">
        <v>1788</v>
      </c>
      <c r="B39" s="10" t="s">
        <v>1986</v>
      </c>
      <c r="C39" s="14" t="s">
        <v>25</v>
      </c>
      <c r="D39" s="35" t="s">
        <v>1575</v>
      </c>
      <c r="E39" s="37" t="s">
        <v>1576</v>
      </c>
      <c r="F39" s="14" t="s">
        <v>1577</v>
      </c>
      <c r="G39" s="42" t="s">
        <v>1578</v>
      </c>
      <c r="H39" s="14"/>
      <c r="I39" s="14"/>
      <c r="J39" s="14" t="s">
        <v>1579</v>
      </c>
      <c r="K39" s="43" t="e">
        <v>#N/A</v>
      </c>
    </row>
    <row r="40" spans="1:11" ht="25" x14ac:dyDescent="0.25">
      <c r="A40" s="10" t="s">
        <v>1789</v>
      </c>
      <c r="B40" s="10" t="s">
        <v>1986</v>
      </c>
      <c r="C40" s="14" t="s">
        <v>25</v>
      </c>
      <c r="D40" s="35" t="s">
        <v>1580</v>
      </c>
      <c r="E40" s="37" t="s">
        <v>1581</v>
      </c>
      <c r="F40" s="14" t="s">
        <v>1577</v>
      </c>
      <c r="G40" s="42" t="s">
        <v>1582</v>
      </c>
      <c r="H40" s="14"/>
      <c r="I40" s="14"/>
      <c r="J40" s="14" t="s">
        <v>1579</v>
      </c>
      <c r="K40" s="43" t="e">
        <v>#N/A</v>
      </c>
    </row>
    <row r="41" spans="1:11" ht="37.5" x14ac:dyDescent="0.25">
      <c r="A41" s="10" t="s">
        <v>1790</v>
      </c>
      <c r="B41" s="10" t="s">
        <v>1986</v>
      </c>
      <c r="C41" s="14" t="s">
        <v>25</v>
      </c>
      <c r="D41" s="35" t="s">
        <v>1583</v>
      </c>
      <c r="E41" s="37" t="s">
        <v>1576</v>
      </c>
      <c r="F41" s="14" t="s">
        <v>1584</v>
      </c>
      <c r="G41" s="42" t="s">
        <v>1585</v>
      </c>
      <c r="H41" s="14"/>
      <c r="I41" s="14"/>
      <c r="J41" s="14" t="s">
        <v>1579</v>
      </c>
      <c r="K41" s="43" t="e">
        <v>#N/A</v>
      </c>
    </row>
    <row r="42" spans="1:11" ht="25" x14ac:dyDescent="0.25">
      <c r="A42" s="10" t="s">
        <v>1791</v>
      </c>
      <c r="B42" s="10" t="s">
        <v>1986</v>
      </c>
      <c r="C42" s="14" t="s">
        <v>25</v>
      </c>
      <c r="D42" s="35" t="s">
        <v>1586</v>
      </c>
      <c r="E42" s="37" t="s">
        <v>1587</v>
      </c>
      <c r="F42" s="14" t="s">
        <v>1588</v>
      </c>
      <c r="G42" s="42" t="s">
        <v>1582</v>
      </c>
      <c r="H42" s="14"/>
      <c r="I42" s="14"/>
      <c r="J42" s="14" t="s">
        <v>1589</v>
      </c>
      <c r="K42" s="43" t="e">
        <v>#N/A</v>
      </c>
    </row>
    <row r="43" spans="1:11" ht="25" x14ac:dyDescent="0.25">
      <c r="A43" s="10" t="s">
        <v>1792</v>
      </c>
      <c r="B43" s="10"/>
      <c r="C43" s="14" t="s">
        <v>25</v>
      </c>
      <c r="D43" s="35" t="s">
        <v>1590</v>
      </c>
      <c r="E43" s="37" t="s">
        <v>1846</v>
      </c>
      <c r="F43" s="14" t="s">
        <v>1591</v>
      </c>
      <c r="G43" s="42" t="s">
        <v>1592</v>
      </c>
      <c r="H43" s="14" t="s">
        <v>1593</v>
      </c>
      <c r="I43" s="14" t="s">
        <v>1593</v>
      </c>
      <c r="J43" s="14" t="s">
        <v>1594</v>
      </c>
      <c r="K43" s="43" t="e">
        <v>#N/A</v>
      </c>
    </row>
    <row r="44" spans="1:11" ht="25" x14ac:dyDescent="0.25">
      <c r="A44" s="10" t="s">
        <v>1793</v>
      </c>
      <c r="B44" s="10"/>
      <c r="C44" s="14" t="s">
        <v>25</v>
      </c>
      <c r="D44" s="35" t="s">
        <v>1595</v>
      </c>
      <c r="E44" s="37" t="s">
        <v>1847</v>
      </c>
      <c r="F44" s="14" t="s">
        <v>1596</v>
      </c>
      <c r="G44" s="42" t="s">
        <v>1597</v>
      </c>
      <c r="H44" s="14" t="s">
        <v>1598</v>
      </c>
      <c r="I44" s="14"/>
      <c r="J44" s="14" t="s">
        <v>1599</v>
      </c>
      <c r="K44" s="43" t="e">
        <v>#N/A</v>
      </c>
    </row>
    <row r="45" spans="1:11" ht="37.5" x14ac:dyDescent="0.25">
      <c r="A45" s="10" t="s">
        <v>1834</v>
      </c>
      <c r="B45" s="10"/>
      <c r="C45" s="14" t="s">
        <v>25</v>
      </c>
      <c r="D45" s="35" t="s">
        <v>1755</v>
      </c>
      <c r="E45" s="37" t="s">
        <v>1863</v>
      </c>
      <c r="F45" s="14" t="s">
        <v>1756</v>
      </c>
      <c r="G45" s="42" t="s">
        <v>1757</v>
      </c>
      <c r="H45" s="14" t="s">
        <v>1598</v>
      </c>
      <c r="I45" s="14"/>
      <c r="J45" s="14" t="s">
        <v>1758</v>
      </c>
      <c r="K45" s="43">
        <v>9924.4885824701923</v>
      </c>
    </row>
    <row r="46" spans="1:11" ht="37.5" x14ac:dyDescent="0.25">
      <c r="A46" s="10" t="s">
        <v>1835</v>
      </c>
      <c r="B46" s="10"/>
      <c r="C46" s="14" t="s">
        <v>25</v>
      </c>
      <c r="D46" s="35" t="s">
        <v>1759</v>
      </c>
      <c r="E46" s="37" t="s">
        <v>1863</v>
      </c>
      <c r="F46" s="14" t="s">
        <v>1756</v>
      </c>
      <c r="G46" s="42" t="s">
        <v>1757</v>
      </c>
      <c r="H46" s="14" t="s">
        <v>1598</v>
      </c>
      <c r="I46" s="14"/>
      <c r="J46" s="14" t="s">
        <v>1758</v>
      </c>
      <c r="K46" s="43">
        <v>18101.66</v>
      </c>
    </row>
    <row r="47" spans="1:11" ht="37.5" x14ac:dyDescent="0.25">
      <c r="A47" s="10" t="s">
        <v>1838</v>
      </c>
      <c r="B47" s="10"/>
      <c r="C47" s="14" t="s">
        <v>25</v>
      </c>
      <c r="D47" s="35" t="s">
        <v>1767</v>
      </c>
      <c r="E47" s="37" t="s">
        <v>1865</v>
      </c>
      <c r="F47" s="14" t="s">
        <v>1768</v>
      </c>
      <c r="G47" s="42" t="s">
        <v>1769</v>
      </c>
      <c r="H47" s="14" t="s">
        <v>1770</v>
      </c>
      <c r="I47" s="14" t="s">
        <v>1771</v>
      </c>
      <c r="J47" s="14" t="s">
        <v>1772</v>
      </c>
      <c r="K47" s="43">
        <v>8081.8252282736639</v>
      </c>
    </row>
    <row r="48" spans="1:11" ht="20" x14ac:dyDescent="0.25">
      <c r="A48" s="10" t="s">
        <v>1841</v>
      </c>
      <c r="B48" s="10" t="s">
        <v>1986</v>
      </c>
      <c r="C48" s="14" t="s">
        <v>25</v>
      </c>
      <c r="D48" s="35" t="s">
        <v>1898</v>
      </c>
      <c r="E48" s="37" t="s">
        <v>1581</v>
      </c>
      <c r="F48" s="14" t="s">
        <v>1584</v>
      </c>
      <c r="G48" s="42" t="s">
        <v>1582</v>
      </c>
      <c r="H48" s="14"/>
      <c r="I48" s="14"/>
      <c r="J48" s="14" t="s">
        <v>1778</v>
      </c>
      <c r="K48" s="43">
        <v>5015.0544015656451</v>
      </c>
    </row>
    <row r="49" spans="1:11" ht="37.5" x14ac:dyDescent="0.25">
      <c r="A49" s="10" t="s">
        <v>1842</v>
      </c>
      <c r="B49" s="10"/>
      <c r="C49" s="14" t="s">
        <v>25</v>
      </c>
      <c r="D49" s="35" t="s">
        <v>1899</v>
      </c>
      <c r="E49" s="37" t="s">
        <v>1868</v>
      </c>
      <c r="F49" s="14" t="s">
        <v>1584</v>
      </c>
      <c r="G49" s="42" t="s">
        <v>1769</v>
      </c>
      <c r="H49" s="14"/>
      <c r="I49" s="14"/>
      <c r="J49" s="14" t="s">
        <v>1779</v>
      </c>
      <c r="K49" s="43">
        <v>4780.34</v>
      </c>
    </row>
    <row r="50" spans="1:11" ht="50" x14ac:dyDescent="0.25">
      <c r="A50" s="10" t="s">
        <v>1845</v>
      </c>
      <c r="B50" s="10"/>
      <c r="C50" s="14" t="s">
        <v>25</v>
      </c>
      <c r="D50" s="33" t="s">
        <v>1904</v>
      </c>
      <c r="E50" s="37" t="s">
        <v>1870</v>
      </c>
      <c r="F50" s="14" t="s">
        <v>1584</v>
      </c>
      <c r="G50" s="42" t="s">
        <v>1786</v>
      </c>
      <c r="H50" s="14"/>
      <c r="I50" s="14"/>
      <c r="J50" s="14" t="s">
        <v>1787</v>
      </c>
      <c r="K50" s="43">
        <v>4993.9202703656447</v>
      </c>
    </row>
    <row r="51" spans="1:11" ht="25" x14ac:dyDescent="0.25">
      <c r="A51" s="10" t="s">
        <v>1794</v>
      </c>
      <c r="B51" s="10"/>
      <c r="C51" s="14" t="s">
        <v>2</v>
      </c>
      <c r="D51" s="35" t="s">
        <v>1873</v>
      </c>
      <c r="E51" s="37" t="s">
        <v>1600</v>
      </c>
      <c r="F51" s="14" t="s">
        <v>1601</v>
      </c>
      <c r="G51" s="42" t="s">
        <v>1602</v>
      </c>
      <c r="H51" s="14" t="s">
        <v>1603</v>
      </c>
      <c r="I51" s="14"/>
      <c r="J51" s="14" t="s">
        <v>1604</v>
      </c>
      <c r="K51" s="43" t="e">
        <v>#N/A</v>
      </c>
    </row>
    <row r="52" spans="1:11" ht="25" x14ac:dyDescent="0.25">
      <c r="A52" s="10" t="s">
        <v>1805</v>
      </c>
      <c r="B52" s="10"/>
      <c r="C52" s="14" t="s">
        <v>2</v>
      </c>
      <c r="D52" s="35" t="s">
        <v>1875</v>
      </c>
      <c r="E52" s="37" t="s">
        <v>1853</v>
      </c>
      <c r="F52" s="14" t="s">
        <v>1648</v>
      </c>
      <c r="G52" s="42" t="s">
        <v>1649</v>
      </c>
      <c r="H52" s="14"/>
      <c r="I52" s="14"/>
      <c r="J52" s="14" t="s">
        <v>1650</v>
      </c>
      <c r="K52" s="43" t="e">
        <v>#N/A</v>
      </c>
    </row>
    <row r="53" spans="1:11" ht="37.5" x14ac:dyDescent="0.25">
      <c r="A53" s="10" t="s">
        <v>1806</v>
      </c>
      <c r="B53" s="10"/>
      <c r="C53" s="14" t="s">
        <v>2</v>
      </c>
      <c r="D53" s="35" t="s">
        <v>1877</v>
      </c>
      <c r="E53" s="37" t="s">
        <v>1651</v>
      </c>
      <c r="F53" s="14" t="s">
        <v>1648</v>
      </c>
      <c r="G53" s="42" t="s">
        <v>1652</v>
      </c>
      <c r="H53" s="14"/>
      <c r="I53" s="14"/>
      <c r="J53" s="14" t="s">
        <v>1653</v>
      </c>
      <c r="K53" s="43" t="e">
        <v>#N/A</v>
      </c>
    </row>
    <row r="54" spans="1:11" ht="25" x14ac:dyDescent="0.25">
      <c r="A54" s="10" t="s">
        <v>1807</v>
      </c>
      <c r="B54" s="10"/>
      <c r="C54" s="14" t="s">
        <v>2</v>
      </c>
      <c r="D54" s="35" t="s">
        <v>1654</v>
      </c>
      <c r="E54" s="37" t="s">
        <v>1655</v>
      </c>
      <c r="F54" s="14" t="s">
        <v>1656</v>
      </c>
      <c r="G54" s="42" t="s">
        <v>1652</v>
      </c>
      <c r="H54" s="14"/>
      <c r="I54" s="14"/>
      <c r="J54" s="14" t="s">
        <v>1657</v>
      </c>
      <c r="K54" s="43" t="e">
        <v>#N/A</v>
      </c>
    </row>
    <row r="55" spans="1:11" ht="25" x14ac:dyDescent="0.25">
      <c r="A55" s="10" t="s">
        <v>1808</v>
      </c>
      <c r="B55" s="10"/>
      <c r="C55" s="14" t="s">
        <v>2</v>
      </c>
      <c r="D55" s="35" t="s">
        <v>1879</v>
      </c>
      <c r="E55" s="37" t="s">
        <v>1658</v>
      </c>
      <c r="F55" s="14" t="s">
        <v>1659</v>
      </c>
      <c r="G55" s="42" t="s">
        <v>1652</v>
      </c>
      <c r="H55" s="14"/>
      <c r="I55" s="14"/>
      <c r="J55" s="14" t="s">
        <v>1660</v>
      </c>
      <c r="K55" s="43" t="e">
        <v>#N/A</v>
      </c>
    </row>
    <row r="56" spans="1:11" ht="37.5" x14ac:dyDescent="0.25">
      <c r="A56" s="10" t="s">
        <v>1821</v>
      </c>
      <c r="B56" s="10"/>
      <c r="C56" s="14" t="s">
        <v>2</v>
      </c>
      <c r="D56" s="35" t="s">
        <v>1884</v>
      </c>
      <c r="E56" s="37" t="s">
        <v>1859</v>
      </c>
      <c r="F56" s="14" t="s">
        <v>1709</v>
      </c>
      <c r="G56" s="42" t="s">
        <v>1710</v>
      </c>
      <c r="H56" s="14" t="s">
        <v>1711</v>
      </c>
      <c r="I56" s="14"/>
      <c r="J56" s="14" t="s">
        <v>1712</v>
      </c>
      <c r="K56" s="43" t="e">
        <v>#N/A</v>
      </c>
    </row>
    <row r="57" spans="1:11" ht="37.5" x14ac:dyDescent="0.25">
      <c r="A57" s="10" t="s">
        <v>1822</v>
      </c>
      <c r="B57" s="10" t="s">
        <v>1986</v>
      </c>
      <c r="C57" s="14" t="s">
        <v>2</v>
      </c>
      <c r="D57" s="35" t="s">
        <v>1883</v>
      </c>
      <c r="E57" s="37" t="s">
        <v>1860</v>
      </c>
      <c r="F57" s="14" t="s">
        <v>1709</v>
      </c>
      <c r="G57" s="42" t="s">
        <v>1713</v>
      </c>
      <c r="H57" s="14" t="s">
        <v>1714</v>
      </c>
      <c r="I57" s="14"/>
      <c r="J57" s="14" t="s">
        <v>1712</v>
      </c>
      <c r="K57" s="43" t="e">
        <v>#N/A</v>
      </c>
    </row>
    <row r="58" spans="1:11" ht="25" x14ac:dyDescent="0.25">
      <c r="A58" s="10" t="s">
        <v>1823</v>
      </c>
      <c r="B58" s="10"/>
      <c r="C58" s="14" t="s">
        <v>2</v>
      </c>
      <c r="D58" s="35" t="s">
        <v>1887</v>
      </c>
      <c r="E58" s="37" t="s">
        <v>1715</v>
      </c>
      <c r="F58" s="14" t="s">
        <v>1716</v>
      </c>
      <c r="G58" s="42" t="s">
        <v>1717</v>
      </c>
      <c r="H58" s="14" t="s">
        <v>1718</v>
      </c>
      <c r="I58" s="14"/>
      <c r="J58" s="14" t="s">
        <v>1719</v>
      </c>
      <c r="K58" s="43" t="e">
        <v>#N/A</v>
      </c>
    </row>
    <row r="59" spans="1:11" ht="25" x14ac:dyDescent="0.25">
      <c r="A59" s="10" t="s">
        <v>1824</v>
      </c>
      <c r="B59" s="10"/>
      <c r="C59" s="14" t="s">
        <v>2</v>
      </c>
      <c r="D59" s="35" t="s">
        <v>1889</v>
      </c>
      <c r="E59" s="37" t="s">
        <v>1720</v>
      </c>
      <c r="F59" s="14" t="s">
        <v>1721</v>
      </c>
      <c r="G59" s="42" t="s">
        <v>1717</v>
      </c>
      <c r="H59" s="14" t="s">
        <v>1722</v>
      </c>
      <c r="I59" s="14"/>
      <c r="J59" s="14" t="s">
        <v>1719</v>
      </c>
      <c r="K59" s="43" t="e">
        <v>#N/A</v>
      </c>
    </row>
    <row r="60" spans="1:11" ht="25" x14ac:dyDescent="0.25">
      <c r="A60" s="10" t="s">
        <v>1837</v>
      </c>
      <c r="B60" s="10"/>
      <c r="C60" s="14" t="s">
        <v>2</v>
      </c>
      <c r="D60" s="35" t="s">
        <v>1890</v>
      </c>
      <c r="E60" s="37" t="s">
        <v>1864</v>
      </c>
      <c r="F60" s="14" t="s">
        <v>1763</v>
      </c>
      <c r="G60" s="42" t="s">
        <v>1764</v>
      </c>
      <c r="H60" s="14" t="s">
        <v>1765</v>
      </c>
      <c r="I60" s="14"/>
      <c r="J60" s="14" t="s">
        <v>1766</v>
      </c>
      <c r="K60" s="43">
        <v>9778.7174390786713</v>
      </c>
    </row>
    <row r="61" spans="1:11" ht="37.5" x14ac:dyDescent="0.25">
      <c r="A61" s="10" t="s">
        <v>1839</v>
      </c>
      <c r="B61" s="10"/>
      <c r="C61" s="14" t="s">
        <v>2</v>
      </c>
      <c r="D61" s="35" t="s">
        <v>1894</v>
      </c>
      <c r="E61" s="37" t="s">
        <v>1866</v>
      </c>
      <c r="F61" s="14" t="s">
        <v>1773</v>
      </c>
      <c r="G61" s="42" t="s">
        <v>1774</v>
      </c>
      <c r="H61" s="14" t="s">
        <v>1775</v>
      </c>
      <c r="I61" s="14"/>
      <c r="J61" s="14" t="s">
        <v>1776</v>
      </c>
      <c r="K61" s="43">
        <v>10413.211737599999</v>
      </c>
    </row>
    <row r="62" spans="1:11" ht="37.5" x14ac:dyDescent="0.25">
      <c r="A62" s="10" t="s">
        <v>1840</v>
      </c>
      <c r="B62" s="10"/>
      <c r="C62" s="14" t="s">
        <v>2</v>
      </c>
      <c r="D62" s="35" t="s">
        <v>1896</v>
      </c>
      <c r="E62" s="37" t="s">
        <v>1867</v>
      </c>
      <c r="F62" s="14" t="s">
        <v>1773</v>
      </c>
      <c r="G62" s="42" t="s">
        <v>1777</v>
      </c>
      <c r="H62" s="14" t="s">
        <v>1775</v>
      </c>
      <c r="I62" s="14"/>
      <c r="J62" s="14" t="s">
        <v>1776</v>
      </c>
      <c r="K62" s="43">
        <v>11767.82</v>
      </c>
    </row>
    <row r="63" spans="1:11" ht="25" x14ac:dyDescent="0.25">
      <c r="A63" s="10" t="s">
        <v>1844</v>
      </c>
      <c r="B63" s="10"/>
      <c r="C63" s="14" t="s">
        <v>2</v>
      </c>
      <c r="D63" s="35" t="s">
        <v>1902</v>
      </c>
      <c r="E63" s="37" t="s">
        <v>1869</v>
      </c>
      <c r="F63" s="14" t="s">
        <v>1783</v>
      </c>
      <c r="G63" s="42" t="s">
        <v>1784</v>
      </c>
      <c r="H63" s="14"/>
      <c r="I63" s="14"/>
      <c r="J63" s="14" t="s">
        <v>1785</v>
      </c>
      <c r="K63" s="43">
        <v>5426.9639832683506</v>
      </c>
    </row>
    <row r="64" spans="1:11" ht="37.5" x14ac:dyDescent="0.25">
      <c r="A64" s="10" t="s">
        <v>1809</v>
      </c>
      <c r="B64" s="10"/>
      <c r="C64" s="14" t="s">
        <v>31</v>
      </c>
      <c r="D64" s="35" t="s">
        <v>1661</v>
      </c>
      <c r="E64" s="37" t="s">
        <v>1662</v>
      </c>
      <c r="F64" s="14" t="s">
        <v>1663</v>
      </c>
      <c r="G64" s="42" t="s">
        <v>1664</v>
      </c>
      <c r="H64" s="14" t="s">
        <v>1665</v>
      </c>
      <c r="I64" s="14"/>
      <c r="J64" s="14" t="s">
        <v>1666</v>
      </c>
      <c r="K64" s="43" t="e">
        <v>#N/A</v>
      </c>
    </row>
    <row r="65" spans="1:11" ht="37.5" x14ac:dyDescent="0.25">
      <c r="A65" s="10" t="s">
        <v>1810</v>
      </c>
      <c r="B65" s="10"/>
      <c r="C65" s="14" t="s">
        <v>31</v>
      </c>
      <c r="D65" s="35" t="s">
        <v>1667</v>
      </c>
      <c r="E65" s="37" t="s">
        <v>1668</v>
      </c>
      <c r="F65" s="14" t="s">
        <v>1669</v>
      </c>
      <c r="G65" s="42" t="s">
        <v>1664</v>
      </c>
      <c r="H65" s="14" t="s">
        <v>1665</v>
      </c>
      <c r="I65" s="14"/>
      <c r="J65" s="14" t="s">
        <v>1666</v>
      </c>
      <c r="K65" s="43" t="e">
        <v>#N/A</v>
      </c>
    </row>
    <row r="66" spans="1:11" ht="37.5" x14ac:dyDescent="0.25">
      <c r="A66" s="10" t="s">
        <v>1811</v>
      </c>
      <c r="B66" s="10"/>
      <c r="C66" s="14" t="s">
        <v>31</v>
      </c>
      <c r="D66" s="35" t="s">
        <v>1670</v>
      </c>
      <c r="E66" s="37" t="s">
        <v>1671</v>
      </c>
      <c r="F66" s="14" t="s">
        <v>1669</v>
      </c>
      <c r="G66" s="42" t="s">
        <v>1664</v>
      </c>
      <c r="H66" s="14" t="s">
        <v>1665</v>
      </c>
      <c r="I66" s="14" t="s">
        <v>1672</v>
      </c>
      <c r="J66" s="14" t="s">
        <v>1666</v>
      </c>
      <c r="K66" s="43" t="e">
        <v>#N/A</v>
      </c>
    </row>
    <row r="67" spans="1:11" ht="37.5" x14ac:dyDescent="0.25">
      <c r="A67" s="10" t="s">
        <v>1812</v>
      </c>
      <c r="B67" s="10"/>
      <c r="C67" s="14" t="s">
        <v>31</v>
      </c>
      <c r="D67" s="35" t="s">
        <v>1673</v>
      </c>
      <c r="E67" s="37" t="s">
        <v>1854</v>
      </c>
      <c r="F67" s="14" t="s">
        <v>1674</v>
      </c>
      <c r="G67" s="42" t="s">
        <v>1675</v>
      </c>
      <c r="H67" s="14" t="s">
        <v>1676</v>
      </c>
      <c r="I67" s="14"/>
      <c r="J67" s="14" t="s">
        <v>1677</v>
      </c>
      <c r="K67" s="43" t="e">
        <v>#N/A</v>
      </c>
    </row>
    <row r="68" spans="1:11" ht="37.5" x14ac:dyDescent="0.25">
      <c r="A68" s="10" t="s">
        <v>1813</v>
      </c>
      <c r="B68" s="10"/>
      <c r="C68" s="14" t="s">
        <v>31</v>
      </c>
      <c r="D68" s="35" t="s">
        <v>1678</v>
      </c>
      <c r="E68" s="37" t="s">
        <v>1855</v>
      </c>
      <c r="F68" s="14" t="s">
        <v>1674</v>
      </c>
      <c r="G68" s="42" t="s">
        <v>1675</v>
      </c>
      <c r="H68" s="14" t="s">
        <v>1676</v>
      </c>
      <c r="I68" s="14" t="s">
        <v>1679</v>
      </c>
      <c r="J68" s="14" t="s">
        <v>1677</v>
      </c>
      <c r="K68" s="43" t="e">
        <v>#N/A</v>
      </c>
    </row>
    <row r="69" spans="1:11" ht="25" x14ac:dyDescent="0.25">
      <c r="A69" s="10" t="s">
        <v>1814</v>
      </c>
      <c r="B69" s="10"/>
      <c r="C69" s="14" t="s">
        <v>31</v>
      </c>
      <c r="D69" s="35" t="s">
        <v>1680</v>
      </c>
      <c r="E69" s="37" t="s">
        <v>1856</v>
      </c>
      <c r="F69" s="14" t="s">
        <v>1681</v>
      </c>
      <c r="G69" s="42" t="s">
        <v>1675</v>
      </c>
      <c r="H69" s="14" t="s">
        <v>1676</v>
      </c>
      <c r="I69" s="14"/>
      <c r="J69" s="14" t="s">
        <v>1677</v>
      </c>
      <c r="K69" s="43" t="e">
        <v>#N/A</v>
      </c>
    </row>
    <row r="70" spans="1:11" x14ac:dyDescent="0.25">
      <c r="A70" s="10" t="s">
        <v>1833</v>
      </c>
      <c r="B70" s="10" t="s">
        <v>1986</v>
      </c>
      <c r="C70" s="14" t="s">
        <v>31</v>
      </c>
      <c r="D70" s="35" t="s">
        <v>1749</v>
      </c>
      <c r="E70" s="37" t="s">
        <v>1750</v>
      </c>
      <c r="F70" s="14" t="s">
        <v>1751</v>
      </c>
      <c r="G70" s="42" t="s">
        <v>1752</v>
      </c>
      <c r="H70" s="14" t="s">
        <v>1753</v>
      </c>
      <c r="I70" s="14"/>
      <c r="J70" s="14" t="s">
        <v>1754</v>
      </c>
      <c r="K70" s="43" t="e">
        <v>#N/A</v>
      </c>
    </row>
    <row r="71" spans="1:11" x14ac:dyDescent="0.25">
      <c r="A71" s="10" t="s">
        <v>1815</v>
      </c>
      <c r="B71" s="10"/>
      <c r="C71" s="14" t="s">
        <v>11</v>
      </c>
      <c r="D71" s="35" t="s">
        <v>1682</v>
      </c>
      <c r="E71" s="37" t="s">
        <v>1683</v>
      </c>
      <c r="F71" s="14" t="s">
        <v>1684</v>
      </c>
      <c r="G71" s="42" t="s">
        <v>1685</v>
      </c>
      <c r="H71" s="14"/>
      <c r="I71" s="14"/>
      <c r="J71" s="14" t="s">
        <v>1686</v>
      </c>
      <c r="K71" s="43" t="e">
        <v>#N/A</v>
      </c>
    </row>
    <row r="72" spans="1:11" ht="37.5" x14ac:dyDescent="0.25">
      <c r="A72" s="10" t="s">
        <v>1816</v>
      </c>
      <c r="B72" s="10"/>
      <c r="C72" s="14" t="s">
        <v>11</v>
      </c>
      <c r="D72" s="35" t="s">
        <v>1881</v>
      </c>
      <c r="E72" s="37" t="s">
        <v>1688</v>
      </c>
      <c r="F72" s="14" t="s">
        <v>1689</v>
      </c>
      <c r="G72" s="42" t="s">
        <v>1690</v>
      </c>
      <c r="H72" s="14"/>
      <c r="I72" s="14"/>
      <c r="J72" s="14" t="s">
        <v>1691</v>
      </c>
      <c r="K72" s="43" t="e">
        <v>#N/A</v>
      </c>
    </row>
    <row r="73" spans="1:11" ht="25" x14ac:dyDescent="0.25">
      <c r="A73" s="10" t="s">
        <v>1817</v>
      </c>
      <c r="B73" s="10"/>
      <c r="C73" s="14" t="s">
        <v>11</v>
      </c>
      <c r="D73" s="35" t="s">
        <v>1692</v>
      </c>
      <c r="E73" s="37" t="s">
        <v>1693</v>
      </c>
      <c r="F73" s="14" t="s">
        <v>1694</v>
      </c>
      <c r="G73" s="42" t="s">
        <v>1695</v>
      </c>
      <c r="H73" s="14"/>
      <c r="I73" s="14"/>
      <c r="J73" s="14" t="s">
        <v>1696</v>
      </c>
      <c r="K73" s="43" t="e">
        <v>#N/A</v>
      </c>
    </row>
    <row r="74" spans="1:11" x14ac:dyDescent="0.25">
      <c r="A74" s="10" t="s">
        <v>1818</v>
      </c>
      <c r="B74" s="10" t="s">
        <v>1986</v>
      </c>
      <c r="C74" s="14" t="s">
        <v>11</v>
      </c>
      <c r="D74" s="35" t="s">
        <v>1697</v>
      </c>
      <c r="E74" s="37" t="s">
        <v>1857</v>
      </c>
      <c r="F74" s="14" t="s">
        <v>1698</v>
      </c>
      <c r="G74" s="42" t="s">
        <v>1699</v>
      </c>
      <c r="H74" s="14" t="s">
        <v>1700</v>
      </c>
      <c r="I74" s="14"/>
      <c r="J74" s="14" t="s">
        <v>1701</v>
      </c>
      <c r="K74" s="43" t="e">
        <v>#N/A</v>
      </c>
    </row>
    <row r="75" spans="1:11" x14ac:dyDescent="0.25">
      <c r="A75" s="10" t="s">
        <v>1826</v>
      </c>
      <c r="B75" s="10"/>
      <c r="C75" s="14" t="s">
        <v>11</v>
      </c>
      <c r="D75" s="35" t="s">
        <v>1724</v>
      </c>
      <c r="E75" s="37" t="s">
        <v>1725</v>
      </c>
      <c r="F75" s="14" t="s">
        <v>1726</v>
      </c>
      <c r="G75" s="42" t="s">
        <v>1727</v>
      </c>
      <c r="H75" s="14"/>
      <c r="I75" s="14"/>
      <c r="J75" s="14" t="s">
        <v>1691</v>
      </c>
      <c r="K75" s="43" t="e">
        <v>#N/A</v>
      </c>
    </row>
    <row r="76" spans="1:11" x14ac:dyDescent="0.25">
      <c r="A76" s="10" t="s">
        <v>1827</v>
      </c>
      <c r="B76" s="10"/>
      <c r="C76" s="14" t="s">
        <v>11</v>
      </c>
      <c r="D76" s="35" t="s">
        <v>1728</v>
      </c>
      <c r="E76" s="37" t="s">
        <v>1729</v>
      </c>
      <c r="F76" s="14" t="s">
        <v>1726</v>
      </c>
      <c r="G76" s="42" t="s">
        <v>1685</v>
      </c>
      <c r="H76" s="14"/>
      <c r="I76" s="14"/>
      <c r="J76" s="14" t="s">
        <v>1691</v>
      </c>
      <c r="K76" s="43" t="e">
        <v>#N/A</v>
      </c>
    </row>
    <row r="77" spans="1:11" ht="25" x14ac:dyDescent="0.25">
      <c r="A77" s="10" t="s">
        <v>1828</v>
      </c>
      <c r="B77" s="10"/>
      <c r="C77" s="14" t="s">
        <v>11</v>
      </c>
      <c r="D77" s="35" t="s">
        <v>1730</v>
      </c>
      <c r="E77" s="37" t="s">
        <v>1731</v>
      </c>
      <c r="F77" s="14" t="s">
        <v>1726</v>
      </c>
      <c r="G77" s="42" t="s">
        <v>1727</v>
      </c>
      <c r="H77" s="14" t="s">
        <v>1732</v>
      </c>
      <c r="I77" s="14"/>
      <c r="J77" s="14" t="s">
        <v>1691</v>
      </c>
      <c r="K77" s="43" t="e">
        <v>#N/A</v>
      </c>
    </row>
    <row r="78" spans="1:11" ht="62.5" x14ac:dyDescent="0.25">
      <c r="A78" s="10" t="s">
        <v>1829</v>
      </c>
      <c r="B78" s="10"/>
      <c r="C78" s="14" t="s">
        <v>11</v>
      </c>
      <c r="D78" s="35" t="s">
        <v>1733</v>
      </c>
      <c r="E78" s="37" t="s">
        <v>1861</v>
      </c>
      <c r="F78" s="14" t="s">
        <v>1734</v>
      </c>
      <c r="G78" s="42" t="s">
        <v>1735</v>
      </c>
      <c r="H78" s="14"/>
      <c r="I78" s="14"/>
      <c r="J78" s="14" t="s">
        <v>1736</v>
      </c>
      <c r="K78" s="43" t="e">
        <v>#N/A</v>
      </c>
    </row>
    <row r="79" spans="1:11" x14ac:dyDescent="0.25">
      <c r="A79" s="10" t="s">
        <v>1843</v>
      </c>
      <c r="B79" s="10"/>
      <c r="C79" s="14" t="s">
        <v>11</v>
      </c>
      <c r="D79" s="35" t="s">
        <v>1780</v>
      </c>
      <c r="E79" s="37" t="s">
        <v>1781</v>
      </c>
      <c r="F79" s="14" t="s">
        <v>1694</v>
      </c>
      <c r="G79" s="42" t="s">
        <v>1695</v>
      </c>
      <c r="H79" s="14"/>
      <c r="I79" s="14"/>
      <c r="J79" s="14" t="s">
        <v>1782</v>
      </c>
      <c r="K79" s="43" t="e">
        <v>#N/A</v>
      </c>
    </row>
  </sheetData>
  <sheetProtection sort="0" autoFilter="0"/>
  <autoFilter ref="A4:L79"/>
  <sortState ref="A5:K79">
    <sortCondition ref="C5:C79"/>
  </sortState>
  <mergeCells count="2">
    <mergeCell ref="E3:J3"/>
    <mergeCell ref="A1:K1"/>
  </mergeCells>
  <pageMargins left="0.43307086614173229" right="0.27559055118110237" top="1.0629921259842521" bottom="0.43307086614173229" header="0.39370078740157483" footer="0.15748031496062992"/>
  <pageSetup paperSize="9" orientation="landscape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1" ySplit="4" topLeftCell="B19" activePane="bottomRight" state="frozen"/>
      <selection activeCell="D5" sqref="D5"/>
      <selection pane="topRight" activeCell="D5" sqref="D5"/>
      <selection pane="bottomLeft" activeCell="D5" sqref="D5"/>
      <selection pane="bottomRight" activeCell="K27" sqref="K27"/>
    </sheetView>
  </sheetViews>
  <sheetFormatPr baseColWidth="10" defaultRowHeight="12.5" x14ac:dyDescent="0.25"/>
  <cols>
    <col min="1" max="1" width="12.54296875" customWidth="1"/>
    <col min="2" max="2" width="5.1796875" customWidth="1"/>
    <col min="3" max="3" width="11.7265625" bestFit="1" customWidth="1"/>
    <col min="4" max="4" width="29.1796875" customWidth="1"/>
    <col min="5" max="5" width="15.26953125" style="5" customWidth="1"/>
    <col min="6" max="6" width="13" style="6" customWidth="1"/>
    <col min="7" max="7" width="10.1796875" style="6" customWidth="1"/>
    <col min="8" max="9" width="10" bestFit="1" customWidth="1"/>
    <col min="10" max="10" width="11.26953125" bestFit="1" customWidth="1"/>
    <col min="11" max="11" width="11.453125" customWidth="1"/>
  </cols>
  <sheetData>
    <row r="1" spans="1:11" ht="33.65" customHeight="1" thickBot="1" x14ac:dyDescent="0.3">
      <c r="A1" s="46" t="s">
        <v>1905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4.1500000000000004" customHeight="1" x14ac:dyDescent="0.3">
      <c r="C2" s="1"/>
      <c r="D2" s="2"/>
    </row>
    <row r="3" spans="1:11" ht="13" x14ac:dyDescent="0.3">
      <c r="C3" s="1"/>
      <c r="D3" s="2"/>
      <c r="E3" s="49" t="s">
        <v>1568</v>
      </c>
      <c r="F3" s="49"/>
      <c r="G3" s="49"/>
      <c r="H3" s="49"/>
      <c r="I3" s="49"/>
      <c r="J3" s="49"/>
    </row>
    <row r="4" spans="1:11" ht="13" x14ac:dyDescent="0.3">
      <c r="A4" s="7" t="s">
        <v>1355</v>
      </c>
      <c r="B4" s="8" t="s">
        <v>3</v>
      </c>
      <c r="C4" s="8" t="s">
        <v>1356</v>
      </c>
      <c r="D4" s="8" t="s">
        <v>1903</v>
      </c>
      <c r="E4" s="22" t="s">
        <v>1569</v>
      </c>
      <c r="F4" s="22" t="s">
        <v>1570</v>
      </c>
      <c r="G4" s="22" t="s">
        <v>1571</v>
      </c>
      <c r="H4" s="22" t="s">
        <v>1572</v>
      </c>
      <c r="I4" s="22" t="s">
        <v>1573</v>
      </c>
      <c r="J4" s="22" t="s">
        <v>1574</v>
      </c>
      <c r="K4" s="22" t="s">
        <v>34</v>
      </c>
    </row>
    <row r="5" spans="1:11" ht="20" x14ac:dyDescent="0.25">
      <c r="A5" s="10" t="s">
        <v>1788</v>
      </c>
      <c r="B5" s="10" t="s">
        <v>1986</v>
      </c>
      <c r="C5" s="14" t="s">
        <v>25</v>
      </c>
      <c r="D5" s="35" t="s">
        <v>1575</v>
      </c>
      <c r="E5" s="37" t="s">
        <v>1576</v>
      </c>
      <c r="F5" s="14" t="s">
        <v>1577</v>
      </c>
      <c r="G5" s="42" t="s">
        <v>1578</v>
      </c>
      <c r="H5" s="14"/>
      <c r="I5" s="14"/>
      <c r="J5" s="14" t="s">
        <v>1579</v>
      </c>
      <c r="K5" s="43">
        <v>4324.5607367886341</v>
      </c>
    </row>
    <row r="6" spans="1:11" ht="25" x14ac:dyDescent="0.25">
      <c r="A6" s="10" t="s">
        <v>1789</v>
      </c>
      <c r="B6" s="10" t="s">
        <v>1986</v>
      </c>
      <c r="C6" s="14" t="s">
        <v>25</v>
      </c>
      <c r="D6" s="35" t="s">
        <v>1580</v>
      </c>
      <c r="E6" s="37" t="s">
        <v>1581</v>
      </c>
      <c r="F6" s="14" t="s">
        <v>1577</v>
      </c>
      <c r="G6" s="42" t="s">
        <v>1582</v>
      </c>
      <c r="H6" s="14"/>
      <c r="I6" s="14"/>
      <c r="J6" s="14" t="s">
        <v>1579</v>
      </c>
      <c r="K6" s="43">
        <v>4534.58</v>
      </c>
    </row>
    <row r="7" spans="1:11" ht="37.5" x14ac:dyDescent="0.25">
      <c r="A7" s="10" t="s">
        <v>1790</v>
      </c>
      <c r="B7" s="10" t="s">
        <v>1986</v>
      </c>
      <c r="C7" s="14" t="s">
        <v>25</v>
      </c>
      <c r="D7" s="35" t="s">
        <v>1583</v>
      </c>
      <c r="E7" s="37" t="s">
        <v>1576</v>
      </c>
      <c r="F7" s="14" t="s">
        <v>1584</v>
      </c>
      <c r="G7" s="42" t="s">
        <v>1585</v>
      </c>
      <c r="H7" s="14"/>
      <c r="I7" s="14"/>
      <c r="J7" s="14" t="s">
        <v>1579</v>
      </c>
      <c r="K7" s="43">
        <v>4940.28</v>
      </c>
    </row>
    <row r="8" spans="1:11" ht="25" x14ac:dyDescent="0.25">
      <c r="A8" s="10" t="s">
        <v>1791</v>
      </c>
      <c r="B8" s="10" t="s">
        <v>1986</v>
      </c>
      <c r="C8" s="14" t="s">
        <v>25</v>
      </c>
      <c r="D8" s="35" t="s">
        <v>1586</v>
      </c>
      <c r="E8" s="37" t="s">
        <v>1587</v>
      </c>
      <c r="F8" s="14" t="s">
        <v>1588</v>
      </c>
      <c r="G8" s="42" t="s">
        <v>1582</v>
      </c>
      <c r="H8" s="14"/>
      <c r="I8" s="14"/>
      <c r="J8" s="14" t="s">
        <v>1589</v>
      </c>
      <c r="K8" s="43">
        <v>6173.6141442495737</v>
      </c>
    </row>
    <row r="9" spans="1:11" ht="25" x14ac:dyDescent="0.25">
      <c r="A9" s="10" t="s">
        <v>1792</v>
      </c>
      <c r="B9" s="10"/>
      <c r="C9" s="14" t="s">
        <v>25</v>
      </c>
      <c r="D9" s="35" t="s">
        <v>1590</v>
      </c>
      <c r="E9" s="37" t="s">
        <v>1846</v>
      </c>
      <c r="F9" s="14" t="s">
        <v>1591</v>
      </c>
      <c r="G9" s="42" t="s">
        <v>1592</v>
      </c>
      <c r="H9" s="14" t="s">
        <v>1593</v>
      </c>
      <c r="I9" s="14" t="s">
        <v>1593</v>
      </c>
      <c r="J9" s="14" t="s">
        <v>1594</v>
      </c>
      <c r="K9" s="43">
        <v>9610.5515332667928</v>
      </c>
    </row>
    <row r="10" spans="1:11" ht="25" x14ac:dyDescent="0.25">
      <c r="A10" s="10" t="s">
        <v>1793</v>
      </c>
      <c r="B10" s="10"/>
      <c r="C10" s="14" t="s">
        <v>25</v>
      </c>
      <c r="D10" s="35" t="s">
        <v>1595</v>
      </c>
      <c r="E10" s="37" t="s">
        <v>1847</v>
      </c>
      <c r="F10" s="14" t="s">
        <v>1596</v>
      </c>
      <c r="G10" s="42" t="s">
        <v>1597</v>
      </c>
      <c r="H10" s="14" t="s">
        <v>1598</v>
      </c>
      <c r="I10" s="14"/>
      <c r="J10" s="14" t="s">
        <v>1599</v>
      </c>
      <c r="K10" s="43">
        <v>6721.2737070570283</v>
      </c>
    </row>
    <row r="11" spans="1:11" ht="25" x14ac:dyDescent="0.25">
      <c r="A11" s="10" t="s">
        <v>1794</v>
      </c>
      <c r="B11" s="10"/>
      <c r="C11" s="14" t="s">
        <v>32</v>
      </c>
      <c r="D11" s="35" t="s">
        <v>1871</v>
      </c>
      <c r="E11" s="37" t="s">
        <v>1600</v>
      </c>
      <c r="F11" s="14" t="s">
        <v>1601</v>
      </c>
      <c r="G11" s="42" t="s">
        <v>1602</v>
      </c>
      <c r="H11" s="14" t="s">
        <v>1603</v>
      </c>
      <c r="I11" s="14"/>
      <c r="J11" s="14" t="s">
        <v>1604</v>
      </c>
      <c r="K11" s="43">
        <v>9140.2798760904952</v>
      </c>
    </row>
    <row r="12" spans="1:11" x14ac:dyDescent="0.25">
      <c r="A12" s="10" t="s">
        <v>1794</v>
      </c>
      <c r="B12" s="10"/>
      <c r="C12" s="14" t="s">
        <v>4</v>
      </c>
      <c r="D12" s="35" t="s">
        <v>1872</v>
      </c>
      <c r="E12" s="37" t="s">
        <v>1600</v>
      </c>
      <c r="F12" s="14" t="s">
        <v>1601</v>
      </c>
      <c r="G12" s="42" t="s">
        <v>1602</v>
      </c>
      <c r="H12" s="14" t="s">
        <v>1603</v>
      </c>
      <c r="I12" s="14"/>
      <c r="J12" s="14" t="s">
        <v>1604</v>
      </c>
      <c r="K12" s="43">
        <v>9140.2798760904952</v>
      </c>
    </row>
    <row r="13" spans="1:11" ht="25" x14ac:dyDescent="0.25">
      <c r="A13" s="10" t="s">
        <v>1794</v>
      </c>
      <c r="B13" s="10"/>
      <c r="C13" s="14" t="s">
        <v>2</v>
      </c>
      <c r="D13" s="35" t="s">
        <v>1873</v>
      </c>
      <c r="E13" s="37" t="s">
        <v>1600</v>
      </c>
      <c r="F13" s="14" t="s">
        <v>1601</v>
      </c>
      <c r="G13" s="42" t="s">
        <v>1602</v>
      </c>
      <c r="H13" s="14" t="s">
        <v>1603</v>
      </c>
      <c r="I13" s="14"/>
      <c r="J13" s="14" t="s">
        <v>1604</v>
      </c>
      <c r="K13" s="43">
        <v>9140.2798760904952</v>
      </c>
    </row>
    <row r="14" spans="1:11" ht="37.5" x14ac:dyDescent="0.25">
      <c r="A14" s="10" t="s">
        <v>1795</v>
      </c>
      <c r="B14" s="10"/>
      <c r="C14" s="14" t="s">
        <v>4</v>
      </c>
      <c r="D14" s="35" t="s">
        <v>1605</v>
      </c>
      <c r="E14" s="37" t="s">
        <v>1606</v>
      </c>
      <c r="F14" s="14" t="s">
        <v>1607</v>
      </c>
      <c r="G14" s="42" t="s">
        <v>1608</v>
      </c>
      <c r="H14" s="14"/>
      <c r="I14" s="14"/>
      <c r="J14" s="14" t="s">
        <v>1609</v>
      </c>
      <c r="K14" s="43">
        <v>3528.6583846856183</v>
      </c>
    </row>
    <row r="15" spans="1:11" ht="25" x14ac:dyDescent="0.25">
      <c r="A15" s="10" t="s">
        <v>1796</v>
      </c>
      <c r="B15" s="10"/>
      <c r="C15" s="14" t="s">
        <v>4</v>
      </c>
      <c r="D15" s="35" t="s">
        <v>1610</v>
      </c>
      <c r="E15" s="37" t="s">
        <v>1611</v>
      </c>
      <c r="F15" s="14" t="s">
        <v>1612</v>
      </c>
      <c r="G15" s="42" t="s">
        <v>1613</v>
      </c>
      <c r="H15" s="14" t="s">
        <v>1614</v>
      </c>
      <c r="I15" s="14"/>
      <c r="J15" s="14" t="s">
        <v>1615</v>
      </c>
      <c r="K15" s="43">
        <v>6710.9385815078913</v>
      </c>
    </row>
    <row r="16" spans="1:11" ht="37.5" x14ac:dyDescent="0.25">
      <c r="A16" s="10" t="s">
        <v>1797</v>
      </c>
      <c r="B16" s="10"/>
      <c r="C16" s="14" t="s">
        <v>12</v>
      </c>
      <c r="D16" s="35" t="s">
        <v>1616</v>
      </c>
      <c r="E16" s="37"/>
      <c r="F16" s="14" t="s">
        <v>1617</v>
      </c>
      <c r="G16" s="42" t="s">
        <v>1618</v>
      </c>
      <c r="H16" s="14" t="s">
        <v>1619</v>
      </c>
      <c r="I16" s="14" t="s">
        <v>1620</v>
      </c>
      <c r="J16" s="14" t="s">
        <v>1621</v>
      </c>
      <c r="K16" s="43">
        <v>9367.14</v>
      </c>
    </row>
    <row r="17" spans="1:11" ht="37.5" x14ac:dyDescent="0.25">
      <c r="A17" s="10" t="s">
        <v>1798</v>
      </c>
      <c r="B17" s="10"/>
      <c r="C17" s="14" t="s">
        <v>12</v>
      </c>
      <c r="D17" s="35" t="s">
        <v>1622</v>
      </c>
      <c r="E17" s="37" t="s">
        <v>1623</v>
      </c>
      <c r="F17" s="14" t="s">
        <v>1617</v>
      </c>
      <c r="G17" s="42" t="s">
        <v>1618</v>
      </c>
      <c r="H17" s="14" t="s">
        <v>1624</v>
      </c>
      <c r="I17" s="14" t="s">
        <v>1620</v>
      </c>
      <c r="J17" s="14" t="s">
        <v>1621</v>
      </c>
      <c r="K17" s="43">
        <v>9896.16</v>
      </c>
    </row>
    <row r="18" spans="1:11" ht="37.5" x14ac:dyDescent="0.25">
      <c r="A18" s="10" t="s">
        <v>1799</v>
      </c>
      <c r="B18" s="10"/>
      <c r="C18" s="14" t="s">
        <v>12</v>
      </c>
      <c r="D18" s="35" t="s">
        <v>1625</v>
      </c>
      <c r="E18" s="37" t="s">
        <v>1848</v>
      </c>
      <c r="F18" s="14" t="s">
        <v>1617</v>
      </c>
      <c r="G18" s="42" t="s">
        <v>1618</v>
      </c>
      <c r="H18" s="14" t="s">
        <v>1626</v>
      </c>
      <c r="I18" s="14" t="s">
        <v>1627</v>
      </c>
      <c r="J18" s="14" t="s">
        <v>1621</v>
      </c>
      <c r="K18" s="43">
        <v>10935.02</v>
      </c>
    </row>
    <row r="19" spans="1:11" x14ac:dyDescent="0.25">
      <c r="A19" s="10" t="s">
        <v>1800</v>
      </c>
      <c r="B19" s="10"/>
      <c r="C19" s="14" t="s">
        <v>12</v>
      </c>
      <c r="D19" s="35" t="s">
        <v>1628</v>
      </c>
      <c r="E19" s="37" t="s">
        <v>1629</v>
      </c>
      <c r="F19" s="14" t="s">
        <v>1630</v>
      </c>
      <c r="G19" s="42" t="s">
        <v>1631</v>
      </c>
      <c r="H19" s="14" t="s">
        <v>1632</v>
      </c>
      <c r="I19" s="14" t="s">
        <v>1633</v>
      </c>
      <c r="J19" s="14" t="s">
        <v>1634</v>
      </c>
      <c r="K19" s="43">
        <v>9838.0118008876016</v>
      </c>
    </row>
    <row r="20" spans="1:11" ht="37.5" x14ac:dyDescent="0.25">
      <c r="A20" s="10" t="s">
        <v>1801</v>
      </c>
      <c r="B20" s="10"/>
      <c r="C20" s="14" t="s">
        <v>12</v>
      </c>
      <c r="D20" s="35" t="s">
        <v>1625</v>
      </c>
      <c r="E20" s="37" t="s">
        <v>1849</v>
      </c>
      <c r="F20" s="14" t="s">
        <v>1617</v>
      </c>
      <c r="G20" s="42" t="s">
        <v>1635</v>
      </c>
      <c r="H20" s="14" t="s">
        <v>1626</v>
      </c>
      <c r="I20" s="14" t="s">
        <v>1627</v>
      </c>
      <c r="J20" s="14" t="s">
        <v>1636</v>
      </c>
      <c r="K20" s="43">
        <v>10677.90658076352</v>
      </c>
    </row>
    <row r="21" spans="1:11" ht="25" x14ac:dyDescent="0.25">
      <c r="A21" s="10" t="s">
        <v>1802</v>
      </c>
      <c r="B21" s="10"/>
      <c r="C21" s="14" t="s">
        <v>12</v>
      </c>
      <c r="D21" s="35" t="s">
        <v>1637</v>
      </c>
      <c r="E21" s="37" t="s">
        <v>1850</v>
      </c>
      <c r="F21" s="14" t="s">
        <v>1638</v>
      </c>
      <c r="G21" s="42" t="s">
        <v>1639</v>
      </c>
      <c r="H21" s="14" t="s">
        <v>1640</v>
      </c>
      <c r="I21" s="14"/>
      <c r="J21" s="14" t="s">
        <v>1641</v>
      </c>
      <c r="K21" s="43">
        <v>9237.8070164754699</v>
      </c>
    </row>
    <row r="22" spans="1:11" ht="37.5" x14ac:dyDescent="0.25">
      <c r="A22" s="10" t="s">
        <v>1803</v>
      </c>
      <c r="B22" s="10"/>
      <c r="C22" s="14" t="s">
        <v>12</v>
      </c>
      <c r="D22" s="35" t="s">
        <v>1642</v>
      </c>
      <c r="E22" s="37" t="s">
        <v>1851</v>
      </c>
      <c r="F22" s="14" t="s">
        <v>1638</v>
      </c>
      <c r="G22" s="42" t="s">
        <v>1639</v>
      </c>
      <c r="H22" s="14" t="s">
        <v>1640</v>
      </c>
      <c r="I22" s="14" t="s">
        <v>1643</v>
      </c>
      <c r="J22" s="14" t="s">
        <v>1641</v>
      </c>
      <c r="K22" s="43">
        <v>10036.14</v>
      </c>
    </row>
    <row r="23" spans="1:11" ht="50" x14ac:dyDescent="0.25">
      <c r="A23" s="10" t="s">
        <v>1804</v>
      </c>
      <c r="B23" s="10"/>
      <c r="C23" s="14" t="s">
        <v>32</v>
      </c>
      <c r="D23" s="35" t="s">
        <v>1644</v>
      </c>
      <c r="E23" s="37" t="s">
        <v>1852</v>
      </c>
      <c r="F23" s="14" t="s">
        <v>1601</v>
      </c>
      <c r="G23" s="42" t="s">
        <v>1645</v>
      </c>
      <c r="H23" s="14" t="s">
        <v>1646</v>
      </c>
      <c r="I23" s="14"/>
      <c r="J23" s="14" t="s">
        <v>1647</v>
      </c>
      <c r="K23" s="43">
        <v>8786.8205975135734</v>
      </c>
    </row>
    <row r="24" spans="1:11" x14ac:dyDescent="0.25">
      <c r="A24" s="10" t="s">
        <v>1805</v>
      </c>
      <c r="B24" s="10"/>
      <c r="C24" s="14" t="s">
        <v>32</v>
      </c>
      <c r="D24" s="35" t="s">
        <v>1874</v>
      </c>
      <c r="E24" s="37" t="s">
        <v>1853</v>
      </c>
      <c r="F24" s="14" t="s">
        <v>1648</v>
      </c>
      <c r="G24" s="42" t="s">
        <v>1649</v>
      </c>
      <c r="H24" s="14"/>
      <c r="I24" s="14"/>
      <c r="J24" s="14" t="s">
        <v>1650</v>
      </c>
      <c r="K24" s="43">
        <v>4087.0399277433594</v>
      </c>
    </row>
    <row r="25" spans="1:11" ht="25" x14ac:dyDescent="0.25">
      <c r="A25" s="10" t="s">
        <v>1805</v>
      </c>
      <c r="B25" s="10"/>
      <c r="C25" s="14" t="s">
        <v>2</v>
      </c>
      <c r="D25" s="35" t="s">
        <v>1875</v>
      </c>
      <c r="E25" s="37" t="s">
        <v>1853</v>
      </c>
      <c r="F25" s="14" t="s">
        <v>1648</v>
      </c>
      <c r="G25" s="42" t="s">
        <v>1649</v>
      </c>
      <c r="H25" s="14"/>
      <c r="I25" s="14"/>
      <c r="J25" s="14" t="s">
        <v>1650</v>
      </c>
      <c r="K25" s="43">
        <v>4087.0399277433594</v>
      </c>
    </row>
    <row r="26" spans="1:11" ht="25" x14ac:dyDescent="0.25">
      <c r="A26" s="10" t="s">
        <v>1806</v>
      </c>
      <c r="B26" s="10"/>
      <c r="C26" s="14" t="s">
        <v>32</v>
      </c>
      <c r="D26" s="35" t="s">
        <v>1876</v>
      </c>
      <c r="E26" s="37" t="s">
        <v>1651</v>
      </c>
      <c r="F26" s="14" t="s">
        <v>1648</v>
      </c>
      <c r="G26" s="42" t="s">
        <v>1652</v>
      </c>
      <c r="H26" s="14"/>
      <c r="I26" s="14"/>
      <c r="J26" s="14" t="s">
        <v>1653</v>
      </c>
      <c r="K26" s="43">
        <v>4008.34472584896</v>
      </c>
    </row>
    <row r="27" spans="1:11" ht="37.5" x14ac:dyDescent="0.25">
      <c r="A27" s="10" t="s">
        <v>1806</v>
      </c>
      <c r="B27" s="10"/>
      <c r="C27" s="14" t="s">
        <v>2</v>
      </c>
      <c r="D27" s="35" t="s">
        <v>1877</v>
      </c>
      <c r="E27" s="37" t="s">
        <v>1651</v>
      </c>
      <c r="F27" s="14" t="s">
        <v>1648</v>
      </c>
      <c r="G27" s="42" t="s">
        <v>1652</v>
      </c>
      <c r="H27" s="14"/>
      <c r="I27" s="14"/>
      <c r="J27" s="14" t="s">
        <v>1653</v>
      </c>
      <c r="K27" s="43">
        <v>4008.34472584896</v>
      </c>
    </row>
    <row r="28" spans="1:11" ht="25" x14ac:dyDescent="0.25">
      <c r="A28" s="10" t="s">
        <v>1807</v>
      </c>
      <c r="B28" s="10"/>
      <c r="C28" s="14" t="s">
        <v>2</v>
      </c>
      <c r="D28" s="35" t="s">
        <v>1654</v>
      </c>
      <c r="E28" s="37" t="s">
        <v>1655</v>
      </c>
      <c r="F28" s="14" t="s">
        <v>1656</v>
      </c>
      <c r="G28" s="42" t="s">
        <v>1652</v>
      </c>
      <c r="H28" s="14"/>
      <c r="I28" s="14"/>
      <c r="J28" s="14" t="s">
        <v>1657</v>
      </c>
      <c r="K28" s="43">
        <v>4437.8964772289273</v>
      </c>
    </row>
    <row r="29" spans="1:11" ht="25" x14ac:dyDescent="0.25">
      <c r="A29" s="10" t="s">
        <v>1808</v>
      </c>
      <c r="B29" s="10"/>
      <c r="C29" s="14" t="s">
        <v>32</v>
      </c>
      <c r="D29" s="35" t="s">
        <v>1878</v>
      </c>
      <c r="E29" s="37" t="s">
        <v>1658</v>
      </c>
      <c r="F29" s="14" t="s">
        <v>1659</v>
      </c>
      <c r="G29" s="42" t="s">
        <v>1652</v>
      </c>
      <c r="H29" s="14"/>
      <c r="I29" s="14"/>
      <c r="J29" s="14" t="s">
        <v>1660</v>
      </c>
      <c r="K29" s="43">
        <v>5028.5218719481918</v>
      </c>
    </row>
    <row r="30" spans="1:11" ht="25" x14ac:dyDescent="0.25">
      <c r="A30" s="10" t="s">
        <v>1808</v>
      </c>
      <c r="B30" s="10"/>
      <c r="C30" s="14" t="s">
        <v>2</v>
      </c>
      <c r="D30" s="35" t="s">
        <v>1879</v>
      </c>
      <c r="E30" s="37" t="s">
        <v>1658</v>
      </c>
      <c r="F30" s="14" t="s">
        <v>1659</v>
      </c>
      <c r="G30" s="42" t="s">
        <v>1652</v>
      </c>
      <c r="H30" s="14"/>
      <c r="I30" s="14"/>
      <c r="J30" s="14" t="s">
        <v>1660</v>
      </c>
      <c r="K30" s="43">
        <v>5028.5218719481918</v>
      </c>
    </row>
    <row r="31" spans="1:11" ht="37.5" x14ac:dyDescent="0.25">
      <c r="A31" s="10" t="s">
        <v>1809</v>
      </c>
      <c r="B31" s="10"/>
      <c r="C31" s="14" t="s">
        <v>31</v>
      </c>
      <c r="D31" s="35" t="s">
        <v>1661</v>
      </c>
      <c r="E31" s="37" t="s">
        <v>1662</v>
      </c>
      <c r="F31" s="14" t="s">
        <v>1663</v>
      </c>
      <c r="G31" s="42" t="s">
        <v>1664</v>
      </c>
      <c r="H31" s="14" t="s">
        <v>1665</v>
      </c>
      <c r="I31" s="14"/>
      <c r="J31" s="14" t="s">
        <v>1666</v>
      </c>
      <c r="K31" s="43">
        <v>6256.48</v>
      </c>
    </row>
    <row r="32" spans="1:11" ht="37.5" x14ac:dyDescent="0.25">
      <c r="A32" s="10" t="s">
        <v>1810</v>
      </c>
      <c r="B32" s="10"/>
      <c r="C32" s="14" t="s">
        <v>31</v>
      </c>
      <c r="D32" s="35" t="s">
        <v>1667</v>
      </c>
      <c r="E32" s="37" t="s">
        <v>1668</v>
      </c>
      <c r="F32" s="14" t="s">
        <v>1669</v>
      </c>
      <c r="G32" s="42" t="s">
        <v>1664</v>
      </c>
      <c r="H32" s="14" t="s">
        <v>1665</v>
      </c>
      <c r="I32" s="14"/>
      <c r="J32" s="14" t="s">
        <v>1666</v>
      </c>
      <c r="K32" s="43">
        <v>6759.28</v>
      </c>
    </row>
    <row r="33" spans="1:11" ht="37.5" x14ac:dyDescent="0.25">
      <c r="A33" s="10" t="s">
        <v>1811</v>
      </c>
      <c r="B33" s="10"/>
      <c r="C33" s="14" t="s">
        <v>31</v>
      </c>
      <c r="D33" s="35" t="s">
        <v>1670</v>
      </c>
      <c r="E33" s="37" t="s">
        <v>1671</v>
      </c>
      <c r="F33" s="14" t="s">
        <v>1669</v>
      </c>
      <c r="G33" s="42" t="s">
        <v>1664</v>
      </c>
      <c r="H33" s="14" t="s">
        <v>1665</v>
      </c>
      <c r="I33" s="14" t="s">
        <v>1672</v>
      </c>
      <c r="J33" s="14" t="s">
        <v>1666</v>
      </c>
      <c r="K33" s="43">
        <v>8653.7199999999993</v>
      </c>
    </row>
    <row r="34" spans="1:11" ht="37.5" x14ac:dyDescent="0.25">
      <c r="A34" s="10" t="s">
        <v>1812</v>
      </c>
      <c r="B34" s="10"/>
      <c r="C34" s="14" t="s">
        <v>31</v>
      </c>
      <c r="D34" s="35" t="s">
        <v>1673</v>
      </c>
      <c r="E34" s="37" t="s">
        <v>1854</v>
      </c>
      <c r="F34" s="14" t="s">
        <v>1674</v>
      </c>
      <c r="G34" s="42" t="s">
        <v>1675</v>
      </c>
      <c r="H34" s="14" t="s">
        <v>1676</v>
      </c>
      <c r="I34" s="14"/>
      <c r="J34" s="14" t="s">
        <v>1677</v>
      </c>
      <c r="K34" s="43">
        <v>7032.34</v>
      </c>
    </row>
    <row r="35" spans="1:11" ht="37.5" x14ac:dyDescent="0.25">
      <c r="A35" s="10" t="s">
        <v>1813</v>
      </c>
      <c r="B35" s="10"/>
      <c r="C35" s="14" t="s">
        <v>31</v>
      </c>
      <c r="D35" s="35" t="s">
        <v>1678</v>
      </c>
      <c r="E35" s="37" t="s">
        <v>1855</v>
      </c>
      <c r="F35" s="14" t="s">
        <v>1674</v>
      </c>
      <c r="G35" s="42" t="s">
        <v>1675</v>
      </c>
      <c r="H35" s="14" t="s">
        <v>1676</v>
      </c>
      <c r="I35" s="14" t="s">
        <v>1679</v>
      </c>
      <c r="J35" s="14" t="s">
        <v>1677</v>
      </c>
      <c r="K35" s="43">
        <v>8926.7999999999993</v>
      </c>
    </row>
    <row r="36" spans="1:11" ht="25" x14ac:dyDescent="0.25">
      <c r="A36" s="10" t="s">
        <v>1814</v>
      </c>
      <c r="B36" s="10"/>
      <c r="C36" s="14" t="s">
        <v>31</v>
      </c>
      <c r="D36" s="35" t="s">
        <v>1680</v>
      </c>
      <c r="E36" s="37" t="s">
        <v>1856</v>
      </c>
      <c r="F36" s="14" t="s">
        <v>1681</v>
      </c>
      <c r="G36" s="42" t="s">
        <v>1675</v>
      </c>
      <c r="H36" s="14" t="s">
        <v>1676</v>
      </c>
      <c r="I36" s="14"/>
      <c r="J36" s="14" t="s">
        <v>1677</v>
      </c>
      <c r="K36" s="43">
        <v>6466.54</v>
      </c>
    </row>
    <row r="37" spans="1:11" x14ac:dyDescent="0.25">
      <c r="A37" s="10" t="s">
        <v>1815</v>
      </c>
      <c r="B37" s="10"/>
      <c r="C37" s="14" t="s">
        <v>11</v>
      </c>
      <c r="D37" s="35" t="s">
        <v>1682</v>
      </c>
      <c r="E37" s="37" t="s">
        <v>1683</v>
      </c>
      <c r="F37" s="14" t="s">
        <v>1684</v>
      </c>
      <c r="G37" s="42" t="s">
        <v>1685</v>
      </c>
      <c r="H37" s="14"/>
      <c r="I37" s="14"/>
      <c r="J37" s="14" t="s">
        <v>1686</v>
      </c>
      <c r="K37" s="43">
        <v>3743.5371046617602</v>
      </c>
    </row>
    <row r="38" spans="1:11" ht="25" x14ac:dyDescent="0.25">
      <c r="A38" s="10" t="s">
        <v>1816</v>
      </c>
      <c r="B38" s="10"/>
      <c r="C38" s="14" t="s">
        <v>12</v>
      </c>
      <c r="D38" s="35" t="s">
        <v>1880</v>
      </c>
      <c r="E38" s="37" t="s">
        <v>1688</v>
      </c>
      <c r="F38" s="14" t="s">
        <v>1689</v>
      </c>
      <c r="G38" s="42" t="s">
        <v>1690</v>
      </c>
      <c r="H38" s="14"/>
      <c r="I38" s="14"/>
      <c r="J38" s="14" t="s">
        <v>1691</v>
      </c>
      <c r="K38" s="43">
        <v>3085.4425572133628</v>
      </c>
    </row>
    <row r="39" spans="1:11" ht="37.5" x14ac:dyDescent="0.25">
      <c r="A39" s="10" t="s">
        <v>1816</v>
      </c>
      <c r="B39" s="10"/>
      <c r="C39" s="14" t="s">
        <v>11</v>
      </c>
      <c r="D39" s="35" t="s">
        <v>1881</v>
      </c>
      <c r="E39" s="37" t="s">
        <v>1688</v>
      </c>
      <c r="F39" s="14" t="s">
        <v>1689</v>
      </c>
      <c r="G39" s="42" t="s">
        <v>1690</v>
      </c>
      <c r="H39" s="14"/>
      <c r="I39" s="14"/>
      <c r="J39" s="14" t="s">
        <v>1691</v>
      </c>
      <c r="K39" s="43">
        <v>3085.4425572133628</v>
      </c>
    </row>
    <row r="40" spans="1:11" ht="25" x14ac:dyDescent="0.25">
      <c r="A40" s="10" t="s">
        <v>1817</v>
      </c>
      <c r="B40" s="10"/>
      <c r="C40" s="14" t="s">
        <v>11</v>
      </c>
      <c r="D40" s="35" t="s">
        <v>1692</v>
      </c>
      <c r="E40" s="37" t="s">
        <v>1693</v>
      </c>
      <c r="F40" s="14" t="s">
        <v>1694</v>
      </c>
      <c r="G40" s="42" t="s">
        <v>1695</v>
      </c>
      <c r="H40" s="14"/>
      <c r="I40" s="14"/>
      <c r="J40" s="14" t="s">
        <v>1696</v>
      </c>
      <c r="K40" s="43">
        <v>5399.5475185295609</v>
      </c>
    </row>
    <row r="41" spans="1:11" x14ac:dyDescent="0.25">
      <c r="A41" s="10" t="s">
        <v>1818</v>
      </c>
      <c r="B41" s="10" t="s">
        <v>1986</v>
      </c>
      <c r="C41" s="14" t="s">
        <v>11</v>
      </c>
      <c r="D41" s="35" t="s">
        <v>1697</v>
      </c>
      <c r="E41" s="37" t="s">
        <v>1857</v>
      </c>
      <c r="F41" s="14" t="s">
        <v>1698</v>
      </c>
      <c r="G41" s="42" t="s">
        <v>1699</v>
      </c>
      <c r="H41" s="14" t="s">
        <v>1700</v>
      </c>
      <c r="I41" s="14"/>
      <c r="J41" s="14" t="s">
        <v>1701</v>
      </c>
      <c r="K41" s="43">
        <v>6689.8938389545337</v>
      </c>
    </row>
    <row r="42" spans="1:11" x14ac:dyDescent="0.25">
      <c r="A42" s="10" t="s">
        <v>1819</v>
      </c>
      <c r="B42" s="10"/>
      <c r="C42" s="14" t="s">
        <v>4</v>
      </c>
      <c r="D42" s="35" t="s">
        <v>1702</v>
      </c>
      <c r="E42" s="37" t="s">
        <v>1611</v>
      </c>
      <c r="F42" s="14" t="s">
        <v>1612</v>
      </c>
      <c r="G42" s="42" t="s">
        <v>1613</v>
      </c>
      <c r="H42" s="14" t="s">
        <v>1614</v>
      </c>
      <c r="I42" s="14"/>
      <c r="J42" s="14" t="s">
        <v>1703</v>
      </c>
      <c r="K42" s="43">
        <v>6351.2127344678902</v>
      </c>
    </row>
    <row r="43" spans="1:11" ht="25" x14ac:dyDescent="0.25">
      <c r="A43" s="10" t="s">
        <v>1820</v>
      </c>
      <c r="B43" s="10" t="s">
        <v>1986</v>
      </c>
      <c r="C43" s="14" t="s">
        <v>12</v>
      </c>
      <c r="D43" s="35" t="s">
        <v>1704</v>
      </c>
      <c r="E43" s="37" t="s">
        <v>1858</v>
      </c>
      <c r="F43" s="14" t="s">
        <v>1705</v>
      </c>
      <c r="G43" s="42" t="s">
        <v>1706</v>
      </c>
      <c r="H43" s="14" t="s">
        <v>1707</v>
      </c>
      <c r="I43" s="14"/>
      <c r="J43" s="14" t="s">
        <v>1708</v>
      </c>
      <c r="K43" s="43">
        <v>9168.3909146815386</v>
      </c>
    </row>
    <row r="44" spans="1:11" ht="37.5" x14ac:dyDescent="0.25">
      <c r="A44" s="10" t="s">
        <v>1821</v>
      </c>
      <c r="B44" s="10"/>
      <c r="C44" s="14" t="s">
        <v>32</v>
      </c>
      <c r="D44" s="35" t="s">
        <v>1885</v>
      </c>
      <c r="E44" s="37" t="s">
        <v>1859</v>
      </c>
      <c r="F44" s="14" t="s">
        <v>1709</v>
      </c>
      <c r="G44" s="42" t="s">
        <v>1710</v>
      </c>
      <c r="H44" s="14" t="s">
        <v>1711</v>
      </c>
      <c r="I44" s="14"/>
      <c r="J44" s="14" t="s">
        <v>1712</v>
      </c>
      <c r="K44" s="43">
        <v>8676.1829915550716</v>
      </c>
    </row>
    <row r="45" spans="1:11" ht="37.5" x14ac:dyDescent="0.25">
      <c r="A45" s="10" t="s">
        <v>1821</v>
      </c>
      <c r="B45" s="10"/>
      <c r="C45" s="14" t="s">
        <v>2</v>
      </c>
      <c r="D45" s="35" t="s">
        <v>1884</v>
      </c>
      <c r="E45" s="37" t="s">
        <v>1859</v>
      </c>
      <c r="F45" s="14" t="s">
        <v>1709</v>
      </c>
      <c r="G45" s="42" t="s">
        <v>1710</v>
      </c>
      <c r="H45" s="14" t="s">
        <v>1711</v>
      </c>
      <c r="I45" s="14"/>
      <c r="J45" s="14" t="s">
        <v>1712</v>
      </c>
      <c r="K45" s="43">
        <v>8676.1829915550716</v>
      </c>
    </row>
    <row r="46" spans="1:11" ht="50" x14ac:dyDescent="0.25">
      <c r="A46" s="10" t="s">
        <v>1822</v>
      </c>
      <c r="B46" s="10" t="s">
        <v>1986</v>
      </c>
      <c r="C46" s="14" t="s">
        <v>32</v>
      </c>
      <c r="D46" s="35" t="s">
        <v>1882</v>
      </c>
      <c r="E46" s="37" t="s">
        <v>1860</v>
      </c>
      <c r="F46" s="14" t="s">
        <v>1709</v>
      </c>
      <c r="G46" s="42" t="s">
        <v>1713</v>
      </c>
      <c r="H46" s="14" t="s">
        <v>1714</v>
      </c>
      <c r="I46" s="14"/>
      <c r="J46" s="14" t="s">
        <v>1712</v>
      </c>
      <c r="K46" s="43">
        <v>8498.48</v>
      </c>
    </row>
    <row r="47" spans="1:11" ht="37.5" x14ac:dyDescent="0.25">
      <c r="A47" s="10" t="s">
        <v>1822</v>
      </c>
      <c r="B47" s="10" t="s">
        <v>1986</v>
      </c>
      <c r="C47" s="14" t="s">
        <v>2</v>
      </c>
      <c r="D47" s="35" t="s">
        <v>1883</v>
      </c>
      <c r="E47" s="37" t="s">
        <v>1860</v>
      </c>
      <c r="F47" s="14" t="s">
        <v>1709</v>
      </c>
      <c r="G47" s="42" t="s">
        <v>1713</v>
      </c>
      <c r="H47" s="14" t="s">
        <v>1714</v>
      </c>
      <c r="I47" s="14"/>
      <c r="J47" s="14" t="s">
        <v>1712</v>
      </c>
      <c r="K47" s="43">
        <v>8498.48</v>
      </c>
    </row>
    <row r="48" spans="1:11" ht="25" x14ac:dyDescent="0.25">
      <c r="A48" s="10" t="s">
        <v>1823</v>
      </c>
      <c r="B48" s="10"/>
      <c r="C48" s="14" t="s">
        <v>32</v>
      </c>
      <c r="D48" s="35" t="s">
        <v>1886</v>
      </c>
      <c r="E48" s="37" t="s">
        <v>1715</v>
      </c>
      <c r="F48" s="14" t="s">
        <v>1716</v>
      </c>
      <c r="G48" s="42" t="s">
        <v>1717</v>
      </c>
      <c r="H48" s="14" t="s">
        <v>1718</v>
      </c>
      <c r="I48" s="14"/>
      <c r="J48" s="14" t="s">
        <v>1719</v>
      </c>
      <c r="K48" s="43">
        <v>6999.68</v>
      </c>
    </row>
    <row r="49" spans="1:11" ht="25" x14ac:dyDescent="0.25">
      <c r="A49" s="10" t="s">
        <v>1823</v>
      </c>
      <c r="B49" s="10"/>
      <c r="C49" s="14" t="s">
        <v>2</v>
      </c>
      <c r="D49" s="35" t="s">
        <v>1887</v>
      </c>
      <c r="E49" s="37" t="s">
        <v>1715</v>
      </c>
      <c r="F49" s="14" t="s">
        <v>1716</v>
      </c>
      <c r="G49" s="42" t="s">
        <v>1717</v>
      </c>
      <c r="H49" s="14" t="s">
        <v>1718</v>
      </c>
      <c r="I49" s="14"/>
      <c r="J49" s="14" t="s">
        <v>1719</v>
      </c>
      <c r="K49" s="43">
        <v>6999.68</v>
      </c>
    </row>
    <row r="50" spans="1:11" ht="25" x14ac:dyDescent="0.25">
      <c r="A50" s="10" t="s">
        <v>1824</v>
      </c>
      <c r="B50" s="10"/>
      <c r="C50" s="14" t="s">
        <v>32</v>
      </c>
      <c r="D50" s="35" t="s">
        <v>1888</v>
      </c>
      <c r="E50" s="37" t="s">
        <v>1720</v>
      </c>
      <c r="F50" s="14" t="s">
        <v>1721</v>
      </c>
      <c r="G50" s="42" t="s">
        <v>1717</v>
      </c>
      <c r="H50" s="14" t="s">
        <v>1722</v>
      </c>
      <c r="I50" s="14"/>
      <c r="J50" s="14" t="s">
        <v>1719</v>
      </c>
      <c r="K50" s="43">
        <v>8018.04</v>
      </c>
    </row>
    <row r="51" spans="1:11" ht="25" x14ac:dyDescent="0.25">
      <c r="A51" s="10" t="s">
        <v>1824</v>
      </c>
      <c r="B51" s="10"/>
      <c r="C51" s="14" t="s">
        <v>2</v>
      </c>
      <c r="D51" s="35" t="s">
        <v>1889</v>
      </c>
      <c r="E51" s="37" t="s">
        <v>1720</v>
      </c>
      <c r="F51" s="14" t="s">
        <v>1721</v>
      </c>
      <c r="G51" s="42" t="s">
        <v>1717</v>
      </c>
      <c r="H51" s="14" t="s">
        <v>1722</v>
      </c>
      <c r="I51" s="14"/>
      <c r="J51" s="14" t="s">
        <v>1719</v>
      </c>
      <c r="K51" s="43">
        <v>8018.04</v>
      </c>
    </row>
    <row r="52" spans="1:11" ht="50" x14ac:dyDescent="0.25">
      <c r="A52" s="10" t="s">
        <v>1825</v>
      </c>
      <c r="B52" s="10" t="s">
        <v>1986</v>
      </c>
      <c r="C52" s="14" t="s">
        <v>12</v>
      </c>
      <c r="D52" s="35" t="s">
        <v>1687</v>
      </c>
      <c r="E52" s="37" t="s">
        <v>1723</v>
      </c>
      <c r="F52" s="14" t="s">
        <v>1689</v>
      </c>
      <c r="G52" s="42" t="s">
        <v>1690</v>
      </c>
      <c r="H52" s="14"/>
      <c r="I52" s="14"/>
      <c r="J52" s="14" t="s">
        <v>1691</v>
      </c>
      <c r="K52" s="43">
        <v>3314.4524673829633</v>
      </c>
    </row>
    <row r="53" spans="1:11" x14ac:dyDescent="0.25">
      <c r="A53" s="10" t="s">
        <v>1826</v>
      </c>
      <c r="B53" s="10"/>
      <c r="C53" s="14" t="s">
        <v>11</v>
      </c>
      <c r="D53" s="35" t="s">
        <v>1724</v>
      </c>
      <c r="E53" s="37" t="s">
        <v>1725</v>
      </c>
      <c r="F53" s="14" t="s">
        <v>1726</v>
      </c>
      <c r="G53" s="42" t="s">
        <v>1727</v>
      </c>
      <c r="H53" s="14"/>
      <c r="I53" s="14"/>
      <c r="J53" s="14" t="s">
        <v>1691</v>
      </c>
      <c r="K53" s="43">
        <v>6385.98</v>
      </c>
    </row>
    <row r="54" spans="1:11" x14ac:dyDescent="0.25">
      <c r="A54" s="10" t="s">
        <v>1827</v>
      </c>
      <c r="B54" s="10"/>
      <c r="C54" s="14" t="s">
        <v>11</v>
      </c>
      <c r="D54" s="35" t="s">
        <v>1728</v>
      </c>
      <c r="E54" s="37" t="s">
        <v>1729</v>
      </c>
      <c r="F54" s="14" t="s">
        <v>1726</v>
      </c>
      <c r="G54" s="42" t="s">
        <v>1685</v>
      </c>
      <c r="H54" s="14"/>
      <c r="I54" s="14"/>
      <c r="J54" s="14" t="s">
        <v>1691</v>
      </c>
      <c r="K54" s="43">
        <v>5036.38</v>
      </c>
    </row>
    <row r="55" spans="1:11" ht="25" x14ac:dyDescent="0.25">
      <c r="A55" s="10" t="s">
        <v>1828</v>
      </c>
      <c r="B55" s="10"/>
      <c r="C55" s="14" t="s">
        <v>11</v>
      </c>
      <c r="D55" s="35" t="s">
        <v>1730</v>
      </c>
      <c r="E55" s="37" t="s">
        <v>1731</v>
      </c>
      <c r="F55" s="14" t="s">
        <v>1726</v>
      </c>
      <c r="G55" s="42" t="s">
        <v>1727</v>
      </c>
      <c r="H55" s="14" t="s">
        <v>1732</v>
      </c>
      <c r="I55" s="14"/>
      <c r="J55" s="14" t="s">
        <v>1691</v>
      </c>
      <c r="K55" s="43">
        <v>7190.7</v>
      </c>
    </row>
    <row r="56" spans="1:11" ht="62.5" x14ac:dyDescent="0.25">
      <c r="A56" s="10" t="s">
        <v>1829</v>
      </c>
      <c r="B56" s="10"/>
      <c r="C56" s="14" t="s">
        <v>11</v>
      </c>
      <c r="D56" s="35" t="s">
        <v>1733</v>
      </c>
      <c r="E56" s="37" t="s">
        <v>1861</v>
      </c>
      <c r="F56" s="14" t="s">
        <v>1734</v>
      </c>
      <c r="G56" s="42" t="s">
        <v>1735</v>
      </c>
      <c r="H56" s="14"/>
      <c r="I56" s="14"/>
      <c r="J56" s="14" t="s">
        <v>1736</v>
      </c>
      <c r="K56" s="43">
        <v>7478.290526502642</v>
      </c>
    </row>
    <row r="57" spans="1:11" x14ac:dyDescent="0.25">
      <c r="A57" s="10" t="s">
        <v>1830</v>
      </c>
      <c r="B57" s="10" t="s">
        <v>1986</v>
      </c>
      <c r="C57" s="14" t="s">
        <v>4</v>
      </c>
      <c r="D57" s="35" t="s">
        <v>1737</v>
      </c>
      <c r="E57" s="37" t="s">
        <v>1738</v>
      </c>
      <c r="F57" s="14" t="s">
        <v>1739</v>
      </c>
      <c r="G57" s="42" t="s">
        <v>1740</v>
      </c>
      <c r="H57" s="14"/>
      <c r="I57" s="14"/>
      <c r="J57" s="14" t="s">
        <v>1741</v>
      </c>
      <c r="K57" s="43">
        <v>4560.58</v>
      </c>
    </row>
    <row r="58" spans="1:11" x14ac:dyDescent="0.25">
      <c r="A58" s="10" t="s">
        <v>1831</v>
      </c>
      <c r="B58" s="10" t="s">
        <v>1986</v>
      </c>
      <c r="C58" s="14" t="s">
        <v>4</v>
      </c>
      <c r="D58" s="35" t="s">
        <v>1742</v>
      </c>
      <c r="E58" s="37" t="s">
        <v>1743</v>
      </c>
      <c r="F58" s="14" t="s">
        <v>1744</v>
      </c>
      <c r="G58" s="42" t="s">
        <v>1745</v>
      </c>
      <c r="H58" s="14"/>
      <c r="I58" s="14"/>
      <c r="J58" s="14" t="s">
        <v>1741</v>
      </c>
      <c r="K58" s="43">
        <v>7839.22</v>
      </c>
    </row>
    <row r="59" spans="1:11" ht="37.5" x14ac:dyDescent="0.25">
      <c r="A59" s="10" t="s">
        <v>1832</v>
      </c>
      <c r="B59" s="10"/>
      <c r="C59" s="14" t="s">
        <v>4</v>
      </c>
      <c r="D59" s="35" t="s">
        <v>1746</v>
      </c>
      <c r="E59" s="37" t="s">
        <v>1862</v>
      </c>
      <c r="F59" s="14" t="s">
        <v>1739</v>
      </c>
      <c r="G59" s="42" t="s">
        <v>1747</v>
      </c>
      <c r="H59" s="14"/>
      <c r="I59" s="14"/>
      <c r="J59" s="14" t="s">
        <v>1748</v>
      </c>
      <c r="K59" s="43">
        <v>5732.28</v>
      </c>
    </row>
    <row r="60" spans="1:11" x14ac:dyDescent="0.25">
      <c r="A60" s="10" t="s">
        <v>1833</v>
      </c>
      <c r="B60" s="10" t="s">
        <v>1986</v>
      </c>
      <c r="C60" s="14" t="s">
        <v>31</v>
      </c>
      <c r="D60" s="35" t="s">
        <v>1749</v>
      </c>
      <c r="E60" s="37" t="s">
        <v>1750</v>
      </c>
      <c r="F60" s="14" t="s">
        <v>1751</v>
      </c>
      <c r="G60" s="42" t="s">
        <v>1752</v>
      </c>
      <c r="H60" s="14" t="s">
        <v>1753</v>
      </c>
      <c r="I60" s="14"/>
      <c r="J60" s="14" t="s">
        <v>1754</v>
      </c>
      <c r="K60" s="43">
        <v>9101.2987588610304</v>
      </c>
    </row>
    <row r="61" spans="1:11" ht="37.5" x14ac:dyDescent="0.25">
      <c r="A61" s="10" t="s">
        <v>1834</v>
      </c>
      <c r="B61" s="10"/>
      <c r="C61" s="14" t="s">
        <v>25</v>
      </c>
      <c r="D61" s="35" t="s">
        <v>1755</v>
      </c>
      <c r="E61" s="37" t="s">
        <v>1863</v>
      </c>
      <c r="F61" s="14" t="s">
        <v>1756</v>
      </c>
      <c r="G61" s="42" t="s">
        <v>1757</v>
      </c>
      <c r="H61" s="14" t="s">
        <v>1598</v>
      </c>
      <c r="I61" s="14"/>
      <c r="J61" s="14" t="s">
        <v>1758</v>
      </c>
      <c r="K61" s="43">
        <v>9924.4885824701923</v>
      </c>
    </row>
    <row r="62" spans="1:11" ht="37.5" x14ac:dyDescent="0.25">
      <c r="A62" s="10" t="s">
        <v>1835</v>
      </c>
      <c r="B62" s="10"/>
      <c r="C62" s="14" t="s">
        <v>25</v>
      </c>
      <c r="D62" s="35" t="s">
        <v>1759</v>
      </c>
      <c r="E62" s="37" t="s">
        <v>1863</v>
      </c>
      <c r="F62" s="14" t="s">
        <v>1756</v>
      </c>
      <c r="G62" s="42" t="s">
        <v>1757</v>
      </c>
      <c r="H62" s="14" t="s">
        <v>1598</v>
      </c>
      <c r="I62" s="14"/>
      <c r="J62" s="14" t="s">
        <v>1758</v>
      </c>
      <c r="K62" s="43">
        <v>18101.66</v>
      </c>
    </row>
    <row r="63" spans="1:11" x14ac:dyDescent="0.25">
      <c r="A63" s="10" t="s">
        <v>1836</v>
      </c>
      <c r="B63" s="10"/>
      <c r="C63" s="14" t="s">
        <v>4</v>
      </c>
      <c r="D63" s="35" t="s">
        <v>1760</v>
      </c>
      <c r="E63" s="37" t="s">
        <v>1761</v>
      </c>
      <c r="F63" s="14" t="s">
        <v>1744</v>
      </c>
      <c r="G63" s="42" t="s">
        <v>1745</v>
      </c>
      <c r="H63" s="14"/>
      <c r="I63" s="14"/>
      <c r="J63" s="14" t="s">
        <v>1762</v>
      </c>
      <c r="K63" s="43">
        <v>8149.2537690869758</v>
      </c>
    </row>
    <row r="64" spans="1:11" ht="25" x14ac:dyDescent="0.25">
      <c r="A64" s="10" t="s">
        <v>1837</v>
      </c>
      <c r="B64" s="10"/>
      <c r="C64" s="14" t="s">
        <v>32</v>
      </c>
      <c r="D64" s="35" t="s">
        <v>1891</v>
      </c>
      <c r="E64" s="37" t="s">
        <v>1864</v>
      </c>
      <c r="F64" s="14" t="s">
        <v>1763</v>
      </c>
      <c r="G64" s="42" t="s">
        <v>1764</v>
      </c>
      <c r="H64" s="14" t="s">
        <v>1765</v>
      </c>
      <c r="I64" s="14"/>
      <c r="J64" s="14" t="s">
        <v>1766</v>
      </c>
      <c r="K64" s="43">
        <v>9778.7174390786713</v>
      </c>
    </row>
    <row r="65" spans="1:11" ht="25" x14ac:dyDescent="0.25">
      <c r="A65" s="10" t="s">
        <v>1837</v>
      </c>
      <c r="B65" s="10"/>
      <c r="C65" s="14" t="s">
        <v>12</v>
      </c>
      <c r="D65" s="35" t="s">
        <v>1892</v>
      </c>
      <c r="E65" s="37" t="s">
        <v>1864</v>
      </c>
      <c r="F65" s="14" t="s">
        <v>1763</v>
      </c>
      <c r="G65" s="42" t="s">
        <v>1764</v>
      </c>
      <c r="H65" s="14" t="s">
        <v>1765</v>
      </c>
      <c r="I65" s="14"/>
      <c r="J65" s="14" t="s">
        <v>1766</v>
      </c>
      <c r="K65" s="43">
        <v>9778.7174390786713</v>
      </c>
    </row>
    <row r="66" spans="1:11" ht="25" x14ac:dyDescent="0.25">
      <c r="A66" s="10" t="s">
        <v>1837</v>
      </c>
      <c r="B66" s="10"/>
      <c r="C66" s="14" t="s">
        <v>2</v>
      </c>
      <c r="D66" s="35" t="s">
        <v>1890</v>
      </c>
      <c r="E66" s="37" t="s">
        <v>1864</v>
      </c>
      <c r="F66" s="14" t="s">
        <v>1763</v>
      </c>
      <c r="G66" s="42" t="s">
        <v>1764</v>
      </c>
      <c r="H66" s="14" t="s">
        <v>1765</v>
      </c>
      <c r="I66" s="14"/>
      <c r="J66" s="14" t="s">
        <v>1766</v>
      </c>
      <c r="K66" s="43">
        <v>9778.7174390786713</v>
      </c>
    </row>
    <row r="67" spans="1:11" ht="37.5" x14ac:dyDescent="0.25">
      <c r="A67" s="10" t="s">
        <v>1838</v>
      </c>
      <c r="B67" s="10"/>
      <c r="C67" s="14" t="s">
        <v>25</v>
      </c>
      <c r="D67" s="35" t="s">
        <v>1767</v>
      </c>
      <c r="E67" s="37" t="s">
        <v>1865</v>
      </c>
      <c r="F67" s="14" t="s">
        <v>1768</v>
      </c>
      <c r="G67" s="42" t="s">
        <v>1769</v>
      </c>
      <c r="H67" s="14" t="s">
        <v>1770</v>
      </c>
      <c r="I67" s="14" t="s">
        <v>1771</v>
      </c>
      <c r="J67" s="14" t="s">
        <v>1772</v>
      </c>
      <c r="K67" s="43">
        <v>8081.8252282736639</v>
      </c>
    </row>
    <row r="68" spans="1:11" ht="37.5" x14ac:dyDescent="0.25">
      <c r="A68" s="10" t="s">
        <v>1839</v>
      </c>
      <c r="B68" s="10"/>
      <c r="C68" s="14" t="s">
        <v>32</v>
      </c>
      <c r="D68" s="35" t="s">
        <v>1893</v>
      </c>
      <c r="E68" s="37" t="s">
        <v>1866</v>
      </c>
      <c r="F68" s="14" t="s">
        <v>1773</v>
      </c>
      <c r="G68" s="42" t="s">
        <v>1774</v>
      </c>
      <c r="H68" s="14" t="s">
        <v>1775</v>
      </c>
      <c r="I68" s="14"/>
      <c r="J68" s="14" t="s">
        <v>1776</v>
      </c>
      <c r="K68" s="43">
        <v>10413.211737599999</v>
      </c>
    </row>
    <row r="69" spans="1:11" ht="37.5" x14ac:dyDescent="0.25">
      <c r="A69" s="10" t="s">
        <v>1839</v>
      </c>
      <c r="B69" s="10"/>
      <c r="C69" s="14" t="s">
        <v>2</v>
      </c>
      <c r="D69" s="35" t="s">
        <v>1894</v>
      </c>
      <c r="E69" s="37" t="s">
        <v>1866</v>
      </c>
      <c r="F69" s="14" t="s">
        <v>1773</v>
      </c>
      <c r="G69" s="42" t="s">
        <v>1774</v>
      </c>
      <c r="H69" s="14" t="s">
        <v>1775</v>
      </c>
      <c r="I69" s="14"/>
      <c r="J69" s="14" t="s">
        <v>1776</v>
      </c>
      <c r="K69" s="43">
        <v>10413.211737599999</v>
      </c>
    </row>
    <row r="70" spans="1:11" ht="37.5" x14ac:dyDescent="0.25">
      <c r="A70" s="10" t="s">
        <v>1840</v>
      </c>
      <c r="B70" s="10"/>
      <c r="C70" s="14" t="s">
        <v>32</v>
      </c>
      <c r="D70" s="35" t="s">
        <v>1895</v>
      </c>
      <c r="E70" s="37" t="s">
        <v>1867</v>
      </c>
      <c r="F70" s="14" t="s">
        <v>1773</v>
      </c>
      <c r="G70" s="42" t="s">
        <v>1777</v>
      </c>
      <c r="H70" s="14" t="s">
        <v>1775</v>
      </c>
      <c r="I70" s="14"/>
      <c r="J70" s="14" t="s">
        <v>1776</v>
      </c>
      <c r="K70" s="43">
        <v>11767.82</v>
      </c>
    </row>
    <row r="71" spans="1:11" ht="37.5" x14ac:dyDescent="0.25">
      <c r="A71" s="10" t="s">
        <v>1840</v>
      </c>
      <c r="B71" s="10"/>
      <c r="C71" s="14" t="s">
        <v>2</v>
      </c>
      <c r="D71" s="35" t="s">
        <v>1896</v>
      </c>
      <c r="E71" s="37" t="s">
        <v>1867</v>
      </c>
      <c r="F71" s="14" t="s">
        <v>1773</v>
      </c>
      <c r="G71" s="42" t="s">
        <v>1777</v>
      </c>
      <c r="H71" s="14" t="s">
        <v>1775</v>
      </c>
      <c r="I71" s="14"/>
      <c r="J71" s="14" t="s">
        <v>1776</v>
      </c>
      <c r="K71" s="43">
        <v>11767.82</v>
      </c>
    </row>
    <row r="72" spans="1:11" ht="20" x14ac:dyDescent="0.25">
      <c r="A72" s="10" t="s">
        <v>1841</v>
      </c>
      <c r="B72" s="10" t="s">
        <v>1986</v>
      </c>
      <c r="C72" s="14" t="s">
        <v>4</v>
      </c>
      <c r="D72" s="35" t="s">
        <v>1897</v>
      </c>
      <c r="E72" s="37" t="s">
        <v>1581</v>
      </c>
      <c r="F72" s="14" t="s">
        <v>1584</v>
      </c>
      <c r="G72" s="42" t="s">
        <v>1582</v>
      </c>
      <c r="H72" s="14"/>
      <c r="I72" s="14"/>
      <c r="J72" s="14" t="s">
        <v>1778</v>
      </c>
      <c r="K72" s="43">
        <v>5015.0544015656451</v>
      </c>
    </row>
    <row r="73" spans="1:11" ht="20" x14ac:dyDescent="0.25">
      <c r="A73" s="10" t="s">
        <v>1841</v>
      </c>
      <c r="B73" s="10" t="s">
        <v>1986</v>
      </c>
      <c r="C73" s="14" t="s">
        <v>25</v>
      </c>
      <c r="D73" s="35" t="s">
        <v>1898</v>
      </c>
      <c r="E73" s="37" t="s">
        <v>1581</v>
      </c>
      <c r="F73" s="14" t="s">
        <v>1584</v>
      </c>
      <c r="G73" s="42" t="s">
        <v>1582</v>
      </c>
      <c r="H73" s="14"/>
      <c r="I73" s="14"/>
      <c r="J73" s="14" t="s">
        <v>1778</v>
      </c>
      <c r="K73" s="43">
        <v>5015.0544015656451</v>
      </c>
    </row>
    <row r="74" spans="1:11" ht="50" x14ac:dyDescent="0.25">
      <c r="A74" s="10" t="s">
        <v>1842</v>
      </c>
      <c r="B74" s="10"/>
      <c r="C74" s="14" t="s">
        <v>4</v>
      </c>
      <c r="D74" s="35" t="s">
        <v>1900</v>
      </c>
      <c r="E74" s="37" t="s">
        <v>1868</v>
      </c>
      <c r="F74" s="14" t="s">
        <v>1584</v>
      </c>
      <c r="G74" s="42" t="s">
        <v>1769</v>
      </c>
      <c r="H74" s="14"/>
      <c r="I74" s="14"/>
      <c r="J74" s="14" t="s">
        <v>1779</v>
      </c>
      <c r="K74" s="43">
        <v>4780.34</v>
      </c>
    </row>
    <row r="75" spans="1:11" ht="37.5" x14ac:dyDescent="0.25">
      <c r="A75" s="10" t="s">
        <v>1842</v>
      </c>
      <c r="B75" s="10"/>
      <c r="C75" s="14" t="s">
        <v>25</v>
      </c>
      <c r="D75" s="35" t="s">
        <v>1899</v>
      </c>
      <c r="E75" s="37" t="s">
        <v>1868</v>
      </c>
      <c r="F75" s="14" t="s">
        <v>1584</v>
      </c>
      <c r="G75" s="42" t="s">
        <v>1769</v>
      </c>
      <c r="H75" s="14"/>
      <c r="I75" s="14"/>
      <c r="J75" s="14" t="s">
        <v>1779</v>
      </c>
      <c r="K75" s="43">
        <v>4780.34</v>
      </c>
    </row>
    <row r="76" spans="1:11" x14ac:dyDescent="0.25">
      <c r="A76" s="10" t="s">
        <v>1843</v>
      </c>
      <c r="B76" s="10"/>
      <c r="C76" s="14" t="s">
        <v>11</v>
      </c>
      <c r="D76" s="35" t="s">
        <v>1780</v>
      </c>
      <c r="E76" s="37" t="s">
        <v>1781</v>
      </c>
      <c r="F76" s="14" t="s">
        <v>1694</v>
      </c>
      <c r="G76" s="42" t="s">
        <v>1695</v>
      </c>
      <c r="H76" s="14"/>
      <c r="I76" s="14"/>
      <c r="J76" s="14" t="s">
        <v>1782</v>
      </c>
      <c r="K76" s="43">
        <v>6301.6831838470835</v>
      </c>
    </row>
    <row r="77" spans="1:11" ht="25" x14ac:dyDescent="0.25">
      <c r="A77" s="10" t="s">
        <v>1844</v>
      </c>
      <c r="B77" s="10"/>
      <c r="C77" s="14" t="s">
        <v>32</v>
      </c>
      <c r="D77" s="35" t="s">
        <v>1901</v>
      </c>
      <c r="E77" s="37" t="s">
        <v>1869</v>
      </c>
      <c r="F77" s="14" t="s">
        <v>1783</v>
      </c>
      <c r="G77" s="42" t="s">
        <v>1784</v>
      </c>
      <c r="H77" s="14"/>
      <c r="I77" s="14"/>
      <c r="J77" s="14" t="s">
        <v>1785</v>
      </c>
      <c r="K77" s="43">
        <v>5426.9639832683506</v>
      </c>
    </row>
    <row r="78" spans="1:11" ht="25" x14ac:dyDescent="0.25">
      <c r="A78" s="10" t="s">
        <v>1844</v>
      </c>
      <c r="B78" s="10"/>
      <c r="C78" s="14" t="s">
        <v>2</v>
      </c>
      <c r="D78" s="35" t="s">
        <v>1902</v>
      </c>
      <c r="E78" s="37" t="s">
        <v>1869</v>
      </c>
      <c r="F78" s="14" t="s">
        <v>1783</v>
      </c>
      <c r="G78" s="42" t="s">
        <v>1784</v>
      </c>
      <c r="H78" s="14"/>
      <c r="I78" s="14"/>
      <c r="J78" s="14" t="s">
        <v>1785</v>
      </c>
      <c r="K78" s="43">
        <v>5426.9639832683506</v>
      </c>
    </row>
    <row r="79" spans="1:11" ht="50" x14ac:dyDescent="0.25">
      <c r="A79" s="10" t="s">
        <v>1845</v>
      </c>
      <c r="B79" s="10"/>
      <c r="C79" s="14" t="s">
        <v>25</v>
      </c>
      <c r="D79" s="33" t="s">
        <v>1904</v>
      </c>
      <c r="E79" s="37" t="s">
        <v>1870</v>
      </c>
      <c r="F79" s="14" t="s">
        <v>1584</v>
      </c>
      <c r="G79" s="42" t="s">
        <v>1786</v>
      </c>
      <c r="H79" s="14"/>
      <c r="I79" s="14"/>
      <c r="J79" s="14" t="s">
        <v>1787</v>
      </c>
      <c r="K79" s="43">
        <v>4993.9202703656447</v>
      </c>
    </row>
  </sheetData>
  <sheetProtection sort="0" autoFilter="0"/>
  <autoFilter ref="A4:K79"/>
  <sortState ref="A5:K79">
    <sortCondition ref="A5"/>
  </sortState>
  <mergeCells count="2">
    <mergeCell ref="A1:K1"/>
    <mergeCell ref="E3:J3"/>
  </mergeCells>
  <pageMargins left="0.35433070866141736" right="0.47244094488188981" top="1.0629921259842521" bottom="0.43307086614173229" header="0.43307086614173229" footer="0.15748031496062992"/>
  <pageSetup paperSize="9" orientation="landscape" r:id="rId1"/>
  <headerFooter>
    <oddHeader>&amp;L
&amp;G www.curman.com.ar  &amp;C&amp;"Arial,Negrita"&amp;12Curman SRL&amp;"Arial,Normal"&amp;10
Guamini 2318 - C1440EST - CABA  //  Te: (011) 4686-1813 (lineas rotativas)&amp;R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88"/>
  <sheetViews>
    <sheetView showZeros="0" zoomScaleNormal="100" workbookViewId="0">
      <selection activeCell="M19" sqref="M19"/>
    </sheetView>
  </sheetViews>
  <sheetFormatPr baseColWidth="10" defaultColWidth="11.453125" defaultRowHeight="12.5" x14ac:dyDescent="0.25"/>
  <cols>
    <col min="1" max="1" width="10.08984375" style="23" bestFit="1" customWidth="1"/>
    <col min="2" max="2" width="6.90625" style="23" bestFit="1" customWidth="1"/>
    <col min="3" max="3" width="0.7265625" style="23" customWidth="1"/>
    <col min="4" max="4" width="9.36328125" style="23" bestFit="1" customWidth="1"/>
    <col min="5" max="5" width="7.26953125" style="24" customWidth="1"/>
    <col min="6" max="6" width="0.7265625" style="24" customWidth="1"/>
    <col min="7" max="7" width="11.26953125" style="24" bestFit="1" customWidth="1"/>
    <col min="8" max="8" width="7.26953125" style="24" customWidth="1"/>
    <col min="9" max="9" width="0.7265625" style="24" customWidth="1"/>
    <col min="10" max="10" width="11.7265625" style="23" customWidth="1"/>
    <col min="11" max="11" width="7.26953125" style="23" customWidth="1"/>
    <col min="12" max="12" width="0.7265625" style="23" customWidth="1"/>
    <col min="13" max="13" width="11.7265625" style="23" customWidth="1"/>
    <col min="14" max="14" width="7.7265625" style="23" customWidth="1"/>
    <col min="15" max="16" width="0.7265625" style="23" customWidth="1"/>
    <col min="17" max="16384" width="11.453125" style="23"/>
  </cols>
  <sheetData>
    <row r="1" spans="1:18 16381:16383" ht="33.65" customHeight="1" thickBot="1" x14ac:dyDescent="0.3">
      <c r="A1" s="53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1"/>
    </row>
    <row r="2" spans="1:18 16381:16383" ht="4.1500000000000004" customHeight="1" x14ac:dyDescent="0.3">
      <c r="C2" s="1"/>
      <c r="D2" s="2"/>
    </row>
    <row r="3" spans="1:18 16381:16383" ht="13" x14ac:dyDescent="0.3">
      <c r="A3" s="54" t="s">
        <v>1973</v>
      </c>
      <c r="B3" s="54"/>
      <c r="C3" s="54"/>
      <c r="D3" s="54"/>
      <c r="E3" s="54"/>
      <c r="F3" s="25"/>
      <c r="G3" s="54" t="s">
        <v>1975</v>
      </c>
      <c r="H3" s="54"/>
      <c r="I3" s="54"/>
      <c r="J3" s="54"/>
      <c r="K3" s="54"/>
      <c r="L3" s="54"/>
      <c r="M3" s="54"/>
      <c r="N3" s="54"/>
      <c r="XFA3" s="7" t="s">
        <v>1355</v>
      </c>
      <c r="XFC3" s="27" t="s">
        <v>1355</v>
      </c>
    </row>
    <row r="4" spans="1:18 16381:16383" x14ac:dyDescent="0.25">
      <c r="A4" s="54"/>
      <c r="B4" s="54"/>
      <c r="C4" s="54"/>
      <c r="D4" s="54"/>
      <c r="E4" s="54"/>
      <c r="F4" s="25"/>
      <c r="G4" s="54"/>
      <c r="H4" s="54"/>
      <c r="I4" s="54"/>
      <c r="J4" s="54"/>
      <c r="K4" s="54"/>
      <c r="L4" s="54"/>
      <c r="M4" s="54"/>
      <c r="N4" s="54"/>
      <c r="XFA4" s="18" t="s">
        <v>1788</v>
      </c>
      <c r="XFC4" s="18" t="s">
        <v>35</v>
      </c>
    </row>
    <row r="5" spans="1:18 16381:16383" x14ac:dyDescent="0.25">
      <c r="A5" s="4" t="s">
        <v>1</v>
      </c>
      <c r="B5" s="4" t="s">
        <v>33</v>
      </c>
      <c r="C5" s="26"/>
      <c r="D5" s="4" t="s">
        <v>1</v>
      </c>
      <c r="E5" s="4" t="s">
        <v>33</v>
      </c>
      <c r="F5" s="25">
        <f>+F4+1</f>
        <v>1</v>
      </c>
      <c r="G5" s="4" t="s">
        <v>1</v>
      </c>
      <c r="H5" s="4" t="s">
        <v>33</v>
      </c>
      <c r="I5" s="26"/>
      <c r="J5" s="4" t="s">
        <v>1</v>
      </c>
      <c r="K5" s="4" t="s">
        <v>33</v>
      </c>
      <c r="L5" s="26"/>
      <c r="M5" s="4" t="s">
        <v>1</v>
      </c>
      <c r="N5" s="4" t="s">
        <v>33</v>
      </c>
      <c r="O5" s="26"/>
      <c r="P5" s="26"/>
      <c r="XFA5" s="18" t="s">
        <v>1789</v>
      </c>
      <c r="XFC5" s="18" t="s">
        <v>36</v>
      </c>
    </row>
    <row r="6" spans="1:18 16381:16383" x14ac:dyDescent="0.25">
      <c r="A6" s="3" t="str">
        <f ca="1">INDIRECT(ADDRESS(C6,1,1,1,"CONTRACUERPOS Vehiculo-codigo"))</f>
        <v>MTA-CC002</v>
      </c>
      <c r="B6" s="28">
        <f ca="1">INDIRECT(ADDRESS(C6,7,1,1,"CONTRACUERPOS Vehiculo-codigo"))</f>
        <v>1329.1436714399997</v>
      </c>
      <c r="C6" s="26">
        <v>4</v>
      </c>
      <c r="D6" s="3" t="str">
        <f ca="1">INDIRECT(ADDRESS(F6,1,1,1,"CONTRACUERPOS Vehiculo-codigo"))</f>
        <v>MTA-CC106</v>
      </c>
      <c r="E6" s="28">
        <f ca="1">INDIRECT(ADDRESS(F6,7,1,1,"CONTRACUERPOS Vehiculo-codigo"))</f>
        <v>429.03945942000007</v>
      </c>
      <c r="F6" s="25">
        <f>+C59+1</f>
        <v>58</v>
      </c>
      <c r="G6" s="3" t="str">
        <f ca="1">INDIRECT(ADDRESS(I6,16381,1,1,"Compacta"))</f>
        <v>MTAK-024</v>
      </c>
      <c r="H6" s="28">
        <f ca="1">VLOOKUP(G6,'Kits Codigo-Vehículo'!$A$4:$K$1478,11,0)</f>
        <v>4324.5607367886341</v>
      </c>
      <c r="I6" s="26">
        <v>4</v>
      </c>
      <c r="J6" s="3" t="str">
        <f t="shared" ref="J6:J59" ca="1" si="0">INDIRECT(ADDRESS(L6,16381,1,1,"Compacta"))</f>
        <v>MTAK-439-C</v>
      </c>
      <c r="K6" s="28">
        <f ca="1">VLOOKUP(J6,'Kits Codigo-Vehículo'!$A$4:$K$1478,11,0)</f>
        <v>5732.28</v>
      </c>
      <c r="L6" s="26">
        <f>+I59+1</f>
        <v>58</v>
      </c>
      <c r="M6" s="3">
        <f t="shared" ref="M6:M59" ca="1" si="1">INDIRECT(ADDRESS(O6,16381,1,1,"Compacta"))</f>
        <v>0</v>
      </c>
      <c r="N6" s="28"/>
      <c r="O6" s="26">
        <f>+L59+1</f>
        <v>112</v>
      </c>
      <c r="P6" s="26"/>
      <c r="XFA6" s="18" t="s">
        <v>1790</v>
      </c>
      <c r="XFC6" s="18" t="s">
        <v>37</v>
      </c>
    </row>
    <row r="7" spans="1:18 16381:16383" x14ac:dyDescent="0.25">
      <c r="A7" s="3" t="str">
        <f t="shared" ref="A7:A35" ca="1" si="2">INDIRECT(ADDRESS(C7,1,1,1,"CONTRACUERPOS Vehiculo-codigo"))</f>
        <v>MTA-CC007</v>
      </c>
      <c r="B7" s="28">
        <f t="shared" ref="B7:B35" ca="1" si="3">INDIRECT(ADDRESS(C7,7,1,1,"CONTRACUERPOS Vehiculo-codigo"))</f>
        <v>785.33831200000009</v>
      </c>
      <c r="C7" s="26">
        <f>+C6+1</f>
        <v>5</v>
      </c>
      <c r="D7" s="3" t="str">
        <f t="shared" ref="D7:D59" ca="1" si="4">INDIRECT(ADDRESS(F7,1,1,1,"CONTRACUERPOS Vehiculo-codigo"))</f>
        <v>MTA-CC122</v>
      </c>
      <c r="E7" s="28">
        <f t="shared" ref="E7:E59" ca="1" si="5">INDIRECT(ADDRESS(F7,7,1,1,"CONTRACUERPOS Vehiculo-codigo"))</f>
        <v>373.47417249999995</v>
      </c>
      <c r="F7" s="25">
        <f>+F6+1</f>
        <v>59</v>
      </c>
      <c r="G7" s="3" t="str">
        <f t="shared" ref="G7" ca="1" si="6">INDIRECT(ADDRESS(I7,16381,1,1,"Compacta"))</f>
        <v>MTAK-024-1.4</v>
      </c>
      <c r="H7" s="28">
        <f ca="1">VLOOKUP(G7,'Kits Codigo-Vehículo'!$A$4:$K$1478,11,0)</f>
        <v>4534.58</v>
      </c>
      <c r="I7" s="26">
        <f t="shared" ref="I7:I59" si="7">+I6+1</f>
        <v>5</v>
      </c>
      <c r="J7" s="3" t="str">
        <f t="shared" ca="1" si="0"/>
        <v>MTAK-453</v>
      </c>
      <c r="K7" s="28">
        <f ca="1">VLOOKUP(J7,'Kits Codigo-Vehículo'!$A$4:$K$1478,11,0)</f>
        <v>9101.2987588610304</v>
      </c>
      <c r="L7" s="26">
        <f>+L6+1</f>
        <v>59</v>
      </c>
      <c r="M7" s="3">
        <f t="shared" ca="1" si="1"/>
        <v>0</v>
      </c>
      <c r="N7" s="28"/>
      <c r="O7" s="26">
        <f>+O6+1</f>
        <v>113</v>
      </c>
      <c r="P7" s="26"/>
      <c r="XFA7" s="18" t="s">
        <v>1791</v>
      </c>
      <c r="XFC7" s="18" t="s">
        <v>38</v>
      </c>
    </row>
    <row r="8" spans="1:18 16381:16383" x14ac:dyDescent="0.25">
      <c r="A8" s="3" t="str">
        <f t="shared" ca="1" si="2"/>
        <v>MTA-CC009</v>
      </c>
      <c r="B8" s="28">
        <f t="shared" ca="1" si="3"/>
        <v>1329.1436714399997</v>
      </c>
      <c r="C8" s="26">
        <f t="shared" ref="C8:C36" si="8">+C7+1</f>
        <v>6</v>
      </c>
      <c r="D8" s="3" t="str">
        <f t="shared" ca="1" si="4"/>
        <v>MTA-CC124</v>
      </c>
      <c r="E8" s="28">
        <f t="shared" ca="1" si="5"/>
        <v>488.15872133600004</v>
      </c>
      <c r="F8" s="25">
        <f t="shared" ref="F8:F36" si="9">+F7+1</f>
        <v>60</v>
      </c>
      <c r="G8" s="3" t="str">
        <f t="shared" ref="G8:G59" ca="1" si="10">INDIRECT(ADDRESS(I8,16381,1,1,"Compacta"))</f>
        <v>MTAK-024-H</v>
      </c>
      <c r="H8" s="28">
        <f ca="1">VLOOKUP(G8,'Kits Codigo-Vehículo'!$A$4:$K$1478,11,0)</f>
        <v>4940.28</v>
      </c>
      <c r="I8" s="26">
        <f t="shared" si="7"/>
        <v>6</v>
      </c>
      <c r="J8" s="3" t="str">
        <f t="shared" ca="1" si="0"/>
        <v>MTAK-463</v>
      </c>
      <c r="K8" s="28">
        <f ca="1">VLOOKUP(J8,'Kits Codigo-Vehículo'!$A$4:$K$1478,11,0)</f>
        <v>9924.4885824701923</v>
      </c>
      <c r="L8" s="26">
        <f t="shared" ref="L8:L59" si="11">+L7+1</f>
        <v>60</v>
      </c>
      <c r="M8" s="3">
        <f t="shared" ca="1" si="1"/>
        <v>0</v>
      </c>
      <c r="N8" s="28"/>
      <c r="O8" s="26">
        <f t="shared" ref="O8:O36" si="12">+O7+1</f>
        <v>114</v>
      </c>
      <c r="P8" s="26"/>
      <c r="XFA8" s="18" t="s">
        <v>1792</v>
      </c>
      <c r="XFC8" s="18" t="s">
        <v>39</v>
      </c>
    </row>
    <row r="9" spans="1:18 16381:16383" x14ac:dyDescent="0.25">
      <c r="A9" s="3" t="str">
        <f t="shared" ca="1" si="2"/>
        <v>MTA-CC044</v>
      </c>
      <c r="B9" s="28">
        <f t="shared" ca="1" si="3"/>
        <v>1044.2887754000001</v>
      </c>
      <c r="C9" s="26">
        <f t="shared" si="8"/>
        <v>7</v>
      </c>
      <c r="D9" s="3" t="str">
        <f t="shared" ca="1" si="4"/>
        <v>MTA-CC125</v>
      </c>
      <c r="E9" s="28">
        <f t="shared" ca="1" si="5"/>
        <v>443.11520853599995</v>
      </c>
      <c r="F9" s="25">
        <f t="shared" si="9"/>
        <v>61</v>
      </c>
      <c r="G9" s="3" t="str">
        <f t="shared" ca="1" si="10"/>
        <v>MTAK-025</v>
      </c>
      <c r="H9" s="28">
        <f ca="1">VLOOKUP(G9,'Kits Codigo-Vehículo'!$A$4:$K$1478,11,0)</f>
        <v>6173.6141442495737</v>
      </c>
      <c r="I9" s="26">
        <f t="shared" si="7"/>
        <v>7</v>
      </c>
      <c r="J9" s="3" t="str">
        <f t="shared" ca="1" si="0"/>
        <v>MTAK-463-HT</v>
      </c>
      <c r="K9" s="28">
        <f ca="1">VLOOKUP(J9,'Kits Codigo-Vehículo'!$A$4:$K$1478,11,0)</f>
        <v>18101.66</v>
      </c>
      <c r="L9" s="26">
        <f t="shared" si="11"/>
        <v>61</v>
      </c>
      <c r="M9" s="3">
        <f t="shared" ca="1" si="1"/>
        <v>0</v>
      </c>
      <c r="N9" s="28"/>
      <c r="O9" s="26">
        <f t="shared" si="12"/>
        <v>115</v>
      </c>
      <c r="P9" s="26"/>
      <c r="XFA9" s="18" t="s">
        <v>1793</v>
      </c>
      <c r="XFC9" s="18" t="s">
        <v>40</v>
      </c>
    </row>
    <row r="10" spans="1:18 16381:16383" x14ac:dyDescent="0.25">
      <c r="A10" s="3" t="str">
        <f t="shared" ca="1" si="2"/>
        <v>MTA-CC050</v>
      </c>
      <c r="B10" s="28">
        <f t="shared" ca="1" si="3"/>
        <v>3019.5507680000005</v>
      </c>
      <c r="C10" s="26">
        <f t="shared" si="8"/>
        <v>8</v>
      </c>
      <c r="D10" s="3">
        <f t="shared" ca="1" si="4"/>
        <v>0</v>
      </c>
      <c r="E10" s="28">
        <f t="shared" ca="1" si="5"/>
        <v>0</v>
      </c>
      <c r="F10" s="25">
        <f t="shared" si="9"/>
        <v>62</v>
      </c>
      <c r="G10" s="3" t="str">
        <f t="shared" ca="1" si="10"/>
        <v>MTAK-027</v>
      </c>
      <c r="H10" s="28">
        <f ca="1">VLOOKUP(G10,'Kits Codigo-Vehículo'!$A$4:$K$1478,11,0)</f>
        <v>9610.5515332667928</v>
      </c>
      <c r="I10" s="26">
        <f t="shared" si="7"/>
        <v>8</v>
      </c>
      <c r="J10" s="3" t="str">
        <f t="shared" ca="1" si="0"/>
        <v>MTAK-467</v>
      </c>
      <c r="K10" s="28">
        <f ca="1">VLOOKUP(J10,'Kits Codigo-Vehículo'!$A$4:$K$1478,11,0)</f>
        <v>8149.2537690869758</v>
      </c>
      <c r="L10" s="26">
        <f t="shared" si="11"/>
        <v>62</v>
      </c>
      <c r="M10" s="3">
        <f t="shared" ca="1" si="1"/>
        <v>0</v>
      </c>
      <c r="N10" s="28"/>
      <c r="O10" s="26">
        <f t="shared" si="12"/>
        <v>116</v>
      </c>
      <c r="P10" s="26"/>
      <c r="XFA10" s="18" t="s">
        <v>1794</v>
      </c>
      <c r="XFC10" s="18" t="s">
        <v>41</v>
      </c>
    </row>
    <row r="11" spans="1:18 16381:16383" x14ac:dyDescent="0.25">
      <c r="A11" s="3" t="str">
        <f t="shared" ca="1" si="2"/>
        <v>MTA-CC054</v>
      </c>
      <c r="B11" s="28">
        <f t="shared" ca="1" si="3"/>
        <v>336.71705600000001</v>
      </c>
      <c r="C11" s="26">
        <f t="shared" si="8"/>
        <v>9</v>
      </c>
      <c r="D11" s="3">
        <f t="shared" ca="1" si="4"/>
        <v>0</v>
      </c>
      <c r="E11" s="28">
        <f t="shared" ca="1" si="5"/>
        <v>0</v>
      </c>
      <c r="F11" s="25">
        <f t="shared" si="9"/>
        <v>63</v>
      </c>
      <c r="G11" s="3" t="str">
        <f t="shared" ca="1" si="10"/>
        <v>MTAK-029</v>
      </c>
      <c r="H11" s="28">
        <f ca="1">VLOOKUP(G11,'Kits Codigo-Vehículo'!$A$4:$K$1478,11,0)</f>
        <v>6721.2737070570283</v>
      </c>
      <c r="I11" s="26">
        <f t="shared" si="7"/>
        <v>9</v>
      </c>
      <c r="J11" s="3" t="str">
        <f t="shared" ca="1" si="0"/>
        <v>MTAK-469</v>
      </c>
      <c r="K11" s="28">
        <f ca="1">VLOOKUP(J11,'Kits Codigo-Vehículo'!$A$4:$K$1478,11,0)</f>
        <v>9778.7174390786713</v>
      </c>
      <c r="L11" s="26">
        <f t="shared" si="11"/>
        <v>63</v>
      </c>
      <c r="M11" s="3">
        <f t="shared" ca="1" si="1"/>
        <v>0</v>
      </c>
      <c r="N11" s="28"/>
      <c r="O11" s="26">
        <f t="shared" si="12"/>
        <v>117</v>
      </c>
      <c r="P11" s="26"/>
      <c r="R11" s="29"/>
      <c r="XFA11" s="18" t="s">
        <v>1794</v>
      </c>
      <c r="XFC11" s="18" t="s">
        <v>42</v>
      </c>
    </row>
    <row r="12" spans="1:18 16381:16383" x14ac:dyDescent="0.25">
      <c r="A12" s="3" t="str">
        <f t="shared" ca="1" si="2"/>
        <v>MTA-CC057</v>
      </c>
      <c r="B12" s="28">
        <f t="shared" ca="1" si="3"/>
        <v>864.64654951999989</v>
      </c>
      <c r="C12" s="26">
        <f t="shared" si="8"/>
        <v>10</v>
      </c>
      <c r="D12" s="3">
        <f t="shared" ca="1" si="4"/>
        <v>0</v>
      </c>
      <c r="E12" s="28">
        <f t="shared" ca="1" si="5"/>
        <v>0</v>
      </c>
      <c r="F12" s="25">
        <f t="shared" si="9"/>
        <v>64</v>
      </c>
      <c r="G12" s="3" t="str">
        <f t="shared" ca="1" si="10"/>
        <v>MTAK-036</v>
      </c>
      <c r="H12" s="28">
        <f ca="1">VLOOKUP(G12,'Kits Codigo-Vehículo'!$A$4:$K$1478,11,0)</f>
        <v>9140.2798760904952</v>
      </c>
      <c r="I12" s="26">
        <f t="shared" si="7"/>
        <v>10</v>
      </c>
      <c r="J12" s="3" t="str">
        <f t="shared" ca="1" si="0"/>
        <v>MTAK-469</v>
      </c>
      <c r="K12" s="28">
        <f ca="1">VLOOKUP(J12,'Kits Codigo-Vehículo'!$A$4:$K$1478,11,0)</f>
        <v>9778.7174390786713</v>
      </c>
      <c r="L12" s="26">
        <f t="shared" si="11"/>
        <v>64</v>
      </c>
      <c r="M12" s="3">
        <f t="shared" ca="1" si="1"/>
        <v>0</v>
      </c>
      <c r="N12" s="28"/>
      <c r="O12" s="26">
        <f t="shared" si="12"/>
        <v>118</v>
      </c>
      <c r="P12" s="26"/>
      <c r="XFA12" s="18" t="s">
        <v>1794</v>
      </c>
      <c r="XFC12" s="18" t="s">
        <v>43</v>
      </c>
    </row>
    <row r="13" spans="1:18 16381:16383" x14ac:dyDescent="0.25">
      <c r="A13" s="3" t="str">
        <f t="shared" ca="1" si="2"/>
        <v>MTA-CC003</v>
      </c>
      <c r="B13" s="28">
        <f t="shared" ca="1" si="3"/>
        <v>1338.8616603648004</v>
      </c>
      <c r="C13" s="26">
        <f t="shared" si="8"/>
        <v>11</v>
      </c>
      <c r="D13" s="3">
        <f t="shared" ca="1" si="4"/>
        <v>0</v>
      </c>
      <c r="E13" s="28">
        <f t="shared" ca="1" si="5"/>
        <v>0</v>
      </c>
      <c r="F13" s="25">
        <f t="shared" si="9"/>
        <v>65</v>
      </c>
      <c r="G13" s="3" t="str">
        <f t="shared" ca="1" si="10"/>
        <v>MTAK-036</v>
      </c>
      <c r="H13" s="28">
        <f ca="1">VLOOKUP(G13,'Kits Codigo-Vehículo'!$A$4:$K$1478,11,0)</f>
        <v>9140.2798760904952</v>
      </c>
      <c r="I13" s="26">
        <f t="shared" si="7"/>
        <v>11</v>
      </c>
      <c r="J13" s="3" t="str">
        <f t="shared" ca="1" si="0"/>
        <v>MTAK-469</v>
      </c>
      <c r="K13" s="28">
        <f ca="1">VLOOKUP(J13,'Kits Codigo-Vehículo'!$A$4:$K$1478,11,0)</f>
        <v>9778.7174390786713</v>
      </c>
      <c r="L13" s="26">
        <f t="shared" si="11"/>
        <v>65</v>
      </c>
      <c r="M13" s="3">
        <f t="shared" ca="1" si="1"/>
        <v>0</v>
      </c>
      <c r="N13" s="28"/>
      <c r="O13" s="26">
        <f t="shared" si="12"/>
        <v>119</v>
      </c>
      <c r="P13" s="26"/>
      <c r="XFA13" s="18" t="s">
        <v>1795</v>
      </c>
      <c r="XFC13" s="18" t="s">
        <v>44</v>
      </c>
    </row>
    <row r="14" spans="1:18 16381:16383" x14ac:dyDescent="0.25">
      <c r="A14" s="3" t="str">
        <f t="shared" ca="1" si="2"/>
        <v>MTA-CC043</v>
      </c>
      <c r="B14" s="28">
        <f t="shared" ca="1" si="3"/>
        <v>10028.552092</v>
      </c>
      <c r="C14" s="26">
        <f t="shared" si="8"/>
        <v>12</v>
      </c>
      <c r="D14" s="3">
        <f t="shared" ca="1" si="4"/>
        <v>0</v>
      </c>
      <c r="E14" s="28">
        <f t="shared" ca="1" si="5"/>
        <v>0</v>
      </c>
      <c r="F14" s="25">
        <f t="shared" si="9"/>
        <v>66</v>
      </c>
      <c r="G14" s="3" t="str">
        <f t="shared" ca="1" si="10"/>
        <v>MTAK-036</v>
      </c>
      <c r="H14" s="28">
        <f ca="1">VLOOKUP(G14,'Kits Codigo-Vehículo'!$A$4:$K$1478,11,0)</f>
        <v>9140.2798760904952</v>
      </c>
      <c r="I14" s="26">
        <f t="shared" si="7"/>
        <v>12</v>
      </c>
      <c r="J14" s="3" t="str">
        <f t="shared" ca="1" si="0"/>
        <v>MTAK-473</v>
      </c>
      <c r="K14" s="28">
        <f ca="1">VLOOKUP(J14,'Kits Codigo-Vehículo'!$A$4:$K$1478,11,0)</f>
        <v>8081.8252282736639</v>
      </c>
      <c r="L14" s="26">
        <f t="shared" si="11"/>
        <v>66</v>
      </c>
      <c r="M14" s="3">
        <f t="shared" ca="1" si="1"/>
        <v>0</v>
      </c>
      <c r="N14" s="28"/>
      <c r="O14" s="26">
        <f t="shared" si="12"/>
        <v>120</v>
      </c>
      <c r="P14" s="26"/>
      <c r="XFA14" s="18" t="s">
        <v>1796</v>
      </c>
      <c r="XFC14" s="18" t="s">
        <v>45</v>
      </c>
    </row>
    <row r="15" spans="1:18 16381:16383" x14ac:dyDescent="0.25">
      <c r="A15" s="3" t="str">
        <f t="shared" ca="1" si="2"/>
        <v>MTA-CC045</v>
      </c>
      <c r="B15" s="28">
        <f t="shared" ca="1" si="3"/>
        <v>3889.0566416000001</v>
      </c>
      <c r="C15" s="26">
        <f t="shared" si="8"/>
        <v>13</v>
      </c>
      <c r="D15" s="3">
        <f t="shared" ca="1" si="4"/>
        <v>0</v>
      </c>
      <c r="E15" s="28">
        <f t="shared" ca="1" si="5"/>
        <v>0</v>
      </c>
      <c r="F15" s="25">
        <f t="shared" si="9"/>
        <v>67</v>
      </c>
      <c r="G15" s="3" t="str">
        <f t="shared" ca="1" si="10"/>
        <v>MTAK-061</v>
      </c>
      <c r="H15" s="28">
        <f ca="1">VLOOKUP(G15,'Kits Codigo-Vehículo'!$A$4:$K$1478,11,0)</f>
        <v>3528.6583846856183</v>
      </c>
      <c r="I15" s="26">
        <f t="shared" si="7"/>
        <v>13</v>
      </c>
      <c r="J15" s="3" t="str">
        <f t="shared" ca="1" si="0"/>
        <v>MTAK-487</v>
      </c>
      <c r="K15" s="28">
        <f ca="1">VLOOKUP(J15,'Kits Codigo-Vehículo'!$A$4:$K$1478,11,0)</f>
        <v>10413.211737599999</v>
      </c>
      <c r="L15" s="26">
        <f t="shared" si="11"/>
        <v>67</v>
      </c>
      <c r="M15" s="3">
        <f t="shared" ca="1" si="1"/>
        <v>0</v>
      </c>
      <c r="N15" s="28"/>
      <c r="O15" s="26">
        <f t="shared" si="12"/>
        <v>121</v>
      </c>
      <c r="P15" s="26"/>
      <c r="XFA15" s="18" t="s">
        <v>1797</v>
      </c>
      <c r="XFC15" s="18" t="s">
        <v>46</v>
      </c>
    </row>
    <row r="16" spans="1:18 16381:16383" x14ac:dyDescent="0.25">
      <c r="A16" s="3" t="str">
        <f t="shared" ca="1" si="2"/>
        <v>MTA-CC046</v>
      </c>
      <c r="B16" s="28">
        <f t="shared" ca="1" si="3"/>
        <v>3889.0566416000001</v>
      </c>
      <c r="C16" s="26">
        <f t="shared" si="8"/>
        <v>14</v>
      </c>
      <c r="D16" s="3">
        <f t="shared" ca="1" si="4"/>
        <v>0</v>
      </c>
      <c r="E16" s="28">
        <f t="shared" ca="1" si="5"/>
        <v>0</v>
      </c>
      <c r="F16" s="25">
        <f t="shared" si="9"/>
        <v>68</v>
      </c>
      <c r="G16" s="3" t="str">
        <f t="shared" ca="1" si="10"/>
        <v>MTAK-063</v>
      </c>
      <c r="H16" s="28">
        <f ca="1">VLOOKUP(G16,'Kits Codigo-Vehículo'!$A$4:$K$1478,11,0)</f>
        <v>6710.9385815078913</v>
      </c>
      <c r="I16" s="26">
        <f t="shared" si="7"/>
        <v>14</v>
      </c>
      <c r="J16" s="3" t="str">
        <f t="shared" ca="1" si="0"/>
        <v>MTAK-487</v>
      </c>
      <c r="K16" s="28">
        <f ca="1">VLOOKUP(J16,'Kits Codigo-Vehículo'!$A$4:$K$1478,11,0)</f>
        <v>10413.211737599999</v>
      </c>
      <c r="L16" s="26">
        <f t="shared" si="11"/>
        <v>68</v>
      </c>
      <c r="M16" s="3">
        <f t="shared" ca="1" si="1"/>
        <v>0</v>
      </c>
      <c r="N16" s="28"/>
      <c r="O16" s="26">
        <f t="shared" si="12"/>
        <v>122</v>
      </c>
      <c r="P16" s="26"/>
      <c r="XFA16" s="18" t="s">
        <v>1798</v>
      </c>
      <c r="XFC16" s="18" t="s">
        <v>47</v>
      </c>
    </row>
    <row r="17" spans="1:16 16381:16383" x14ac:dyDescent="0.25">
      <c r="A17" s="3" t="str">
        <f t="shared" ca="1" si="2"/>
        <v>MTA-CC047</v>
      </c>
      <c r="B17" s="28">
        <f t="shared" ca="1" si="3"/>
        <v>347.42962799999998</v>
      </c>
      <c r="C17" s="26">
        <f t="shared" si="8"/>
        <v>15</v>
      </c>
      <c r="D17" s="3">
        <f t="shared" ca="1" si="4"/>
        <v>0</v>
      </c>
      <c r="E17" s="28">
        <f t="shared" ca="1" si="5"/>
        <v>0</v>
      </c>
      <c r="F17" s="25">
        <f t="shared" si="9"/>
        <v>69</v>
      </c>
      <c r="G17" s="3" t="str">
        <f t="shared" ca="1" si="10"/>
        <v>MTAK-116-0</v>
      </c>
      <c r="H17" s="28">
        <f ca="1">VLOOKUP(G17,'Kits Codigo-Vehículo'!$A$4:$K$1478,11,0)</f>
        <v>9367.14</v>
      </c>
      <c r="I17" s="26">
        <f t="shared" si="7"/>
        <v>15</v>
      </c>
      <c r="J17" s="3" t="str">
        <f t="shared" ca="1" si="0"/>
        <v>MTAK-487-B</v>
      </c>
      <c r="K17" s="28">
        <f ca="1">VLOOKUP(J17,'Kits Codigo-Vehículo'!$A$4:$K$1478,11,0)</f>
        <v>11767.82</v>
      </c>
      <c r="L17" s="26">
        <f t="shared" si="11"/>
        <v>69</v>
      </c>
      <c r="M17" s="3">
        <f t="shared" ca="1" si="1"/>
        <v>0</v>
      </c>
      <c r="N17" s="28"/>
      <c r="O17" s="26">
        <f t="shared" si="12"/>
        <v>123</v>
      </c>
      <c r="P17" s="26"/>
      <c r="XFA17" s="18" t="s">
        <v>1799</v>
      </c>
      <c r="XFC17" s="18" t="s">
        <v>48</v>
      </c>
    </row>
    <row r="18" spans="1:16 16381:16383" x14ac:dyDescent="0.25">
      <c r="A18" s="3" t="str">
        <f t="shared" ca="1" si="2"/>
        <v>MTA-CC058</v>
      </c>
      <c r="B18" s="28">
        <f t="shared" ca="1" si="3"/>
        <v>1985.882652</v>
      </c>
      <c r="C18" s="26">
        <f t="shared" si="8"/>
        <v>16</v>
      </c>
      <c r="D18" s="3">
        <f t="shared" ca="1" si="4"/>
        <v>0</v>
      </c>
      <c r="E18" s="28">
        <f t="shared" ca="1" si="5"/>
        <v>0</v>
      </c>
      <c r="F18" s="25">
        <f t="shared" si="9"/>
        <v>70</v>
      </c>
      <c r="G18" s="3" t="str">
        <f t="shared" ca="1" si="10"/>
        <v>MTAK-116-5</v>
      </c>
      <c r="H18" s="28">
        <f ca="1">VLOOKUP(G18,'Kits Codigo-Vehículo'!$A$4:$K$1478,11,0)</f>
        <v>9896.16</v>
      </c>
      <c r="I18" s="26">
        <f t="shared" si="7"/>
        <v>16</v>
      </c>
      <c r="J18" s="3" t="str">
        <f t="shared" ca="1" si="0"/>
        <v>MTAK-487-B</v>
      </c>
      <c r="K18" s="28">
        <f ca="1">VLOOKUP(J18,'Kits Codigo-Vehículo'!$A$4:$K$1478,11,0)</f>
        <v>11767.82</v>
      </c>
      <c r="L18" s="26">
        <f t="shared" si="11"/>
        <v>70</v>
      </c>
      <c r="M18" s="3">
        <f t="shared" ca="1" si="1"/>
        <v>0</v>
      </c>
      <c r="N18" s="28"/>
      <c r="O18" s="26">
        <f t="shared" si="12"/>
        <v>124</v>
      </c>
      <c r="P18" s="26"/>
      <c r="XFA18" s="18" t="s">
        <v>1800</v>
      </c>
      <c r="XFC18" s="18" t="s">
        <v>49</v>
      </c>
    </row>
    <row r="19" spans="1:16 16381:16383" x14ac:dyDescent="0.25">
      <c r="A19" s="3" t="str">
        <f t="shared" ca="1" si="2"/>
        <v>MTA-CC115</v>
      </c>
      <c r="B19" s="28">
        <f t="shared" ca="1" si="3"/>
        <v>1241.1628389160003</v>
      </c>
      <c r="C19" s="26">
        <f t="shared" si="8"/>
        <v>17</v>
      </c>
      <c r="D19" s="3">
        <f t="shared" ca="1" si="4"/>
        <v>0</v>
      </c>
      <c r="E19" s="28">
        <f t="shared" ca="1" si="5"/>
        <v>0</v>
      </c>
      <c r="F19" s="25">
        <f t="shared" si="9"/>
        <v>71</v>
      </c>
      <c r="G19" s="3" t="str">
        <f t="shared" ca="1" si="10"/>
        <v>MTAK-116-7</v>
      </c>
      <c r="H19" s="28">
        <f ca="1">VLOOKUP(G19,'Kits Codigo-Vehículo'!$A$4:$K$1478,11,0)</f>
        <v>10935.02</v>
      </c>
      <c r="I19" s="26">
        <f t="shared" si="7"/>
        <v>17</v>
      </c>
      <c r="J19" s="3" t="str">
        <f t="shared" ca="1" si="0"/>
        <v>MTAK-505</v>
      </c>
      <c r="K19" s="28">
        <f ca="1">VLOOKUP(J19,'Kits Codigo-Vehículo'!$A$4:$K$1478,11,0)</f>
        <v>5015.0544015656451</v>
      </c>
      <c r="L19" s="26">
        <f t="shared" si="11"/>
        <v>71</v>
      </c>
      <c r="M19" s="3">
        <f t="shared" ca="1" si="1"/>
        <v>0</v>
      </c>
      <c r="N19" s="28"/>
      <c r="O19" s="26">
        <f t="shared" si="12"/>
        <v>125</v>
      </c>
      <c r="P19" s="26"/>
      <c r="XFA19" s="18" t="s">
        <v>1801</v>
      </c>
      <c r="XFC19" s="18" t="s">
        <v>50</v>
      </c>
    </row>
    <row r="20" spans="1:16 16381:16383" x14ac:dyDescent="0.25">
      <c r="A20" s="3" t="str">
        <f t="shared" ca="1" si="2"/>
        <v>MTA-CC139</v>
      </c>
      <c r="B20" s="28">
        <f t="shared" ca="1" si="3"/>
        <v>1951.5101920600002</v>
      </c>
      <c r="C20" s="26">
        <f t="shared" si="8"/>
        <v>18</v>
      </c>
      <c r="D20" s="3">
        <f t="shared" ca="1" si="4"/>
        <v>0</v>
      </c>
      <c r="E20" s="28">
        <f t="shared" ca="1" si="5"/>
        <v>0</v>
      </c>
      <c r="F20" s="25">
        <f t="shared" si="9"/>
        <v>72</v>
      </c>
      <c r="G20" s="3" t="str">
        <f t="shared" ca="1" si="10"/>
        <v>MTAK-118</v>
      </c>
      <c r="H20" s="28">
        <f ca="1">VLOOKUP(G20,'Kits Codigo-Vehículo'!$A$4:$K$1478,11,0)</f>
        <v>9838.0118008876016</v>
      </c>
      <c r="I20" s="26">
        <f t="shared" si="7"/>
        <v>18</v>
      </c>
      <c r="J20" s="3" t="str">
        <f t="shared" ca="1" si="0"/>
        <v>MTAK-505</v>
      </c>
      <c r="K20" s="28">
        <f ca="1">VLOOKUP(J20,'Kits Codigo-Vehículo'!$A$4:$K$1478,11,0)</f>
        <v>5015.0544015656451</v>
      </c>
      <c r="L20" s="26">
        <f t="shared" si="11"/>
        <v>72</v>
      </c>
      <c r="M20" s="3">
        <f t="shared" ca="1" si="1"/>
        <v>0</v>
      </c>
      <c r="N20" s="28"/>
      <c r="O20" s="26">
        <f t="shared" si="12"/>
        <v>126</v>
      </c>
      <c r="P20" s="26"/>
      <c r="XFA20" s="18" t="s">
        <v>1802</v>
      </c>
      <c r="XFC20" s="18" t="s">
        <v>51</v>
      </c>
    </row>
    <row r="21" spans="1:16 16381:16383" x14ac:dyDescent="0.25">
      <c r="A21" s="3" t="str">
        <f t="shared" ca="1" si="2"/>
        <v>MTA-CC108</v>
      </c>
      <c r="B21" s="28">
        <f t="shared" ca="1" si="3"/>
        <v>841.75029681600006</v>
      </c>
      <c r="C21" s="26">
        <f t="shared" si="8"/>
        <v>19</v>
      </c>
      <c r="D21" s="3">
        <f t="shared" ca="1" si="4"/>
        <v>0</v>
      </c>
      <c r="E21" s="28">
        <f t="shared" ca="1" si="5"/>
        <v>0</v>
      </c>
      <c r="F21" s="25">
        <f t="shared" si="9"/>
        <v>73</v>
      </c>
      <c r="G21" s="3" t="str">
        <f t="shared" ca="1" si="10"/>
        <v>MTAK-119</v>
      </c>
      <c r="H21" s="28">
        <f ca="1">VLOOKUP(G21,'Kits Codigo-Vehículo'!$A$4:$K$1478,11,0)</f>
        <v>10677.90658076352</v>
      </c>
      <c r="I21" s="26">
        <f t="shared" si="7"/>
        <v>19</v>
      </c>
      <c r="J21" s="3" t="str">
        <f t="shared" ca="1" si="0"/>
        <v>MTAK-505-B</v>
      </c>
      <c r="K21" s="28">
        <f ca="1">VLOOKUP(J21,'Kits Codigo-Vehículo'!$A$4:$K$1478,11,0)</f>
        <v>4780.34</v>
      </c>
      <c r="L21" s="26">
        <f t="shared" si="11"/>
        <v>73</v>
      </c>
      <c r="M21" s="3">
        <f t="shared" ca="1" si="1"/>
        <v>0</v>
      </c>
      <c r="N21" s="28"/>
      <c r="O21" s="26">
        <f t="shared" si="12"/>
        <v>127</v>
      </c>
      <c r="P21" s="26"/>
      <c r="XFA21" s="18" t="s">
        <v>1803</v>
      </c>
      <c r="XFC21" s="18" t="s">
        <v>52</v>
      </c>
    </row>
    <row r="22" spans="1:16 16381:16383" x14ac:dyDescent="0.25">
      <c r="A22" s="3" t="str">
        <f t="shared" ca="1" si="2"/>
        <v>MTA-CC116</v>
      </c>
      <c r="B22" s="28">
        <f t="shared" ca="1" si="3"/>
        <v>367.10462932000007</v>
      </c>
      <c r="C22" s="26">
        <f t="shared" si="8"/>
        <v>20</v>
      </c>
      <c r="D22" s="3">
        <f t="shared" ca="1" si="4"/>
        <v>0</v>
      </c>
      <c r="E22" s="28">
        <f t="shared" ca="1" si="5"/>
        <v>0</v>
      </c>
      <c r="F22" s="25">
        <f t="shared" si="9"/>
        <v>74</v>
      </c>
      <c r="G22" s="3" t="str">
        <f t="shared" ca="1" si="10"/>
        <v>MTAK-131</v>
      </c>
      <c r="H22" s="28">
        <f ca="1">VLOOKUP(G22,'Kits Codigo-Vehículo'!$A$4:$K$1478,11,0)</f>
        <v>9237.8070164754699</v>
      </c>
      <c r="I22" s="26">
        <f t="shared" si="7"/>
        <v>20</v>
      </c>
      <c r="J22" s="3" t="str">
        <f t="shared" ca="1" si="0"/>
        <v>MTAK-505-B</v>
      </c>
      <c r="K22" s="28">
        <f ca="1">VLOOKUP(J22,'Kits Codigo-Vehículo'!$A$4:$K$1478,11,0)</f>
        <v>4780.34</v>
      </c>
      <c r="L22" s="26">
        <f t="shared" si="11"/>
        <v>74</v>
      </c>
      <c r="M22" s="3">
        <f t="shared" ca="1" si="1"/>
        <v>0</v>
      </c>
      <c r="N22" s="28"/>
      <c r="O22" s="26">
        <f t="shared" si="12"/>
        <v>128</v>
      </c>
      <c r="P22" s="26"/>
      <c r="XFA22" s="18" t="s">
        <v>1804</v>
      </c>
      <c r="XFC22" s="18" t="s">
        <v>53</v>
      </c>
    </row>
    <row r="23" spans="1:16 16381:16383" x14ac:dyDescent="0.25">
      <c r="A23" s="3" t="str">
        <f t="shared" ca="1" si="2"/>
        <v>MTA-CC117</v>
      </c>
      <c r="B23" s="28">
        <f t="shared" ca="1" si="3"/>
        <v>373.86115624000007</v>
      </c>
      <c r="C23" s="26">
        <f t="shared" si="8"/>
        <v>21</v>
      </c>
      <c r="D23" s="3">
        <f t="shared" ca="1" si="4"/>
        <v>0</v>
      </c>
      <c r="E23" s="28">
        <f t="shared" ca="1" si="5"/>
        <v>0</v>
      </c>
      <c r="F23" s="25">
        <f t="shared" si="9"/>
        <v>75</v>
      </c>
      <c r="G23" s="3" t="str">
        <f t="shared" ca="1" si="10"/>
        <v>MTAK-131-PC</v>
      </c>
      <c r="H23" s="28">
        <f ca="1">VLOOKUP(G23,'Kits Codigo-Vehículo'!$A$4:$K$1478,11,0)</f>
        <v>10036.14</v>
      </c>
      <c r="I23" s="26">
        <f t="shared" si="7"/>
        <v>21</v>
      </c>
      <c r="J23" s="3" t="str">
        <f t="shared" ca="1" si="0"/>
        <v>MTAK-515</v>
      </c>
      <c r="K23" s="28">
        <f ca="1">VLOOKUP(J23,'Kits Codigo-Vehículo'!$A$4:$K$1478,11,0)</f>
        <v>6301.6831838470835</v>
      </c>
      <c r="L23" s="26">
        <f t="shared" si="11"/>
        <v>75</v>
      </c>
      <c r="M23" s="3">
        <f t="shared" ca="1" si="1"/>
        <v>0</v>
      </c>
      <c r="N23" s="28"/>
      <c r="O23" s="26">
        <f t="shared" si="12"/>
        <v>129</v>
      </c>
      <c r="P23" s="26"/>
      <c r="XFA23" s="18" t="s">
        <v>1805</v>
      </c>
      <c r="XFC23" s="18" t="s">
        <v>54</v>
      </c>
    </row>
    <row r="24" spans="1:16 16381:16383" x14ac:dyDescent="0.25">
      <c r="A24" s="3" t="str">
        <f t="shared" ca="1" si="2"/>
        <v>MTA-CC118</v>
      </c>
      <c r="B24" s="28">
        <f t="shared" ca="1" si="3"/>
        <v>544.46311233599999</v>
      </c>
      <c r="C24" s="26">
        <f t="shared" si="8"/>
        <v>22</v>
      </c>
      <c r="D24" s="3">
        <f t="shared" ca="1" si="4"/>
        <v>0</v>
      </c>
      <c r="E24" s="28">
        <f t="shared" ca="1" si="5"/>
        <v>0</v>
      </c>
      <c r="F24" s="25">
        <f t="shared" si="9"/>
        <v>76</v>
      </c>
      <c r="G24" s="3" t="str">
        <f t="shared" ca="1" si="10"/>
        <v>MTAK-198</v>
      </c>
      <c r="H24" s="28">
        <f ca="1">VLOOKUP(G24,'Kits Codigo-Vehículo'!$A$4:$K$1478,11,0)</f>
        <v>8786.8205975135734</v>
      </c>
      <c r="I24" s="26">
        <f t="shared" si="7"/>
        <v>22</v>
      </c>
      <c r="J24" s="3" t="str">
        <f t="shared" ca="1" si="0"/>
        <v>MTAK-526</v>
      </c>
      <c r="K24" s="28">
        <f ca="1">VLOOKUP(J24,'Kits Codigo-Vehículo'!$A$4:$K$1478,11,0)</f>
        <v>5426.9639832683506</v>
      </c>
      <c r="L24" s="26">
        <f t="shared" si="11"/>
        <v>76</v>
      </c>
      <c r="M24" s="3">
        <f t="shared" ca="1" si="1"/>
        <v>0</v>
      </c>
      <c r="N24" s="28"/>
      <c r="O24" s="26">
        <f t="shared" si="12"/>
        <v>130</v>
      </c>
      <c r="P24" s="26"/>
      <c r="XFA24" s="18" t="s">
        <v>1805</v>
      </c>
      <c r="XFC24" s="18" t="s">
        <v>55</v>
      </c>
    </row>
    <row r="25" spans="1:16 16381:16383" x14ac:dyDescent="0.25">
      <c r="A25" s="3" t="str">
        <f t="shared" ca="1" si="2"/>
        <v>MTA-CC129</v>
      </c>
      <c r="B25" s="28">
        <f t="shared" ca="1" si="3"/>
        <v>469.36151703999997</v>
      </c>
      <c r="C25" s="26">
        <f t="shared" si="8"/>
        <v>23</v>
      </c>
      <c r="D25" s="3">
        <f t="shared" ca="1" si="4"/>
        <v>0</v>
      </c>
      <c r="E25" s="28">
        <f t="shared" ca="1" si="5"/>
        <v>0</v>
      </c>
      <c r="F25" s="25">
        <f t="shared" si="9"/>
        <v>77</v>
      </c>
      <c r="G25" s="3" t="str">
        <f t="shared" ca="1" si="10"/>
        <v>MTAK-199</v>
      </c>
      <c r="H25" s="28">
        <f ca="1">VLOOKUP(G25,'Kits Codigo-Vehículo'!$A$4:$K$1478,11,0)</f>
        <v>4087.0399277433594</v>
      </c>
      <c r="I25" s="26">
        <f t="shared" si="7"/>
        <v>23</v>
      </c>
      <c r="J25" s="3" t="str">
        <f t="shared" ca="1" si="0"/>
        <v>MTAK-526</v>
      </c>
      <c r="K25" s="28">
        <f ca="1">VLOOKUP(J25,'Kits Codigo-Vehículo'!$A$4:$K$1478,11,0)</f>
        <v>5426.9639832683506</v>
      </c>
      <c r="L25" s="26">
        <f t="shared" si="11"/>
        <v>77</v>
      </c>
      <c r="M25" s="3">
        <f t="shared" ca="1" si="1"/>
        <v>0</v>
      </c>
      <c r="N25" s="28"/>
      <c r="O25" s="26">
        <f t="shared" si="12"/>
        <v>131</v>
      </c>
      <c r="P25" s="26"/>
      <c r="XFA25" s="18" t="s">
        <v>1806</v>
      </c>
      <c r="XFC25" s="18" t="s">
        <v>56</v>
      </c>
    </row>
    <row r="26" spans="1:16 16381:16383" x14ac:dyDescent="0.25">
      <c r="A26" s="3" t="str">
        <f t="shared" ca="1" si="2"/>
        <v>MTA-CC138</v>
      </c>
      <c r="B26" s="28">
        <f t="shared" ca="1" si="3"/>
        <v>512.93265337600008</v>
      </c>
      <c r="C26" s="26">
        <f t="shared" si="8"/>
        <v>24</v>
      </c>
      <c r="D26" s="3">
        <f t="shared" ca="1" si="4"/>
        <v>0</v>
      </c>
      <c r="E26" s="28">
        <f t="shared" ca="1" si="5"/>
        <v>0</v>
      </c>
      <c r="F26" s="25">
        <f t="shared" si="9"/>
        <v>78</v>
      </c>
      <c r="G26" s="3" t="str">
        <f t="shared" ca="1" si="10"/>
        <v>MTAK-199</v>
      </c>
      <c r="H26" s="28">
        <f ca="1">VLOOKUP(G26,'Kits Codigo-Vehículo'!$A$4:$K$1478,11,0)</f>
        <v>4087.0399277433594</v>
      </c>
      <c r="I26" s="26">
        <f t="shared" si="7"/>
        <v>24</v>
      </c>
      <c r="J26" s="3" t="str">
        <f t="shared" ca="1" si="0"/>
        <v>MTAK-645</v>
      </c>
      <c r="K26" s="28">
        <f ca="1">VLOOKUP(J26,'Kits Codigo-Vehículo'!$A$4:$K$1478,11,0)</f>
        <v>4993.9202703656447</v>
      </c>
      <c r="L26" s="26">
        <f t="shared" si="11"/>
        <v>78</v>
      </c>
      <c r="M26" s="3">
        <f t="shared" ca="1" si="1"/>
        <v>0</v>
      </c>
      <c r="N26" s="28"/>
      <c r="O26" s="26">
        <f t="shared" si="12"/>
        <v>132</v>
      </c>
      <c r="P26" s="26"/>
      <c r="XFA26" s="18" t="s">
        <v>1806</v>
      </c>
      <c r="XFC26" s="18" t="s">
        <v>57</v>
      </c>
    </row>
    <row r="27" spans="1:16 16381:16383" x14ac:dyDescent="0.25">
      <c r="A27" s="3" t="str">
        <f t="shared" ca="1" si="2"/>
        <v>MTA-CC131</v>
      </c>
      <c r="B27" s="28">
        <f t="shared" ca="1" si="3"/>
        <v>485.34385042000008</v>
      </c>
      <c r="C27" s="26">
        <f t="shared" si="8"/>
        <v>25</v>
      </c>
      <c r="D27" s="3">
        <f t="shared" ca="1" si="4"/>
        <v>0</v>
      </c>
      <c r="E27" s="28">
        <f t="shared" ca="1" si="5"/>
        <v>0</v>
      </c>
      <c r="F27" s="25">
        <f t="shared" si="9"/>
        <v>79</v>
      </c>
      <c r="G27" s="3" t="str">
        <f t="shared" ca="1" si="10"/>
        <v>MTAK-200</v>
      </c>
      <c r="H27" s="28">
        <f ca="1">VLOOKUP(G27,'Kits Codigo-Vehículo'!$A$4:$K$1478,11,0)</f>
        <v>4008.34472584896</v>
      </c>
      <c r="I27" s="26">
        <f t="shared" si="7"/>
        <v>25</v>
      </c>
      <c r="J27" s="3">
        <f t="shared" ca="1" si="0"/>
        <v>0</v>
      </c>
      <c r="K27" s="28"/>
      <c r="L27" s="26">
        <f t="shared" si="11"/>
        <v>79</v>
      </c>
      <c r="M27" s="3">
        <f t="shared" ca="1" si="1"/>
        <v>0</v>
      </c>
      <c r="N27" s="28"/>
      <c r="O27" s="26">
        <f t="shared" si="12"/>
        <v>133</v>
      </c>
      <c r="P27" s="26"/>
      <c r="XFA27" s="18" t="s">
        <v>1807</v>
      </c>
      <c r="XFC27" s="19" t="s">
        <v>58</v>
      </c>
    </row>
    <row r="28" spans="1:16 16381:16383" x14ac:dyDescent="0.25">
      <c r="A28" s="3" t="str">
        <f t="shared" ca="1" si="2"/>
        <v>MTA-CC041</v>
      </c>
      <c r="B28" s="28">
        <f t="shared" ca="1" si="3"/>
        <v>547.73317248000001</v>
      </c>
      <c r="C28" s="26">
        <f t="shared" si="8"/>
        <v>26</v>
      </c>
      <c r="D28" s="3">
        <f t="shared" ca="1" si="4"/>
        <v>0</v>
      </c>
      <c r="E28" s="28">
        <f t="shared" ca="1" si="5"/>
        <v>0</v>
      </c>
      <c r="F28" s="25">
        <f t="shared" si="9"/>
        <v>80</v>
      </c>
      <c r="G28" s="3" t="str">
        <f t="shared" ca="1" si="10"/>
        <v>MTAK-200</v>
      </c>
      <c r="H28" s="28">
        <f ca="1">VLOOKUP(G28,'Kits Codigo-Vehículo'!$A$4:$K$1478,11,0)</f>
        <v>4008.34472584896</v>
      </c>
      <c r="I28" s="26">
        <f t="shared" si="7"/>
        <v>26</v>
      </c>
      <c r="J28" s="3">
        <f t="shared" ca="1" si="0"/>
        <v>0</v>
      </c>
      <c r="K28" s="28"/>
      <c r="L28" s="26">
        <f t="shared" si="11"/>
        <v>80</v>
      </c>
      <c r="M28" s="3">
        <f t="shared" ca="1" si="1"/>
        <v>0</v>
      </c>
      <c r="N28" s="28"/>
      <c r="O28" s="26">
        <f t="shared" si="12"/>
        <v>134</v>
      </c>
      <c r="P28" s="26"/>
      <c r="XFA28" s="18" t="s">
        <v>1808</v>
      </c>
      <c r="XFC28" s="19" t="s">
        <v>59</v>
      </c>
    </row>
    <row r="29" spans="1:16 16381:16383" x14ac:dyDescent="0.25">
      <c r="A29" s="3" t="str">
        <f t="shared" ca="1" si="2"/>
        <v>MTA-CC147</v>
      </c>
      <c r="B29" s="28">
        <f t="shared" ca="1" si="3"/>
        <v>3535.9157548000003</v>
      </c>
      <c r="C29" s="26">
        <f t="shared" si="8"/>
        <v>27</v>
      </c>
      <c r="D29" s="3">
        <f t="shared" ca="1" si="4"/>
        <v>0</v>
      </c>
      <c r="E29" s="28">
        <f t="shared" ca="1" si="5"/>
        <v>0</v>
      </c>
      <c r="F29" s="25">
        <f t="shared" si="9"/>
        <v>81</v>
      </c>
      <c r="G29" s="3" t="str">
        <f t="shared" ca="1" si="10"/>
        <v>MTAK-202</v>
      </c>
      <c r="H29" s="28">
        <f ca="1">VLOOKUP(G29,'Kits Codigo-Vehículo'!$A$4:$K$1478,11,0)</f>
        <v>4437.8964772289273</v>
      </c>
      <c r="I29" s="26">
        <f t="shared" si="7"/>
        <v>27</v>
      </c>
      <c r="J29" s="3">
        <f t="shared" ca="1" si="0"/>
        <v>0</v>
      </c>
      <c r="K29" s="28"/>
      <c r="L29" s="26">
        <f t="shared" si="11"/>
        <v>81</v>
      </c>
      <c r="M29" s="3">
        <f t="shared" ca="1" si="1"/>
        <v>0</v>
      </c>
      <c r="N29" s="28"/>
      <c r="O29" s="26">
        <f t="shared" si="12"/>
        <v>135</v>
      </c>
      <c r="P29" s="26"/>
      <c r="XFA29" s="18" t="s">
        <v>1808</v>
      </c>
      <c r="XFC29" s="18" t="s">
        <v>60</v>
      </c>
    </row>
    <row r="30" spans="1:16 16381:16383" x14ac:dyDescent="0.25">
      <c r="A30" s="3" t="str">
        <f t="shared" ca="1" si="2"/>
        <v>MTA-CC146</v>
      </c>
      <c r="B30" s="28">
        <f t="shared" ca="1" si="3"/>
        <v>1137.3486982000002</v>
      </c>
      <c r="C30" s="26">
        <f t="shared" si="8"/>
        <v>28</v>
      </c>
      <c r="D30" s="3">
        <f t="shared" ca="1" si="4"/>
        <v>0</v>
      </c>
      <c r="E30" s="28">
        <f t="shared" ca="1" si="5"/>
        <v>0</v>
      </c>
      <c r="F30" s="25">
        <f t="shared" si="9"/>
        <v>82</v>
      </c>
      <c r="G30" s="3" t="str">
        <f t="shared" ca="1" si="10"/>
        <v>MTAK-203</v>
      </c>
      <c r="H30" s="28">
        <f ca="1">VLOOKUP(G30,'Kits Codigo-Vehículo'!$A$4:$K$1478,11,0)</f>
        <v>5028.5218719481918</v>
      </c>
      <c r="I30" s="26">
        <f t="shared" si="7"/>
        <v>28</v>
      </c>
      <c r="J30" s="3">
        <f t="shared" ca="1" si="0"/>
        <v>0</v>
      </c>
      <c r="K30" s="28"/>
      <c r="L30" s="26">
        <f t="shared" si="11"/>
        <v>82</v>
      </c>
      <c r="M30" s="3">
        <f t="shared" ca="1" si="1"/>
        <v>0</v>
      </c>
      <c r="N30" s="28"/>
      <c r="O30" s="26">
        <f t="shared" si="12"/>
        <v>136</v>
      </c>
      <c r="P30" s="26"/>
      <c r="XFA30" s="18" t="s">
        <v>1809</v>
      </c>
      <c r="XFC30" s="18" t="s">
        <v>61</v>
      </c>
    </row>
    <row r="31" spans="1:16 16381:16383" x14ac:dyDescent="0.25">
      <c r="A31" s="3" t="str">
        <f t="shared" ca="1" si="2"/>
        <v>MTA-CC148</v>
      </c>
      <c r="B31" s="28">
        <f t="shared" ca="1" si="3"/>
        <v>501.67247244400011</v>
      </c>
      <c r="C31" s="26">
        <f t="shared" si="8"/>
        <v>29</v>
      </c>
      <c r="D31" s="3">
        <f t="shared" ca="1" si="4"/>
        <v>0</v>
      </c>
      <c r="E31" s="28">
        <f t="shared" ca="1" si="5"/>
        <v>0</v>
      </c>
      <c r="F31" s="25">
        <f t="shared" si="9"/>
        <v>83</v>
      </c>
      <c r="G31" s="3" t="str">
        <f t="shared" ca="1" si="10"/>
        <v>MTAK-203</v>
      </c>
      <c r="H31" s="28">
        <f ca="1">VLOOKUP(G31,'Kits Codigo-Vehículo'!$A$4:$K$1478,11,0)</f>
        <v>5028.5218719481918</v>
      </c>
      <c r="I31" s="26">
        <f t="shared" si="7"/>
        <v>29</v>
      </c>
      <c r="J31" s="3">
        <f t="shared" ca="1" si="0"/>
        <v>0</v>
      </c>
      <c r="K31" s="28"/>
      <c r="L31" s="26">
        <f t="shared" si="11"/>
        <v>83</v>
      </c>
      <c r="M31" s="3">
        <f t="shared" ca="1" si="1"/>
        <v>0</v>
      </c>
      <c r="N31" s="28"/>
      <c r="O31" s="26">
        <f t="shared" si="12"/>
        <v>137</v>
      </c>
      <c r="P31" s="26"/>
      <c r="XFA31" s="18" t="s">
        <v>1810</v>
      </c>
      <c r="XFC31" s="18" t="s">
        <v>62</v>
      </c>
    </row>
    <row r="32" spans="1:16 16381:16383" x14ac:dyDescent="0.25">
      <c r="A32" s="3" t="str">
        <f t="shared" ca="1" si="2"/>
        <v>MTA-CC055</v>
      </c>
      <c r="B32" s="28">
        <f t="shared" ca="1" si="3"/>
        <v>2993.9265493280004</v>
      </c>
      <c r="C32" s="26">
        <f t="shared" si="8"/>
        <v>30</v>
      </c>
      <c r="D32" s="3">
        <f t="shared" ca="1" si="4"/>
        <v>0</v>
      </c>
      <c r="E32" s="28">
        <f t="shared" ca="1" si="5"/>
        <v>0</v>
      </c>
      <c r="F32" s="25">
        <f t="shared" si="9"/>
        <v>84</v>
      </c>
      <c r="G32" s="3" t="str">
        <f t="shared" ca="1" si="10"/>
        <v>MTAK-220-A</v>
      </c>
      <c r="H32" s="28">
        <f ca="1">VLOOKUP(G32,'Kits Codigo-Vehículo'!$A$4:$K$1478,11,0)</f>
        <v>6256.48</v>
      </c>
      <c r="I32" s="26">
        <f t="shared" si="7"/>
        <v>30</v>
      </c>
      <c r="J32" s="3">
        <f t="shared" ca="1" si="0"/>
        <v>0</v>
      </c>
      <c r="K32" s="28"/>
      <c r="L32" s="26">
        <f t="shared" si="11"/>
        <v>84</v>
      </c>
      <c r="M32" s="3">
        <f t="shared" ca="1" si="1"/>
        <v>0</v>
      </c>
      <c r="N32" s="28"/>
      <c r="O32" s="26">
        <f t="shared" si="12"/>
        <v>138</v>
      </c>
      <c r="P32" s="26"/>
      <c r="XFA32" s="18" t="s">
        <v>1811</v>
      </c>
      <c r="XFC32" s="18" t="s">
        <v>63</v>
      </c>
    </row>
    <row r="33" spans="1:16 16381:16383" x14ac:dyDescent="0.25">
      <c r="A33" s="3" t="str">
        <f t="shared" ca="1" si="2"/>
        <v>MTA-CC052</v>
      </c>
      <c r="B33" s="28">
        <f t="shared" ca="1" si="3"/>
        <v>4901.9956138400003</v>
      </c>
      <c r="C33" s="26">
        <f t="shared" si="8"/>
        <v>31</v>
      </c>
      <c r="D33" s="3">
        <f t="shared" ca="1" si="4"/>
        <v>0</v>
      </c>
      <c r="E33" s="28">
        <f t="shared" ca="1" si="5"/>
        <v>0</v>
      </c>
      <c r="F33" s="25">
        <f t="shared" si="9"/>
        <v>85</v>
      </c>
      <c r="G33" s="3" t="str">
        <f t="shared" ca="1" si="10"/>
        <v>MTAK-220-B</v>
      </c>
      <c r="H33" s="28">
        <f ca="1">VLOOKUP(G33,'Kits Codigo-Vehículo'!$A$4:$K$1478,11,0)</f>
        <v>6759.28</v>
      </c>
      <c r="I33" s="26">
        <f t="shared" si="7"/>
        <v>31</v>
      </c>
      <c r="J33" s="3">
        <f t="shared" ca="1" si="0"/>
        <v>0</v>
      </c>
      <c r="K33" s="28"/>
      <c r="L33" s="26">
        <f t="shared" si="11"/>
        <v>85</v>
      </c>
      <c r="M33" s="3">
        <f t="shared" ca="1" si="1"/>
        <v>0</v>
      </c>
      <c r="N33" s="28"/>
      <c r="O33" s="26">
        <f t="shared" si="12"/>
        <v>139</v>
      </c>
      <c r="P33" s="26"/>
      <c r="XFA33" s="18" t="s">
        <v>1812</v>
      </c>
      <c r="XFC33" s="18" t="s">
        <v>64</v>
      </c>
    </row>
    <row r="34" spans="1:16 16381:16383" x14ac:dyDescent="0.25">
      <c r="A34" s="3" t="str">
        <f t="shared" ca="1" si="2"/>
        <v>MTA-CC053</v>
      </c>
      <c r="B34" s="28">
        <f t="shared" ca="1" si="3"/>
        <v>2161.7940883967999</v>
      </c>
      <c r="C34" s="26">
        <f t="shared" si="8"/>
        <v>32</v>
      </c>
      <c r="D34" s="3">
        <f t="shared" ca="1" si="4"/>
        <v>0</v>
      </c>
      <c r="E34" s="28">
        <f t="shared" ca="1" si="5"/>
        <v>0</v>
      </c>
      <c r="F34" s="25">
        <f t="shared" si="9"/>
        <v>86</v>
      </c>
      <c r="G34" s="3" t="str">
        <f t="shared" ca="1" si="10"/>
        <v>MTAK-220-C</v>
      </c>
      <c r="H34" s="28">
        <f ca="1">VLOOKUP(G34,'Kits Codigo-Vehículo'!$A$4:$K$1478,11,0)</f>
        <v>8653.7199999999993</v>
      </c>
      <c r="I34" s="26">
        <f t="shared" si="7"/>
        <v>32</v>
      </c>
      <c r="J34" s="3">
        <f t="shared" ca="1" si="0"/>
        <v>0</v>
      </c>
      <c r="K34" s="28"/>
      <c r="L34" s="26">
        <f t="shared" si="11"/>
        <v>86</v>
      </c>
      <c r="M34" s="3">
        <f t="shared" ca="1" si="1"/>
        <v>0</v>
      </c>
      <c r="N34" s="28"/>
      <c r="O34" s="26">
        <f t="shared" si="12"/>
        <v>140</v>
      </c>
      <c r="P34" s="26"/>
      <c r="XFA34" s="18" t="s">
        <v>1813</v>
      </c>
      <c r="XFC34" s="18" t="s">
        <v>1532</v>
      </c>
    </row>
    <row r="35" spans="1:16 16381:16383" x14ac:dyDescent="0.25">
      <c r="A35" s="3" t="str">
        <f t="shared" ca="1" si="2"/>
        <v>MTA-CC144</v>
      </c>
      <c r="B35" s="28">
        <f t="shared" ca="1" si="3"/>
        <v>1506.0754264400002</v>
      </c>
      <c r="C35" s="26">
        <f t="shared" si="8"/>
        <v>33</v>
      </c>
      <c r="D35" s="3">
        <f t="shared" ca="1" si="4"/>
        <v>0</v>
      </c>
      <c r="E35" s="28">
        <f t="shared" ca="1" si="5"/>
        <v>0</v>
      </c>
      <c r="F35" s="25">
        <f t="shared" si="9"/>
        <v>87</v>
      </c>
      <c r="G35" s="3" t="str">
        <f t="shared" ca="1" si="10"/>
        <v>MTAK-220-D</v>
      </c>
      <c r="H35" s="28">
        <f ca="1">VLOOKUP(G35,'Kits Codigo-Vehículo'!$A$4:$K$1478,11,0)</f>
        <v>7032.34</v>
      </c>
      <c r="I35" s="26">
        <f t="shared" si="7"/>
        <v>33</v>
      </c>
      <c r="J35" s="3">
        <f t="shared" ca="1" si="0"/>
        <v>0</v>
      </c>
      <c r="K35" s="28"/>
      <c r="L35" s="26">
        <f t="shared" si="11"/>
        <v>87</v>
      </c>
      <c r="M35" s="3">
        <f t="shared" ca="1" si="1"/>
        <v>0</v>
      </c>
      <c r="N35" s="28"/>
      <c r="O35" s="26">
        <f t="shared" si="12"/>
        <v>141</v>
      </c>
      <c r="P35" s="26"/>
      <c r="XFA35" s="18" t="s">
        <v>1814</v>
      </c>
      <c r="XFC35" s="18" t="s">
        <v>65</v>
      </c>
    </row>
    <row r="36" spans="1:16 16381:16383" x14ac:dyDescent="0.25">
      <c r="A36" s="3" t="str">
        <f t="shared" ref="A36:A59" ca="1" si="13">INDIRECT(ADDRESS(C36,1,1,1,"CONTRACUERPOS Vehiculo-codigo"))</f>
        <v>MTA-CC143</v>
      </c>
      <c r="B36" s="28">
        <f t="shared" ref="B36:B59" ca="1" si="14">INDIRECT(ADDRESS(C36,7,1,1,"CONTRACUERPOS Vehiculo-codigo"))</f>
        <v>635.59210988000007</v>
      </c>
      <c r="C36" s="26">
        <f t="shared" si="8"/>
        <v>34</v>
      </c>
      <c r="D36" s="3">
        <f t="shared" ca="1" si="4"/>
        <v>0</v>
      </c>
      <c r="E36" s="28">
        <f t="shared" ca="1" si="5"/>
        <v>0</v>
      </c>
      <c r="F36" s="25">
        <f t="shared" si="9"/>
        <v>88</v>
      </c>
      <c r="G36" s="3" t="str">
        <f t="shared" ca="1" si="10"/>
        <v>MTAK-220-E</v>
      </c>
      <c r="H36" s="28">
        <f ca="1">VLOOKUP(G36,'Kits Codigo-Vehículo'!$A$4:$K$1478,11,0)</f>
        <v>8926.7999999999993</v>
      </c>
      <c r="I36" s="26">
        <f t="shared" si="7"/>
        <v>34</v>
      </c>
      <c r="J36" s="3">
        <f t="shared" ca="1" si="0"/>
        <v>0</v>
      </c>
      <c r="K36" s="28"/>
      <c r="L36" s="26">
        <f t="shared" si="11"/>
        <v>88</v>
      </c>
      <c r="M36" s="3">
        <f t="shared" ca="1" si="1"/>
        <v>0</v>
      </c>
      <c r="N36" s="28"/>
      <c r="O36" s="26">
        <f t="shared" si="12"/>
        <v>142</v>
      </c>
      <c r="P36" s="26"/>
      <c r="XFA36" s="18" t="s">
        <v>1815</v>
      </c>
      <c r="XFC36" s="18" t="s">
        <v>1533</v>
      </c>
    </row>
    <row r="37" spans="1:16 16381:16383" x14ac:dyDescent="0.25">
      <c r="A37" s="3" t="str">
        <f t="shared" ca="1" si="13"/>
        <v>MTA-CC102</v>
      </c>
      <c r="B37" s="28">
        <f t="shared" ca="1" si="14"/>
        <v>560.36957027999995</v>
      </c>
      <c r="C37" s="26">
        <f t="shared" ref="C37:C59" si="15">+C36+1</f>
        <v>35</v>
      </c>
      <c r="D37" s="3">
        <f t="shared" ca="1" si="4"/>
        <v>0</v>
      </c>
      <c r="E37" s="28">
        <f t="shared" ca="1" si="5"/>
        <v>0</v>
      </c>
      <c r="F37" s="25">
        <f t="shared" ref="F37:F59" si="16">+F36+1</f>
        <v>89</v>
      </c>
      <c r="G37" s="3" t="str">
        <f t="shared" ca="1" si="10"/>
        <v>MTAK-220-F</v>
      </c>
      <c r="H37" s="28">
        <f ca="1">VLOOKUP(G37,'Kits Codigo-Vehículo'!$A$4:$K$1478,11,0)</f>
        <v>6466.54</v>
      </c>
      <c r="I37" s="26">
        <f t="shared" si="7"/>
        <v>35</v>
      </c>
      <c r="J37" s="3">
        <f t="shared" ca="1" si="0"/>
        <v>0</v>
      </c>
      <c r="K37" s="28"/>
      <c r="L37" s="26">
        <f t="shared" si="11"/>
        <v>89</v>
      </c>
      <c r="M37" s="3">
        <f t="shared" ca="1" si="1"/>
        <v>0</v>
      </c>
      <c r="N37" s="28"/>
      <c r="O37" s="26">
        <f t="shared" ref="O37:O59" si="17">+O36+1</f>
        <v>143</v>
      </c>
      <c r="P37" s="26"/>
      <c r="XFA37" s="18" t="s">
        <v>1816</v>
      </c>
      <c r="XFC37" s="18" t="s">
        <v>1427</v>
      </c>
    </row>
    <row r="38" spans="1:16 16381:16383" x14ac:dyDescent="0.25">
      <c r="A38" s="3" t="str">
        <f t="shared" ca="1" si="13"/>
        <v>MTA-CC110</v>
      </c>
      <c r="B38" s="28">
        <f t="shared" ca="1" si="14"/>
        <v>615.97003754000002</v>
      </c>
      <c r="C38" s="26">
        <f t="shared" si="15"/>
        <v>36</v>
      </c>
      <c r="D38" s="3">
        <f t="shared" ca="1" si="4"/>
        <v>0</v>
      </c>
      <c r="E38" s="28">
        <f t="shared" ca="1" si="5"/>
        <v>0</v>
      </c>
      <c r="F38" s="25">
        <f t="shared" si="16"/>
        <v>90</v>
      </c>
      <c r="G38" s="3" t="str">
        <f t="shared" ca="1" si="10"/>
        <v>MTAK-244</v>
      </c>
      <c r="H38" s="28">
        <f ca="1">VLOOKUP(G38,'Kits Codigo-Vehículo'!$A$4:$K$1478,11,0)</f>
        <v>3743.5371046617602</v>
      </c>
      <c r="I38" s="26">
        <f t="shared" si="7"/>
        <v>36</v>
      </c>
      <c r="J38" s="3">
        <f t="shared" ca="1" si="0"/>
        <v>0</v>
      </c>
      <c r="K38" s="28"/>
      <c r="L38" s="26">
        <f t="shared" si="11"/>
        <v>90</v>
      </c>
      <c r="M38" s="3">
        <f t="shared" ca="1" si="1"/>
        <v>0</v>
      </c>
      <c r="N38" s="28"/>
      <c r="O38" s="26">
        <f t="shared" si="17"/>
        <v>144</v>
      </c>
      <c r="P38" s="26"/>
      <c r="XFA38" s="18" t="s">
        <v>1816</v>
      </c>
      <c r="XFC38" s="18" t="s">
        <v>66</v>
      </c>
    </row>
    <row r="39" spans="1:16 16381:16383" x14ac:dyDescent="0.25">
      <c r="A39" s="3" t="str">
        <f t="shared" ca="1" si="13"/>
        <v>MTA-CC145</v>
      </c>
      <c r="B39" s="28">
        <f t="shared" ca="1" si="14"/>
        <v>3209.3502870000002</v>
      </c>
      <c r="C39" s="26">
        <f t="shared" si="15"/>
        <v>37</v>
      </c>
      <c r="D39" s="3">
        <f t="shared" ca="1" si="4"/>
        <v>0</v>
      </c>
      <c r="E39" s="28">
        <f t="shared" ca="1" si="5"/>
        <v>0</v>
      </c>
      <c r="F39" s="25">
        <f t="shared" si="16"/>
        <v>91</v>
      </c>
      <c r="G39" s="3" t="str">
        <f t="shared" ca="1" si="10"/>
        <v>MTAK-245</v>
      </c>
      <c r="H39" s="28">
        <f ca="1">VLOOKUP(G39,'Kits Codigo-Vehículo'!$A$4:$K$1478,11,0)</f>
        <v>3085.4425572133628</v>
      </c>
      <c r="I39" s="26">
        <f t="shared" si="7"/>
        <v>37</v>
      </c>
      <c r="J39" s="3">
        <f t="shared" ca="1" si="0"/>
        <v>0</v>
      </c>
      <c r="K39" s="28"/>
      <c r="L39" s="26">
        <f t="shared" si="11"/>
        <v>91</v>
      </c>
      <c r="M39" s="3">
        <f t="shared" ca="1" si="1"/>
        <v>0</v>
      </c>
      <c r="N39" s="28"/>
      <c r="O39" s="26">
        <f t="shared" si="17"/>
        <v>145</v>
      </c>
      <c r="P39" s="26"/>
      <c r="XFA39" s="18" t="s">
        <v>1817</v>
      </c>
      <c r="XFC39" s="18" t="s">
        <v>67</v>
      </c>
    </row>
    <row r="40" spans="1:16 16381:16383" x14ac:dyDescent="0.25">
      <c r="A40" s="3" t="str">
        <f t="shared" ca="1" si="13"/>
        <v>MTA-CC114</v>
      </c>
      <c r="B40" s="28">
        <f t="shared" ca="1" si="14"/>
        <v>906.50069510000003</v>
      </c>
      <c r="C40" s="26">
        <f t="shared" si="15"/>
        <v>38</v>
      </c>
      <c r="D40" s="3">
        <f t="shared" ca="1" si="4"/>
        <v>0</v>
      </c>
      <c r="E40" s="28">
        <f t="shared" ca="1" si="5"/>
        <v>0</v>
      </c>
      <c r="F40" s="25">
        <f t="shared" si="16"/>
        <v>92</v>
      </c>
      <c r="G40" s="3" t="str">
        <f t="shared" ca="1" si="10"/>
        <v>MTAK-245</v>
      </c>
      <c r="H40" s="28">
        <f ca="1">VLOOKUP(G40,'Kits Codigo-Vehículo'!$A$4:$K$1478,11,0)</f>
        <v>3085.4425572133628</v>
      </c>
      <c r="I40" s="26">
        <f t="shared" si="7"/>
        <v>38</v>
      </c>
      <c r="J40" s="3">
        <f t="shared" ca="1" si="0"/>
        <v>0</v>
      </c>
      <c r="K40" s="28"/>
      <c r="L40" s="26">
        <f t="shared" si="11"/>
        <v>92</v>
      </c>
      <c r="M40" s="3">
        <f t="shared" ca="1" si="1"/>
        <v>0</v>
      </c>
      <c r="N40" s="28"/>
      <c r="O40" s="26">
        <f t="shared" si="17"/>
        <v>146</v>
      </c>
      <c r="P40" s="26"/>
      <c r="XFA40" s="18" t="s">
        <v>1818</v>
      </c>
      <c r="XFC40" s="18" t="s">
        <v>68</v>
      </c>
    </row>
    <row r="41" spans="1:16 16381:16383" x14ac:dyDescent="0.25">
      <c r="A41" s="3" t="str">
        <f t="shared" ca="1" si="13"/>
        <v>MTA-CC004</v>
      </c>
      <c r="B41" s="28">
        <f t="shared" ca="1" si="14"/>
        <v>1307.2938278400004</v>
      </c>
      <c r="C41" s="26">
        <f t="shared" si="15"/>
        <v>39</v>
      </c>
      <c r="D41" s="3">
        <f t="shared" ca="1" si="4"/>
        <v>0</v>
      </c>
      <c r="E41" s="28">
        <f t="shared" ca="1" si="5"/>
        <v>0</v>
      </c>
      <c r="F41" s="25">
        <f t="shared" si="16"/>
        <v>93</v>
      </c>
      <c r="G41" s="3" t="str">
        <f t="shared" ca="1" si="10"/>
        <v>MTAK-248</v>
      </c>
      <c r="H41" s="28">
        <f ca="1">VLOOKUP(G41,'Kits Codigo-Vehículo'!$A$4:$K$1478,11,0)</f>
        <v>5399.5475185295609</v>
      </c>
      <c r="I41" s="26">
        <f t="shared" si="7"/>
        <v>39</v>
      </c>
      <c r="J41" s="3">
        <f t="shared" ca="1" si="0"/>
        <v>0</v>
      </c>
      <c r="K41" s="28"/>
      <c r="L41" s="26">
        <f t="shared" si="11"/>
        <v>93</v>
      </c>
      <c r="M41" s="3">
        <f t="shared" ca="1" si="1"/>
        <v>0</v>
      </c>
      <c r="N41" s="28"/>
      <c r="O41" s="26">
        <f t="shared" si="17"/>
        <v>147</v>
      </c>
      <c r="P41" s="26"/>
      <c r="XFA41" s="18" t="s">
        <v>1819</v>
      </c>
      <c r="XFC41" s="18" t="s">
        <v>69</v>
      </c>
    </row>
    <row r="42" spans="1:16 16381:16383" x14ac:dyDescent="0.25">
      <c r="A42" s="3" t="str">
        <f t="shared" ca="1" si="13"/>
        <v>MTA-CC005</v>
      </c>
      <c r="B42" s="28">
        <f t="shared" ca="1" si="14"/>
        <v>1387.8168720000001</v>
      </c>
      <c r="C42" s="26">
        <f t="shared" si="15"/>
        <v>40</v>
      </c>
      <c r="D42" s="3">
        <f t="shared" ca="1" si="4"/>
        <v>0</v>
      </c>
      <c r="E42" s="28">
        <f t="shared" ca="1" si="5"/>
        <v>0</v>
      </c>
      <c r="F42" s="25">
        <f t="shared" si="16"/>
        <v>94</v>
      </c>
      <c r="G42" s="3" t="str">
        <f t="shared" ca="1" si="10"/>
        <v>MTAK-260</v>
      </c>
      <c r="H42" s="28">
        <f ca="1">VLOOKUP(G42,'Kits Codigo-Vehículo'!$A$4:$K$1478,11,0)</f>
        <v>6689.8938389545337</v>
      </c>
      <c r="I42" s="26">
        <f t="shared" si="7"/>
        <v>40</v>
      </c>
      <c r="J42" s="3">
        <f t="shared" ca="1" si="0"/>
        <v>0</v>
      </c>
      <c r="K42" s="28"/>
      <c r="L42" s="26">
        <f t="shared" si="11"/>
        <v>94</v>
      </c>
      <c r="M42" s="3">
        <f t="shared" ca="1" si="1"/>
        <v>0</v>
      </c>
      <c r="N42" s="28"/>
      <c r="O42" s="26">
        <f t="shared" si="17"/>
        <v>148</v>
      </c>
      <c r="P42" s="26"/>
      <c r="XFA42" s="18" t="s">
        <v>1820</v>
      </c>
      <c r="XFC42" s="18" t="s">
        <v>70</v>
      </c>
    </row>
    <row r="43" spans="1:16 16381:16383" x14ac:dyDescent="0.25">
      <c r="A43" s="3" t="str">
        <f t="shared" ca="1" si="13"/>
        <v>MTA-CC013</v>
      </c>
      <c r="B43" s="28">
        <f t="shared" ca="1" si="14"/>
        <v>1020.7369639999999</v>
      </c>
      <c r="C43" s="26">
        <f t="shared" si="15"/>
        <v>41</v>
      </c>
      <c r="D43" s="3">
        <f t="shared" ca="1" si="4"/>
        <v>0</v>
      </c>
      <c r="E43" s="28">
        <f t="shared" ca="1" si="5"/>
        <v>0</v>
      </c>
      <c r="F43" s="25">
        <f t="shared" si="16"/>
        <v>95</v>
      </c>
      <c r="G43" s="3" t="str">
        <f t="shared" ca="1" si="10"/>
        <v>MTAK-261</v>
      </c>
      <c r="H43" s="28">
        <f ca="1">VLOOKUP(G43,'Kits Codigo-Vehículo'!$A$4:$K$1478,11,0)</f>
        <v>6351.2127344678902</v>
      </c>
      <c r="I43" s="26">
        <f t="shared" si="7"/>
        <v>41</v>
      </c>
      <c r="J43" s="3">
        <f t="shared" ca="1" si="0"/>
        <v>0</v>
      </c>
      <c r="K43" s="28"/>
      <c r="L43" s="26">
        <f t="shared" si="11"/>
        <v>95</v>
      </c>
      <c r="M43" s="3">
        <f t="shared" ca="1" si="1"/>
        <v>0</v>
      </c>
      <c r="N43" s="28"/>
      <c r="O43" s="26">
        <f t="shared" si="17"/>
        <v>149</v>
      </c>
      <c r="P43" s="26"/>
      <c r="XFA43" s="18" t="s">
        <v>1821</v>
      </c>
      <c r="XFC43" s="18" t="s">
        <v>71</v>
      </c>
    </row>
    <row r="44" spans="1:16 16381:16383" x14ac:dyDescent="0.25">
      <c r="A44" s="3" t="str">
        <f t="shared" ca="1" si="13"/>
        <v>MTA-CC041</v>
      </c>
      <c r="B44" s="28">
        <f t="shared" ca="1" si="14"/>
        <v>547.73317248000001</v>
      </c>
      <c r="C44" s="26">
        <f t="shared" si="15"/>
        <v>42</v>
      </c>
      <c r="D44" s="3">
        <f t="shared" ca="1" si="4"/>
        <v>0</v>
      </c>
      <c r="E44" s="28">
        <f t="shared" ca="1" si="5"/>
        <v>0</v>
      </c>
      <c r="F44" s="25">
        <f t="shared" si="16"/>
        <v>96</v>
      </c>
      <c r="G44" s="3" t="str">
        <f t="shared" ca="1" si="10"/>
        <v>MTAK-275</v>
      </c>
      <c r="H44" s="28">
        <f ca="1">VLOOKUP(G44,'Kits Codigo-Vehículo'!$A$4:$K$1478,11,0)</f>
        <v>9168.3909146815386</v>
      </c>
      <c r="I44" s="26">
        <f t="shared" si="7"/>
        <v>42</v>
      </c>
      <c r="J44" s="3">
        <f t="shared" ca="1" si="0"/>
        <v>0</v>
      </c>
      <c r="K44" s="28"/>
      <c r="L44" s="26">
        <f t="shared" si="11"/>
        <v>96</v>
      </c>
      <c r="M44" s="3">
        <f t="shared" ca="1" si="1"/>
        <v>0</v>
      </c>
      <c r="N44" s="28"/>
      <c r="O44" s="26">
        <f t="shared" si="17"/>
        <v>150</v>
      </c>
      <c r="P44" s="26"/>
      <c r="XFA44" s="18" t="s">
        <v>1821</v>
      </c>
      <c r="XFC44" s="18" t="s">
        <v>72</v>
      </c>
    </row>
    <row r="45" spans="1:16 16381:16383" x14ac:dyDescent="0.25">
      <c r="A45" s="3" t="str">
        <f t="shared" ca="1" si="13"/>
        <v>MTA-CC042</v>
      </c>
      <c r="B45" s="28">
        <f t="shared" ca="1" si="14"/>
        <v>622.70216007999989</v>
      </c>
      <c r="C45" s="26">
        <f t="shared" si="15"/>
        <v>43</v>
      </c>
      <c r="D45" s="3">
        <f t="shared" ca="1" si="4"/>
        <v>0</v>
      </c>
      <c r="E45" s="28">
        <f t="shared" ca="1" si="5"/>
        <v>0</v>
      </c>
      <c r="F45" s="25">
        <f t="shared" si="16"/>
        <v>97</v>
      </c>
      <c r="G45" s="3" t="str">
        <f t="shared" ca="1" si="10"/>
        <v>MTAK-325</v>
      </c>
      <c r="H45" s="28">
        <f ca="1">VLOOKUP(G45,'Kits Codigo-Vehículo'!$A$4:$K$1478,11,0)</f>
        <v>8676.1829915550716</v>
      </c>
      <c r="I45" s="26">
        <f t="shared" si="7"/>
        <v>43</v>
      </c>
      <c r="J45" s="3">
        <f t="shared" ca="1" si="0"/>
        <v>0</v>
      </c>
      <c r="K45" s="28"/>
      <c r="L45" s="26">
        <f t="shared" si="11"/>
        <v>97</v>
      </c>
      <c r="M45" s="3">
        <f t="shared" ca="1" si="1"/>
        <v>0</v>
      </c>
      <c r="N45" s="28"/>
      <c r="O45" s="26">
        <f t="shared" si="17"/>
        <v>151</v>
      </c>
      <c r="P45" s="26"/>
      <c r="XFA45" s="18" t="s">
        <v>1822</v>
      </c>
      <c r="XFC45" s="18" t="s">
        <v>73</v>
      </c>
    </row>
    <row r="46" spans="1:16 16381:16383" x14ac:dyDescent="0.25">
      <c r="A46" s="3" t="str">
        <f t="shared" ca="1" si="13"/>
        <v>MTA-CC109</v>
      </c>
      <c r="B46" s="28">
        <f t="shared" ca="1" si="14"/>
        <v>433.54381070000011</v>
      </c>
      <c r="C46" s="26">
        <f t="shared" si="15"/>
        <v>44</v>
      </c>
      <c r="D46" s="3">
        <f t="shared" ca="1" si="4"/>
        <v>0</v>
      </c>
      <c r="E46" s="28">
        <f t="shared" ca="1" si="5"/>
        <v>0</v>
      </c>
      <c r="F46" s="25">
        <f t="shared" si="16"/>
        <v>98</v>
      </c>
      <c r="G46" s="3" t="str">
        <f t="shared" ca="1" si="10"/>
        <v>MTAK-325</v>
      </c>
      <c r="H46" s="28">
        <f ca="1">VLOOKUP(G46,'Kits Codigo-Vehículo'!$A$4:$K$1478,11,0)</f>
        <v>8676.1829915550716</v>
      </c>
      <c r="I46" s="26">
        <f t="shared" si="7"/>
        <v>44</v>
      </c>
      <c r="J46" s="3">
        <f t="shared" ca="1" si="0"/>
        <v>0</v>
      </c>
      <c r="K46" s="28"/>
      <c r="L46" s="26">
        <f t="shared" si="11"/>
        <v>98</v>
      </c>
      <c r="M46" s="3">
        <f t="shared" ca="1" si="1"/>
        <v>0</v>
      </c>
      <c r="N46" s="28"/>
      <c r="O46" s="26">
        <f t="shared" si="17"/>
        <v>152</v>
      </c>
      <c r="P46" s="26"/>
      <c r="XFA46" s="18" t="s">
        <v>1822</v>
      </c>
      <c r="XFC46" s="18" t="s">
        <v>74</v>
      </c>
    </row>
    <row r="47" spans="1:16 16381:16383" x14ac:dyDescent="0.25">
      <c r="A47" s="3" t="str">
        <f t="shared" ca="1" si="13"/>
        <v>MTA-CC111</v>
      </c>
      <c r="B47" s="28">
        <f t="shared" ca="1" si="14"/>
        <v>360.34620075999999</v>
      </c>
      <c r="C47" s="26">
        <f t="shared" si="15"/>
        <v>45</v>
      </c>
      <c r="D47" s="3">
        <f t="shared" ca="1" si="4"/>
        <v>0</v>
      </c>
      <c r="E47" s="28">
        <f t="shared" ca="1" si="5"/>
        <v>0</v>
      </c>
      <c r="F47" s="25">
        <f t="shared" si="16"/>
        <v>99</v>
      </c>
      <c r="G47" s="3" t="str">
        <f t="shared" ca="1" si="10"/>
        <v>MTAK-325-B</v>
      </c>
      <c r="H47" s="28">
        <f ca="1">VLOOKUP(G47,'Kits Codigo-Vehículo'!$A$4:$K$1478,11,0)</f>
        <v>8498.48</v>
      </c>
      <c r="I47" s="26">
        <f t="shared" si="7"/>
        <v>45</v>
      </c>
      <c r="J47" s="3">
        <f t="shared" ca="1" si="0"/>
        <v>0</v>
      </c>
      <c r="K47" s="28"/>
      <c r="L47" s="26">
        <f t="shared" si="11"/>
        <v>99</v>
      </c>
      <c r="M47" s="3">
        <f t="shared" ca="1" si="1"/>
        <v>0</v>
      </c>
      <c r="N47" s="28"/>
      <c r="O47" s="26">
        <f t="shared" si="17"/>
        <v>153</v>
      </c>
      <c r="P47" s="26"/>
      <c r="XFA47" s="18" t="s">
        <v>1823</v>
      </c>
      <c r="XFC47" s="18" t="s">
        <v>75</v>
      </c>
    </row>
    <row r="48" spans="1:16 16381:16383" x14ac:dyDescent="0.25">
      <c r="A48" s="3" t="str">
        <f t="shared" ca="1" si="13"/>
        <v>MTA-CC112</v>
      </c>
      <c r="B48" s="28">
        <f t="shared" ca="1" si="14"/>
        <v>274.72929692000002</v>
      </c>
      <c r="C48" s="26">
        <f t="shared" si="15"/>
        <v>46</v>
      </c>
      <c r="D48" s="3">
        <f t="shared" ca="1" si="4"/>
        <v>0</v>
      </c>
      <c r="E48" s="28">
        <f t="shared" ca="1" si="5"/>
        <v>0</v>
      </c>
      <c r="F48" s="25">
        <f t="shared" si="16"/>
        <v>100</v>
      </c>
      <c r="G48" s="3" t="str">
        <f t="shared" ca="1" si="10"/>
        <v>MTAK-325-B</v>
      </c>
      <c r="H48" s="28">
        <f ca="1">VLOOKUP(G48,'Kits Codigo-Vehículo'!$A$4:$K$1478,11,0)</f>
        <v>8498.48</v>
      </c>
      <c r="I48" s="26">
        <f t="shared" si="7"/>
        <v>46</v>
      </c>
      <c r="J48" s="3">
        <f t="shared" ca="1" si="0"/>
        <v>0</v>
      </c>
      <c r="K48" s="28"/>
      <c r="L48" s="26">
        <f t="shared" si="11"/>
        <v>100</v>
      </c>
      <c r="M48" s="3">
        <f t="shared" ca="1" si="1"/>
        <v>0</v>
      </c>
      <c r="N48" s="28"/>
      <c r="O48" s="26">
        <f t="shared" si="17"/>
        <v>154</v>
      </c>
      <c r="P48" s="26"/>
      <c r="XFA48" s="18" t="s">
        <v>1823</v>
      </c>
      <c r="XFC48" s="18" t="s">
        <v>76</v>
      </c>
    </row>
    <row r="49" spans="1:16 16381:16383" x14ac:dyDescent="0.25">
      <c r="A49" s="3" t="str">
        <f t="shared" ca="1" si="13"/>
        <v>MTA-CC060</v>
      </c>
      <c r="B49" s="28">
        <f t="shared" ca="1" si="14"/>
        <v>2172.2433719999999</v>
      </c>
      <c r="C49" s="26">
        <f t="shared" si="15"/>
        <v>47</v>
      </c>
      <c r="D49" s="3">
        <f t="shared" ca="1" si="4"/>
        <v>0</v>
      </c>
      <c r="E49" s="28">
        <f t="shared" ca="1" si="5"/>
        <v>0</v>
      </c>
      <c r="F49" s="25">
        <f t="shared" si="16"/>
        <v>101</v>
      </c>
      <c r="G49" s="3" t="str">
        <f t="shared" ca="1" si="10"/>
        <v>MTAK-343-1.9</v>
      </c>
      <c r="H49" s="28">
        <f ca="1">VLOOKUP(G49,'Kits Codigo-Vehículo'!$A$4:$K$1478,11,0)</f>
        <v>6999.68</v>
      </c>
      <c r="I49" s="26">
        <f t="shared" si="7"/>
        <v>47</v>
      </c>
      <c r="J49" s="3">
        <f t="shared" ca="1" si="0"/>
        <v>0</v>
      </c>
      <c r="K49" s="28"/>
      <c r="L49" s="26">
        <f t="shared" si="11"/>
        <v>101</v>
      </c>
      <c r="M49" s="3">
        <f t="shared" ca="1" si="1"/>
        <v>0</v>
      </c>
      <c r="N49" s="28"/>
      <c r="O49" s="26">
        <f t="shared" si="17"/>
        <v>155</v>
      </c>
      <c r="P49" s="26"/>
      <c r="XFA49" s="18" t="s">
        <v>1824</v>
      </c>
      <c r="XFC49" s="18" t="s">
        <v>77</v>
      </c>
    </row>
    <row r="50" spans="1:16 16381:16383" x14ac:dyDescent="0.25">
      <c r="A50" s="3" t="str">
        <f t="shared" ca="1" si="13"/>
        <v>MTA-CC001</v>
      </c>
      <c r="B50" s="28">
        <f t="shared" ca="1" si="14"/>
        <v>2259.9013694400001</v>
      </c>
      <c r="C50" s="26">
        <f t="shared" si="15"/>
        <v>48</v>
      </c>
      <c r="D50" s="3">
        <f t="shared" ca="1" si="4"/>
        <v>0</v>
      </c>
      <c r="E50" s="28">
        <f t="shared" ca="1" si="5"/>
        <v>0</v>
      </c>
      <c r="F50" s="25">
        <f t="shared" si="16"/>
        <v>102</v>
      </c>
      <c r="G50" s="3" t="str">
        <f t="shared" ca="1" si="10"/>
        <v>MTAK-343-1.9</v>
      </c>
      <c r="H50" s="28">
        <f ca="1">VLOOKUP(G50,'Kits Codigo-Vehículo'!$A$4:$K$1478,11,0)</f>
        <v>6999.68</v>
      </c>
      <c r="I50" s="26">
        <f t="shared" si="7"/>
        <v>48</v>
      </c>
      <c r="J50" s="3">
        <f t="shared" ca="1" si="0"/>
        <v>0</v>
      </c>
      <c r="K50" s="28"/>
      <c r="L50" s="26">
        <f t="shared" si="11"/>
        <v>102</v>
      </c>
      <c r="M50" s="3">
        <f t="shared" ca="1" si="1"/>
        <v>0</v>
      </c>
      <c r="N50" s="28"/>
      <c r="O50" s="26">
        <f t="shared" si="17"/>
        <v>156</v>
      </c>
      <c r="P50" s="26"/>
      <c r="XFA50" s="18" t="s">
        <v>1824</v>
      </c>
      <c r="XFC50" s="18" t="s">
        <v>78</v>
      </c>
    </row>
    <row r="51" spans="1:16 16381:16383" x14ac:dyDescent="0.25">
      <c r="A51" s="3" t="str">
        <f t="shared" ca="1" si="13"/>
        <v>MTA-CC006</v>
      </c>
      <c r="B51" s="28">
        <f t="shared" ca="1" si="14"/>
        <v>1307.5676639999999</v>
      </c>
      <c r="C51" s="26">
        <f t="shared" si="15"/>
        <v>49</v>
      </c>
      <c r="D51" s="3">
        <f t="shared" ca="1" si="4"/>
        <v>0</v>
      </c>
      <c r="E51" s="28">
        <f t="shared" ca="1" si="5"/>
        <v>0</v>
      </c>
      <c r="F51" s="25">
        <f t="shared" si="16"/>
        <v>103</v>
      </c>
      <c r="G51" s="3" t="str">
        <f t="shared" ca="1" si="10"/>
        <v>MTAK-343-2.0</v>
      </c>
      <c r="H51" s="28">
        <f ca="1">VLOOKUP(G51,'Kits Codigo-Vehículo'!$A$4:$K$1478,11,0)</f>
        <v>8018.04</v>
      </c>
      <c r="I51" s="26">
        <f t="shared" si="7"/>
        <v>49</v>
      </c>
      <c r="J51" s="3">
        <f t="shared" ca="1" si="0"/>
        <v>0</v>
      </c>
      <c r="K51" s="28"/>
      <c r="L51" s="26">
        <f t="shared" si="11"/>
        <v>103</v>
      </c>
      <c r="M51" s="3">
        <f t="shared" ca="1" si="1"/>
        <v>0</v>
      </c>
      <c r="N51" s="28"/>
      <c r="O51" s="26">
        <f t="shared" si="17"/>
        <v>157</v>
      </c>
      <c r="P51" s="26"/>
      <c r="XFA51" s="18" t="s">
        <v>1825</v>
      </c>
      <c r="XFC51" s="20" t="s">
        <v>79</v>
      </c>
    </row>
    <row r="52" spans="1:16 16381:16383" x14ac:dyDescent="0.25">
      <c r="A52" s="3" t="str">
        <f t="shared" ca="1" si="13"/>
        <v>MTA-CC048</v>
      </c>
      <c r="B52" s="28">
        <f t="shared" ca="1" si="14"/>
        <v>369.56040721600004</v>
      </c>
      <c r="C52" s="26">
        <f t="shared" si="15"/>
        <v>50</v>
      </c>
      <c r="D52" s="3">
        <f t="shared" ca="1" si="4"/>
        <v>0</v>
      </c>
      <c r="E52" s="28">
        <f t="shared" ca="1" si="5"/>
        <v>0</v>
      </c>
      <c r="F52" s="25">
        <f t="shared" si="16"/>
        <v>104</v>
      </c>
      <c r="G52" s="3" t="str">
        <f t="shared" ca="1" si="10"/>
        <v>MTAK-343-2.0</v>
      </c>
      <c r="H52" s="28">
        <f ca="1">VLOOKUP(G52,'Kits Codigo-Vehículo'!$A$4:$K$1478,11,0)</f>
        <v>8018.04</v>
      </c>
      <c r="I52" s="26">
        <f t="shared" si="7"/>
        <v>50</v>
      </c>
      <c r="J52" s="3">
        <f t="shared" ca="1" si="0"/>
        <v>0</v>
      </c>
      <c r="K52" s="28"/>
      <c r="L52" s="26">
        <f t="shared" si="11"/>
        <v>104</v>
      </c>
      <c r="M52" s="3">
        <f t="shared" ca="1" si="1"/>
        <v>0</v>
      </c>
      <c r="N52" s="28"/>
      <c r="O52" s="26">
        <f t="shared" si="17"/>
        <v>158</v>
      </c>
      <c r="P52" s="26"/>
      <c r="XFA52" s="18" t="s">
        <v>1826</v>
      </c>
      <c r="XFC52" s="18" t="s">
        <v>80</v>
      </c>
    </row>
    <row r="53" spans="1:16 16381:16383" x14ac:dyDescent="0.25">
      <c r="A53" s="3" t="str">
        <f t="shared" ca="1" si="13"/>
        <v>MTA-CC049</v>
      </c>
      <c r="B53" s="28">
        <f t="shared" ca="1" si="14"/>
        <v>359.03584402400008</v>
      </c>
      <c r="C53" s="26">
        <f t="shared" si="15"/>
        <v>51</v>
      </c>
      <c r="D53" s="3">
        <f t="shared" ca="1" si="4"/>
        <v>0</v>
      </c>
      <c r="E53" s="28">
        <f t="shared" ca="1" si="5"/>
        <v>0</v>
      </c>
      <c r="F53" s="25">
        <f t="shared" si="16"/>
        <v>105</v>
      </c>
      <c r="G53" s="3" t="str">
        <f t="shared" ca="1" si="10"/>
        <v>MTAK-357</v>
      </c>
      <c r="H53" s="28">
        <f ca="1">VLOOKUP(G53,'Kits Codigo-Vehículo'!$A$4:$K$1478,11,0)</f>
        <v>3314.4524673829633</v>
      </c>
      <c r="I53" s="26">
        <f t="shared" si="7"/>
        <v>51</v>
      </c>
      <c r="J53" s="3">
        <f t="shared" ca="1" si="0"/>
        <v>0</v>
      </c>
      <c r="K53" s="28"/>
      <c r="L53" s="26">
        <f t="shared" si="11"/>
        <v>105</v>
      </c>
      <c r="M53" s="3">
        <f t="shared" ca="1" si="1"/>
        <v>0</v>
      </c>
      <c r="N53" s="28"/>
      <c r="O53" s="26">
        <f t="shared" si="17"/>
        <v>159</v>
      </c>
      <c r="P53" s="26"/>
      <c r="XFA53" s="18" t="s">
        <v>1827</v>
      </c>
      <c r="XFC53" s="18" t="s">
        <v>81</v>
      </c>
    </row>
    <row r="54" spans="1:16 16381:16383" x14ac:dyDescent="0.25">
      <c r="A54" s="3" t="str">
        <f t="shared" ca="1" si="13"/>
        <v>MTA-CC132</v>
      </c>
      <c r="B54" s="28">
        <f t="shared" ca="1" si="14"/>
        <v>2445.8627450400004</v>
      </c>
      <c r="C54" s="26">
        <f t="shared" si="15"/>
        <v>52</v>
      </c>
      <c r="D54" s="3">
        <f t="shared" ca="1" si="4"/>
        <v>0</v>
      </c>
      <c r="E54" s="28">
        <f t="shared" ca="1" si="5"/>
        <v>0</v>
      </c>
      <c r="F54" s="25">
        <f t="shared" si="16"/>
        <v>106</v>
      </c>
      <c r="G54" s="3" t="str">
        <f t="shared" ca="1" si="10"/>
        <v>MTAK-357-D1</v>
      </c>
      <c r="H54" s="28">
        <f ca="1">VLOOKUP(G54,'Kits Codigo-Vehículo'!$A$4:$K$1478,11,0)</f>
        <v>6385.98</v>
      </c>
      <c r="I54" s="26">
        <f t="shared" si="7"/>
        <v>52</v>
      </c>
      <c r="J54" s="3">
        <f t="shared" ca="1" si="0"/>
        <v>0</v>
      </c>
      <c r="K54" s="28"/>
      <c r="L54" s="26">
        <f t="shared" si="11"/>
        <v>106</v>
      </c>
      <c r="M54" s="3">
        <f t="shared" ca="1" si="1"/>
        <v>0</v>
      </c>
      <c r="N54" s="28"/>
      <c r="O54" s="26">
        <f t="shared" si="17"/>
        <v>160</v>
      </c>
      <c r="P54" s="26"/>
      <c r="XFA54" s="18" t="s">
        <v>1828</v>
      </c>
      <c r="XFC54" s="18" t="s">
        <v>82</v>
      </c>
    </row>
    <row r="55" spans="1:16 16381:16383" x14ac:dyDescent="0.25">
      <c r="A55" s="3" t="str">
        <f t="shared" ca="1" si="13"/>
        <v>MTA-CC133</v>
      </c>
      <c r="B55" s="28">
        <f t="shared" ca="1" si="14"/>
        <v>2445.8627450400004</v>
      </c>
      <c r="C55" s="26">
        <f t="shared" si="15"/>
        <v>53</v>
      </c>
      <c r="D55" s="3">
        <f t="shared" ca="1" si="4"/>
        <v>0</v>
      </c>
      <c r="E55" s="28">
        <f t="shared" ca="1" si="5"/>
        <v>0</v>
      </c>
      <c r="F55" s="25">
        <f t="shared" si="16"/>
        <v>107</v>
      </c>
      <c r="G55" s="3" t="str">
        <f t="shared" ca="1" si="10"/>
        <v>MTAK-357-D2</v>
      </c>
      <c r="H55" s="28">
        <f ca="1">VLOOKUP(G55,'Kits Codigo-Vehículo'!$A$4:$K$1478,11,0)</f>
        <v>5036.38</v>
      </c>
      <c r="I55" s="26">
        <f t="shared" si="7"/>
        <v>53</v>
      </c>
      <c r="J55" s="3">
        <f t="shared" ca="1" si="0"/>
        <v>0</v>
      </c>
      <c r="K55" s="28"/>
      <c r="L55" s="26">
        <f t="shared" si="11"/>
        <v>107</v>
      </c>
      <c r="M55" s="3">
        <f t="shared" ca="1" si="1"/>
        <v>0</v>
      </c>
      <c r="N55" s="28"/>
      <c r="O55" s="26">
        <f t="shared" si="17"/>
        <v>161</v>
      </c>
      <c r="P55" s="26"/>
      <c r="XFA55" s="18" t="s">
        <v>1829</v>
      </c>
      <c r="XFC55" s="18" t="s">
        <v>83</v>
      </c>
    </row>
    <row r="56" spans="1:16 16381:16383" x14ac:dyDescent="0.25">
      <c r="A56" s="3" t="str">
        <f t="shared" ca="1" si="13"/>
        <v>MTA-CC134</v>
      </c>
      <c r="B56" s="28">
        <f t="shared" ca="1" si="14"/>
        <v>1855.2084454337148</v>
      </c>
      <c r="C56" s="26">
        <f t="shared" si="15"/>
        <v>54</v>
      </c>
      <c r="D56" s="3">
        <f t="shared" ca="1" si="4"/>
        <v>0</v>
      </c>
      <c r="E56" s="28">
        <f t="shared" ca="1" si="5"/>
        <v>0</v>
      </c>
      <c r="F56" s="25">
        <f t="shared" si="16"/>
        <v>108</v>
      </c>
      <c r="G56" s="3" t="str">
        <f t="shared" ca="1" si="10"/>
        <v>MTAK-357-TDI</v>
      </c>
      <c r="H56" s="28">
        <f ca="1">VLOOKUP(G56,'Kits Codigo-Vehículo'!$A$4:$K$1478,11,0)</f>
        <v>7190.7</v>
      </c>
      <c r="I56" s="26">
        <f t="shared" si="7"/>
        <v>54</v>
      </c>
      <c r="J56" s="3">
        <f t="shared" ca="1" si="0"/>
        <v>0</v>
      </c>
      <c r="K56" s="28"/>
      <c r="L56" s="26">
        <f t="shared" si="11"/>
        <v>108</v>
      </c>
      <c r="M56" s="3">
        <f t="shared" ca="1" si="1"/>
        <v>0</v>
      </c>
      <c r="N56" s="28"/>
      <c r="O56" s="26">
        <f t="shared" si="17"/>
        <v>162</v>
      </c>
      <c r="P56" s="26"/>
      <c r="XFA56" s="18" t="s">
        <v>1830</v>
      </c>
      <c r="XFC56" s="18" t="s">
        <v>84</v>
      </c>
    </row>
    <row r="57" spans="1:16 16381:16383" x14ac:dyDescent="0.25">
      <c r="A57" s="3" t="str">
        <f t="shared" ca="1" si="13"/>
        <v>MTA-CC135</v>
      </c>
      <c r="B57" s="28">
        <f t="shared" ca="1" si="14"/>
        <v>2445.8627450400004</v>
      </c>
      <c r="C57" s="26">
        <f t="shared" si="15"/>
        <v>55</v>
      </c>
      <c r="D57" s="3">
        <f t="shared" ca="1" si="4"/>
        <v>0</v>
      </c>
      <c r="E57" s="28">
        <f t="shared" ca="1" si="5"/>
        <v>0</v>
      </c>
      <c r="F57" s="25">
        <f t="shared" si="16"/>
        <v>109</v>
      </c>
      <c r="G57" s="3" t="str">
        <f t="shared" ca="1" si="10"/>
        <v>MTAK-423</v>
      </c>
      <c r="H57" s="28">
        <f ca="1">VLOOKUP(G57,'Kits Codigo-Vehículo'!$A$4:$K$1478,11,0)</f>
        <v>7478.290526502642</v>
      </c>
      <c r="I57" s="26">
        <f t="shared" si="7"/>
        <v>55</v>
      </c>
      <c r="J57" s="3">
        <f t="shared" ca="1" si="0"/>
        <v>0</v>
      </c>
      <c r="K57" s="28"/>
      <c r="L57" s="26">
        <f t="shared" si="11"/>
        <v>109</v>
      </c>
      <c r="M57" s="3">
        <f t="shared" ca="1" si="1"/>
        <v>0</v>
      </c>
      <c r="N57" s="28"/>
      <c r="O57" s="26">
        <f t="shared" si="17"/>
        <v>163</v>
      </c>
      <c r="P57" s="26"/>
      <c r="XFA57" s="18" t="s">
        <v>1831</v>
      </c>
      <c r="XFC57" s="18" t="s">
        <v>85</v>
      </c>
    </row>
    <row r="58" spans="1:16 16381:16383" x14ac:dyDescent="0.25">
      <c r="A58" s="3" t="str">
        <f t="shared" ca="1" si="13"/>
        <v>MTA-CC103</v>
      </c>
      <c r="B58" s="28">
        <f t="shared" ca="1" si="14"/>
        <v>355.28035857600014</v>
      </c>
      <c r="C58" s="26">
        <f t="shared" si="15"/>
        <v>56</v>
      </c>
      <c r="D58" s="3">
        <f t="shared" ca="1" si="4"/>
        <v>0</v>
      </c>
      <c r="E58" s="28">
        <f t="shared" ca="1" si="5"/>
        <v>0</v>
      </c>
      <c r="F58" s="25">
        <f t="shared" si="16"/>
        <v>110</v>
      </c>
      <c r="G58" s="3" t="str">
        <f t="shared" ca="1" si="10"/>
        <v>MTAK-439-A</v>
      </c>
      <c r="H58" s="28">
        <f ca="1">VLOOKUP(G58,'Kits Codigo-Vehículo'!$A$4:$K$1478,11,0)</f>
        <v>4560.58</v>
      </c>
      <c r="I58" s="26">
        <f t="shared" si="7"/>
        <v>56</v>
      </c>
      <c r="J58" s="3">
        <f t="shared" ca="1" si="0"/>
        <v>0</v>
      </c>
      <c r="K58" s="28"/>
      <c r="L58" s="26">
        <f t="shared" si="11"/>
        <v>110</v>
      </c>
      <c r="M58" s="3">
        <f t="shared" ca="1" si="1"/>
        <v>0</v>
      </c>
      <c r="N58" s="28"/>
      <c r="O58" s="26">
        <f t="shared" si="17"/>
        <v>164</v>
      </c>
      <c r="P58" s="26"/>
      <c r="XFA58" s="18" t="s">
        <v>1832</v>
      </c>
      <c r="XFC58" s="18" t="s">
        <v>86</v>
      </c>
    </row>
    <row r="59" spans="1:16 16381:16383" x14ac:dyDescent="0.25">
      <c r="A59" s="3" t="str">
        <f t="shared" ca="1" si="13"/>
        <v>MTA-CC104</v>
      </c>
      <c r="B59" s="28">
        <f t="shared" ca="1" si="14"/>
        <v>429.03945942000007</v>
      </c>
      <c r="C59" s="26">
        <f t="shared" si="15"/>
        <v>57</v>
      </c>
      <c r="D59" s="3">
        <f t="shared" ca="1" si="4"/>
        <v>0</v>
      </c>
      <c r="E59" s="28">
        <f t="shared" ca="1" si="5"/>
        <v>0</v>
      </c>
      <c r="F59" s="25">
        <f t="shared" si="16"/>
        <v>111</v>
      </c>
      <c r="G59" s="3" t="str">
        <f t="shared" ca="1" si="10"/>
        <v>MTAK-439-B</v>
      </c>
      <c r="H59" s="28">
        <f ca="1">VLOOKUP(G59,'Kits Codigo-Vehículo'!$A$4:$K$1478,11,0)</f>
        <v>7839.22</v>
      </c>
      <c r="I59" s="26">
        <f t="shared" si="7"/>
        <v>57</v>
      </c>
      <c r="J59" s="3">
        <f t="shared" ca="1" si="0"/>
        <v>0</v>
      </c>
      <c r="K59" s="28"/>
      <c r="L59" s="26">
        <f t="shared" si="11"/>
        <v>111</v>
      </c>
      <c r="M59" s="3">
        <f t="shared" ca="1" si="1"/>
        <v>0</v>
      </c>
      <c r="N59" s="28"/>
      <c r="O59" s="26">
        <f t="shared" si="17"/>
        <v>165</v>
      </c>
      <c r="P59" s="26"/>
      <c r="XFA59" s="18" t="s">
        <v>1833</v>
      </c>
      <c r="XFC59" s="18" t="s">
        <v>87</v>
      </c>
    </row>
    <row r="60" spans="1:16 16381:16383" x14ac:dyDescent="0.25">
      <c r="A60" s="52" t="s">
        <v>1974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XFA60" s="18" t="s">
        <v>1834</v>
      </c>
      <c r="XFC60" s="18" t="s">
        <v>88</v>
      </c>
    </row>
    <row r="61" spans="1:16 16381:16383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XFA61" s="18" t="s">
        <v>1835</v>
      </c>
      <c r="XFC61" s="18" t="s">
        <v>89</v>
      </c>
    </row>
    <row r="62" spans="1:16 16381:16383" x14ac:dyDescent="0.25">
      <c r="A62" s="4" t="s">
        <v>1</v>
      </c>
      <c r="B62" s="4" t="s">
        <v>33</v>
      </c>
      <c r="C62" s="26"/>
      <c r="D62" s="4" t="s">
        <v>1</v>
      </c>
      <c r="E62" s="4" t="s">
        <v>33</v>
      </c>
      <c r="F62" s="26"/>
      <c r="G62" s="4" t="s">
        <v>1</v>
      </c>
      <c r="H62" s="4" t="s">
        <v>33</v>
      </c>
      <c r="I62" s="26"/>
      <c r="J62" s="4" t="s">
        <v>1</v>
      </c>
      <c r="K62" s="4" t="s">
        <v>33</v>
      </c>
      <c r="L62" s="26"/>
      <c r="M62" s="4" t="s">
        <v>1</v>
      </c>
      <c r="N62" s="4" t="s">
        <v>33</v>
      </c>
      <c r="O62" s="26"/>
      <c r="P62" s="26"/>
      <c r="XFA62" s="23" t="s">
        <v>1836</v>
      </c>
      <c r="XFC62" s="18" t="s">
        <v>90</v>
      </c>
    </row>
    <row r="63" spans="1:16 16381:16383" x14ac:dyDescent="0.25">
      <c r="A63" s="3" t="str">
        <f t="shared" ref="A63:A123" ca="1" si="18">INDIRECT(ADDRESS(C63,16383,1,1,"Compacta"))</f>
        <v>MTA-002</v>
      </c>
      <c r="B63" s="28">
        <f ca="1">VLOOKUP(A63,'BOMBAScodigo-vehiculo'!$A$4:$G$1477,7,0)</f>
        <v>6914.4475832651533</v>
      </c>
      <c r="C63" s="26">
        <v>4</v>
      </c>
      <c r="D63" s="3" t="str">
        <f t="shared" ref="D63:D68" ca="1" si="19">INDIRECT(ADDRESS(F63,16383,1,1,"Compacta"))</f>
        <v>MTA-063CC</v>
      </c>
      <c r="E63" s="28">
        <f ca="1">VLOOKUP(D63,'BOMBAScodigo-vehiculo'!$A$4:$G$1477,7,0)</f>
        <v>4127.7981509944548</v>
      </c>
      <c r="F63" s="26">
        <f>+C116+1</f>
        <v>58</v>
      </c>
      <c r="G63" s="3" t="str">
        <f t="shared" ref="G63:G68" ca="1" si="20">INDIRECT(ADDRESS(I63,16383,1,1,"Compacta"))</f>
        <v>MTA-137</v>
      </c>
      <c r="H63" s="28">
        <f ca="1">VLOOKUP(G63,'BOMBAScodigo-vehiculo'!$A$4:$G$1477,7,0)</f>
        <v>2690.2982229011122</v>
      </c>
      <c r="I63" s="26">
        <f>+F116+1</f>
        <v>112</v>
      </c>
      <c r="J63" s="3" t="str">
        <f t="shared" ref="J63:J68" ca="1" si="21">INDIRECT(ADDRESS(L63,16383,1,1,"Compacta"))</f>
        <v>MTA-189</v>
      </c>
      <c r="K63" s="28">
        <f ca="1">VLOOKUP(J63,'BOMBAScodigo-vehiculo'!$A$4:$G$1477,7,0)</f>
        <v>10288.147397943989</v>
      </c>
      <c r="L63" s="26">
        <f>+I116+1</f>
        <v>166</v>
      </c>
      <c r="M63" s="3" t="str">
        <f t="shared" ref="M63:M68" ca="1" si="22">INDIRECT(ADDRESS(O63,16383,1,1,"Compacta"))</f>
        <v>MTA-245CC</v>
      </c>
      <c r="N63" s="28">
        <f ca="1">VLOOKUP(M63,'BOMBAScodigo-vehiculo'!$A$4:$G$1477,7,0)</f>
        <v>3310.2598344991993</v>
      </c>
      <c r="O63" s="26">
        <f>+L116+1</f>
        <v>220</v>
      </c>
      <c r="P63" s="26"/>
      <c r="XFA63" s="23" t="s">
        <v>1837</v>
      </c>
      <c r="XFC63" s="18" t="s">
        <v>91</v>
      </c>
    </row>
    <row r="64" spans="1:16 16381:16383" x14ac:dyDescent="0.25">
      <c r="A64" s="3" t="str">
        <f t="shared" ca="1" si="18"/>
        <v>MTA-003</v>
      </c>
      <c r="B64" s="28">
        <f ca="1">VLOOKUP(A64,'BOMBAScodigo-vehiculo'!$A$4:$G$1477,7,0)</f>
        <v>6859.3906826400626</v>
      </c>
      <c r="C64" s="26">
        <f t="shared" ref="C64:C116" si="23">+C63+1</f>
        <v>5</v>
      </c>
      <c r="D64" s="3" t="str">
        <f t="shared" ca="1" si="19"/>
        <v>MTA-064</v>
      </c>
      <c r="E64" s="28">
        <f ca="1">VLOOKUP(D64,'BOMBAScodigo-vehiculo'!$A$4:$G$1477,7,0)</f>
        <v>6551.0224280523553</v>
      </c>
      <c r="F64" s="26">
        <f t="shared" ref="F64:F116" si="24">+F63+1</f>
        <v>59</v>
      </c>
      <c r="G64" s="3" t="str">
        <f t="shared" ca="1" si="20"/>
        <v>MTA-138</v>
      </c>
      <c r="H64" s="28">
        <f ca="1">VLOOKUP(G64,'BOMBAScodigo-vehiculo'!$A$4:$G$1477,7,0)</f>
        <v>2690.2744879999996</v>
      </c>
      <c r="I64" s="26">
        <f t="shared" ref="I64:I116" si="25">+I63+1</f>
        <v>113</v>
      </c>
      <c r="J64" s="3" t="str">
        <f t="shared" ca="1" si="21"/>
        <v>MTA-190</v>
      </c>
      <c r="K64" s="28">
        <f ca="1">VLOOKUP(J64,'BOMBAScodigo-vehiculo'!$A$4:$G$1477,7,0)</f>
        <v>4662.1726470873564</v>
      </c>
      <c r="L64" s="26">
        <f t="shared" ref="L64:L116" si="26">+L63+1</f>
        <v>167</v>
      </c>
      <c r="M64" s="3" t="str">
        <f t="shared" ca="1" si="22"/>
        <v>MTA-247</v>
      </c>
      <c r="N64" s="28">
        <f ca="1">VLOOKUP(M64,'BOMBAScodigo-vehiculo'!$A$4:$G$1477,7,0)</f>
        <v>2640.0406014521541</v>
      </c>
      <c r="O64" s="26">
        <f t="shared" ref="O64:O116" si="27">+O63+1</f>
        <v>221</v>
      </c>
      <c r="P64" s="26"/>
      <c r="XFA64" s="23" t="s">
        <v>1837</v>
      </c>
      <c r="XFC64" s="18" t="s">
        <v>92</v>
      </c>
    </row>
    <row r="65" spans="1:16 16381:16383" x14ac:dyDescent="0.25">
      <c r="A65" s="3" t="str">
        <f t="shared" ca="1" si="18"/>
        <v>MTA-004</v>
      </c>
      <c r="B65" s="28">
        <f ca="1">VLOOKUP(A65,'BOMBAScodigo-vehiculo'!$A$4:$G$1477,7,0)</f>
        <v>6570.6878344799989</v>
      </c>
      <c r="C65" s="26">
        <f t="shared" si="23"/>
        <v>6</v>
      </c>
      <c r="D65" s="3" t="str">
        <f t="shared" ca="1" si="19"/>
        <v>MTA-065</v>
      </c>
      <c r="E65" s="28">
        <f ca="1">VLOOKUP(D65,'BOMBAScodigo-vehiculo'!$A$4:$G$1477,7,0)</f>
        <v>3850.770645088779</v>
      </c>
      <c r="F65" s="26">
        <f t="shared" si="24"/>
        <v>60</v>
      </c>
      <c r="G65" s="3" t="str">
        <f t="shared" ca="1" si="20"/>
        <v>MTA-140</v>
      </c>
      <c r="H65" s="28">
        <f ca="1">VLOOKUP(G65,'BOMBAScodigo-vehiculo'!$A$4:$G$1477,7,0)</f>
        <v>4298.5034468838485</v>
      </c>
      <c r="I65" s="26">
        <f t="shared" si="25"/>
        <v>114</v>
      </c>
      <c r="J65" s="3" t="str">
        <f t="shared" ca="1" si="21"/>
        <v>MTA-192</v>
      </c>
      <c r="K65" s="28">
        <f ca="1">VLOOKUP(J65,'BOMBAScodigo-vehiculo'!$A$4:$G$1477,7,0)</f>
        <v>2459.1339585946735</v>
      </c>
      <c r="L65" s="26">
        <f t="shared" si="26"/>
        <v>168</v>
      </c>
      <c r="M65" s="3" t="str">
        <f t="shared" ca="1" si="22"/>
        <v>MTA-248</v>
      </c>
      <c r="N65" s="28">
        <f ca="1">VLOOKUP(M65,'BOMBAScodigo-vehiculo'!$A$4:$G$1477,7,0)</f>
        <v>2038.2538176</v>
      </c>
      <c r="O65" s="26">
        <f t="shared" si="27"/>
        <v>222</v>
      </c>
      <c r="P65" s="26"/>
      <c r="XFA65" s="23" t="s">
        <v>1837</v>
      </c>
      <c r="XFC65" s="18" t="s">
        <v>93</v>
      </c>
    </row>
    <row r="66" spans="1:16 16381:16383" x14ac:dyDescent="0.25">
      <c r="A66" s="3" t="str">
        <f t="shared" ca="1" si="18"/>
        <v>MTA-005</v>
      </c>
      <c r="B66" s="28">
        <f ca="1">VLOOKUP(A66,'BOMBAScodigo-vehiculo'!$A$4:$G$1477,7,0)</f>
        <v>3028.3240146692774</v>
      </c>
      <c r="C66" s="26">
        <f t="shared" si="23"/>
        <v>7</v>
      </c>
      <c r="D66" s="3" t="str">
        <f t="shared" ca="1" si="19"/>
        <v>MTA-066</v>
      </c>
      <c r="E66" s="28">
        <f ca="1">VLOOKUP(D66,'BOMBAScodigo-vehiculo'!$A$4:$G$1477,7,0)</f>
        <v>3458.2610568661335</v>
      </c>
      <c r="F66" s="26">
        <f t="shared" si="24"/>
        <v>61</v>
      </c>
      <c r="G66" s="3" t="str">
        <f t="shared" ca="1" si="20"/>
        <v>MTA-141</v>
      </c>
      <c r="H66" s="28">
        <f ca="1">VLOOKUP(G66,'BOMBAScodigo-vehiculo'!$A$4:$G$1477,7,0)</f>
        <v>2721.6394921180076</v>
      </c>
      <c r="I66" s="26">
        <f t="shared" si="25"/>
        <v>115</v>
      </c>
      <c r="J66" s="3" t="str">
        <f t="shared" ca="1" si="21"/>
        <v>MTA-193</v>
      </c>
      <c r="K66" s="28">
        <f ca="1">VLOOKUP(J66,'BOMBAScodigo-vehiculo'!$A$4:$G$1477,7,0)</f>
        <v>2886.4003606250526</v>
      </c>
      <c r="L66" s="26">
        <f t="shared" si="26"/>
        <v>169</v>
      </c>
      <c r="M66" s="3" t="str">
        <f t="shared" ca="1" si="22"/>
        <v>MTA-249</v>
      </c>
      <c r="N66" s="28">
        <f ca="1">VLOOKUP(M66,'BOMBAScodigo-vehiculo'!$A$4:$G$1477,7,0)</f>
        <v>1812.2388649393488</v>
      </c>
      <c r="O66" s="26">
        <f t="shared" si="27"/>
        <v>223</v>
      </c>
      <c r="P66" s="26"/>
      <c r="XFA66" s="23" t="s">
        <v>1838</v>
      </c>
      <c r="XFC66" s="18" t="s">
        <v>94</v>
      </c>
    </row>
    <row r="67" spans="1:16 16381:16383" x14ac:dyDescent="0.25">
      <c r="A67" s="3" t="str">
        <f t="shared" ca="1" si="18"/>
        <v>MTA-006</v>
      </c>
      <c r="B67" s="28">
        <f ca="1">VLOOKUP(A67,'BOMBAScodigo-vehiculo'!$A$4:$G$1477,7,0)</f>
        <v>5686.508218728527</v>
      </c>
      <c r="C67" s="26">
        <f t="shared" si="23"/>
        <v>8</v>
      </c>
      <c r="D67" s="3" t="str">
        <f t="shared" ca="1" si="19"/>
        <v>MTA-067</v>
      </c>
      <c r="E67" s="28">
        <f ca="1">VLOOKUP(D67,'BOMBAScodigo-vehiculo'!$A$4:$G$1477,7,0)</f>
        <v>2963.9273577304543</v>
      </c>
      <c r="F67" s="26">
        <f t="shared" si="24"/>
        <v>62</v>
      </c>
      <c r="G67" s="3" t="str">
        <f t="shared" ca="1" si="20"/>
        <v>MTA-142</v>
      </c>
      <c r="H67" s="28">
        <f ca="1">VLOOKUP(G67,'BOMBAScodigo-vehiculo'!$A$4:$G$1477,7,0)</f>
        <v>4647.4279433043366</v>
      </c>
      <c r="I67" s="26">
        <f t="shared" si="25"/>
        <v>116</v>
      </c>
      <c r="J67" s="3" t="str">
        <f t="shared" ca="1" si="21"/>
        <v>MTA-194</v>
      </c>
      <c r="K67" s="28">
        <f ca="1">VLOOKUP(J67,'BOMBAScodigo-vehiculo'!$A$4:$G$1477,7,0)</f>
        <v>2424.8583052205909</v>
      </c>
      <c r="L67" s="26">
        <f t="shared" si="26"/>
        <v>170</v>
      </c>
      <c r="M67" s="3" t="str">
        <f t="shared" ca="1" si="22"/>
        <v>MTA-250</v>
      </c>
      <c r="N67" s="28">
        <f ca="1">VLOOKUP(M67,'BOMBAScodigo-vehiculo'!$A$4:$G$1477,7,0)</f>
        <v>3658.5727563103687</v>
      </c>
      <c r="O67" s="26">
        <f t="shared" si="27"/>
        <v>224</v>
      </c>
      <c r="P67" s="26"/>
      <c r="XFA67" s="23" t="s">
        <v>1839</v>
      </c>
      <c r="XFC67" s="18" t="s">
        <v>95</v>
      </c>
    </row>
    <row r="68" spans="1:16 16381:16383" x14ac:dyDescent="0.25">
      <c r="A68" s="3" t="str">
        <f t="shared" ca="1" si="18"/>
        <v>MTA-007</v>
      </c>
      <c r="B68" s="28">
        <f ca="1">VLOOKUP(A68,'BOMBAScodigo-vehiculo'!$A$4:$G$1477,7,0)</f>
        <v>5282.8257941875181</v>
      </c>
      <c r="C68" s="26">
        <f t="shared" si="23"/>
        <v>9</v>
      </c>
      <c r="D68" s="3" t="str">
        <f t="shared" ca="1" si="19"/>
        <v>MTA-069</v>
      </c>
      <c r="E68" s="28">
        <f ca="1">VLOOKUP(D68,'BOMBAScodigo-vehiculo'!$A$4:$G$1477,7,0)</f>
        <v>3084.713632</v>
      </c>
      <c r="F68" s="26">
        <f t="shared" si="24"/>
        <v>63</v>
      </c>
      <c r="G68" s="3" t="str">
        <f t="shared" ca="1" si="20"/>
        <v>MTA-143</v>
      </c>
      <c r="H68" s="28">
        <f ca="1">VLOOKUP(G68,'BOMBAScodigo-vehiculo'!$A$4:$G$1477,7,0)</f>
        <v>2973.4213274587673</v>
      </c>
      <c r="I68" s="26">
        <f t="shared" si="25"/>
        <v>117</v>
      </c>
      <c r="J68" s="3" t="str">
        <f t="shared" ca="1" si="21"/>
        <v>MTA-195</v>
      </c>
      <c r="K68" s="28">
        <f ca="1">VLOOKUP(J68,'BOMBAScodigo-vehiculo'!$A$4:$G$1477,7,0)</f>
        <v>2530.1110804799364</v>
      </c>
      <c r="L68" s="26">
        <f t="shared" si="26"/>
        <v>171</v>
      </c>
      <c r="M68" s="3" t="str">
        <f t="shared" ca="1" si="22"/>
        <v>MTA-253</v>
      </c>
      <c r="N68" s="28">
        <f ca="1">VLOOKUP(M68,'BOMBAScodigo-vehiculo'!$A$4:$G$1477,7,0)</f>
        <v>3530.9927293289866</v>
      </c>
      <c r="O68" s="26">
        <f t="shared" si="27"/>
        <v>225</v>
      </c>
      <c r="P68" s="26"/>
      <c r="XFA68" s="23" t="s">
        <v>1839</v>
      </c>
      <c r="XFC68" s="18" t="s">
        <v>96</v>
      </c>
    </row>
    <row r="69" spans="1:16 16381:16383" x14ac:dyDescent="0.25">
      <c r="A69" s="3" t="str">
        <f t="shared" ca="1" si="18"/>
        <v>MTA-008</v>
      </c>
      <c r="B69" s="28">
        <f ca="1">VLOOKUP(A69,'BOMBAScodigo-vehiculo'!$A$4:$G$1477,7,0)</f>
        <v>4493.1390109417844</v>
      </c>
      <c r="C69" s="26">
        <f t="shared" si="23"/>
        <v>10</v>
      </c>
      <c r="D69" s="3" t="str">
        <f t="shared" ref="D69:D132" ca="1" si="28">INDIRECT(ADDRESS(F69,16383,1,1,"Compacta"))</f>
        <v>MTA-070</v>
      </c>
      <c r="E69" s="28">
        <f ca="1">VLOOKUP(D69,'BOMBAScodigo-vehiculo'!$A$4:$G$1477,7,0)</f>
        <v>2772.2425879219531</v>
      </c>
      <c r="F69" s="26">
        <f t="shared" si="24"/>
        <v>64</v>
      </c>
      <c r="G69" s="3" t="str">
        <f t="shared" ref="G69:G132" ca="1" si="29">INDIRECT(ADDRESS(I69,16383,1,1,"Compacta"))</f>
        <v>MTA-144</v>
      </c>
      <c r="H69" s="28">
        <f ca="1">VLOOKUP(G69,'BOMBAScodigo-vehiculo'!$A$4:$G$1477,7,0)</f>
        <v>1912.4842239999998</v>
      </c>
      <c r="I69" s="26">
        <f t="shared" si="25"/>
        <v>118</v>
      </c>
      <c r="J69" s="3" t="str">
        <f t="shared" ref="J69:J132" ca="1" si="30">INDIRECT(ADDRESS(L69,16383,1,1,"Compacta"))</f>
        <v>MTA-196</v>
      </c>
      <c r="K69" s="28">
        <f ca="1">VLOOKUP(J69,'BOMBAScodigo-vehiculo'!$A$4:$G$1477,7,0)</f>
        <v>2888.0079158228627</v>
      </c>
      <c r="L69" s="26">
        <f t="shared" si="26"/>
        <v>172</v>
      </c>
      <c r="M69" s="3" t="str">
        <f t="shared" ref="M69:M132" ca="1" si="31">INDIRECT(ADDRESS(O69,16383,1,1,"Compacta"))</f>
        <v>MTA-254</v>
      </c>
      <c r="N69" s="28">
        <f ca="1">VLOOKUP(M69,'BOMBAScodigo-vehiculo'!$A$4:$G$1477,7,0)</f>
        <v>2385.4238245051552</v>
      </c>
      <c r="O69" s="26">
        <f t="shared" si="27"/>
        <v>226</v>
      </c>
      <c r="P69" s="26"/>
      <c r="XFA69" s="23" t="s">
        <v>1840</v>
      </c>
      <c r="XFC69" s="18" t="s">
        <v>97</v>
      </c>
    </row>
    <row r="70" spans="1:16 16381:16383" x14ac:dyDescent="0.25">
      <c r="A70" s="3" t="str">
        <f t="shared" ca="1" si="18"/>
        <v>MTA-009</v>
      </c>
      <c r="B70" s="28">
        <f ca="1">VLOOKUP(A70,'BOMBAScodigo-vehiculo'!$A$4:$G$1477,7,0)</f>
        <v>4338.1167232528496</v>
      </c>
      <c r="C70" s="26">
        <f t="shared" si="23"/>
        <v>11</v>
      </c>
      <c r="D70" s="3" t="str">
        <f t="shared" ca="1" si="28"/>
        <v>MTA-072</v>
      </c>
      <c r="E70" s="28">
        <f ca="1">VLOOKUP(D70,'BOMBAScodigo-vehiculo'!$A$4:$G$1477,7,0)</f>
        <v>3259.6129892719528</v>
      </c>
      <c r="F70" s="26">
        <f t="shared" si="24"/>
        <v>65</v>
      </c>
      <c r="G70" s="3" t="str">
        <f t="shared" ca="1" si="29"/>
        <v>MTA-145</v>
      </c>
      <c r="H70" s="28">
        <f ca="1">VLOOKUP(G70,'BOMBAScodigo-vehiculo'!$A$4:$G$1477,7,0)</f>
        <v>4633.2779343227412</v>
      </c>
      <c r="I70" s="26">
        <f t="shared" si="25"/>
        <v>119</v>
      </c>
      <c r="J70" s="3" t="str">
        <f t="shared" ca="1" si="30"/>
        <v>MTA-198</v>
      </c>
      <c r="K70" s="28">
        <f ca="1">VLOOKUP(J70,'BOMBAScodigo-vehiculo'!$A$4:$G$1477,7,0)</f>
        <v>2077.477696194454</v>
      </c>
      <c r="L70" s="26">
        <f t="shared" si="26"/>
        <v>173</v>
      </c>
      <c r="M70" s="3" t="str">
        <f t="shared" ca="1" si="31"/>
        <v>MTA-256</v>
      </c>
      <c r="N70" s="28">
        <f ca="1">VLOOKUP(M70,'BOMBAScodigo-vehiculo'!$A$4:$G$1477,7,0)</f>
        <v>2611.7921615004007</v>
      </c>
      <c r="O70" s="26">
        <f t="shared" si="27"/>
        <v>227</v>
      </c>
      <c r="P70" s="26"/>
      <c r="XFA70" s="23" t="s">
        <v>1840</v>
      </c>
      <c r="XFC70" s="18" t="s">
        <v>98</v>
      </c>
    </row>
    <row r="71" spans="1:16 16381:16383" x14ac:dyDescent="0.25">
      <c r="A71" s="3" t="str">
        <f t="shared" ca="1" si="18"/>
        <v>MTA-010</v>
      </c>
      <c r="B71" s="28">
        <f ca="1">VLOOKUP(A71,'BOMBAScodigo-vehiculo'!$A$4:$G$1477,7,0)</f>
        <v>2368.68908078092</v>
      </c>
      <c r="C71" s="26">
        <f t="shared" si="23"/>
        <v>12</v>
      </c>
      <c r="D71" s="3" t="str">
        <f t="shared" ca="1" si="28"/>
        <v>MTA-074</v>
      </c>
      <c r="E71" s="28">
        <f ca="1">VLOOKUP(D71,'BOMBAScodigo-vehiculo'!$A$4:$G$1477,7,0)</f>
        <v>6087.5575474333064</v>
      </c>
      <c r="F71" s="26">
        <f t="shared" si="24"/>
        <v>66</v>
      </c>
      <c r="G71" s="3" t="str">
        <f t="shared" ca="1" si="29"/>
        <v>MTA-148</v>
      </c>
      <c r="H71" s="28">
        <f ca="1">VLOOKUP(G71,'BOMBAScodigo-vehiculo'!$A$4:$G$1477,7,0)</f>
        <v>1956.5827679999998</v>
      </c>
      <c r="I71" s="26">
        <f t="shared" si="25"/>
        <v>120</v>
      </c>
      <c r="J71" s="3" t="str">
        <f t="shared" ca="1" si="30"/>
        <v>MTA-199</v>
      </c>
      <c r="K71" s="28">
        <f ca="1">VLOOKUP(J71,'BOMBAScodigo-vehiculo'!$A$4:$G$1477,7,0)</f>
        <v>2076.0287552159998</v>
      </c>
      <c r="L71" s="26">
        <f t="shared" si="26"/>
        <v>174</v>
      </c>
      <c r="M71" s="3" t="str">
        <f t="shared" ca="1" si="31"/>
        <v>MTA-257</v>
      </c>
      <c r="N71" s="28">
        <f ca="1">VLOOKUP(M71,'BOMBAScodigo-vehiculo'!$A$4:$G$1477,7,0)</f>
        <v>2086.0876695566899</v>
      </c>
      <c r="O71" s="26">
        <f t="shared" si="27"/>
        <v>228</v>
      </c>
      <c r="P71" s="26"/>
      <c r="XFA71" s="23" t="s">
        <v>1841</v>
      </c>
      <c r="XFC71" s="18" t="s">
        <v>99</v>
      </c>
    </row>
    <row r="72" spans="1:16 16381:16383" x14ac:dyDescent="0.25">
      <c r="A72" s="3" t="str">
        <f t="shared" ca="1" si="18"/>
        <v>MTA-011</v>
      </c>
      <c r="B72" s="28">
        <f ca="1">VLOOKUP(A72,'BOMBAScodigo-vehiculo'!$A$4:$G$1477,7,0)</f>
        <v>3545.5064141278294</v>
      </c>
      <c r="C72" s="26">
        <f t="shared" si="23"/>
        <v>13</v>
      </c>
      <c r="D72" s="3" t="str">
        <f t="shared" ca="1" si="28"/>
        <v>MTA-075</v>
      </c>
      <c r="E72" s="28">
        <f ca="1">VLOOKUP(D72,'BOMBAScodigo-vehiculo'!$A$4:$G$1477,7,0)</f>
        <v>5839.3530496553067</v>
      </c>
      <c r="F72" s="26">
        <f t="shared" si="24"/>
        <v>67</v>
      </c>
      <c r="G72" s="3" t="str">
        <f t="shared" ca="1" si="29"/>
        <v>MTA-149</v>
      </c>
      <c r="H72" s="28">
        <f ca="1">VLOOKUP(G72,'BOMBAScodigo-vehiculo'!$A$4:$G$1477,7,0)</f>
        <v>15198.713935635958</v>
      </c>
      <c r="I72" s="26">
        <f t="shared" si="25"/>
        <v>121</v>
      </c>
      <c r="J72" s="3" t="str">
        <f t="shared" ca="1" si="30"/>
        <v>MTA-200</v>
      </c>
      <c r="K72" s="28">
        <f ca="1">VLOOKUP(J72,'BOMBAScodigo-vehiculo'!$A$4:$G$1477,7,0)</f>
        <v>2036.6564399999997</v>
      </c>
      <c r="L72" s="26">
        <f t="shared" si="26"/>
        <v>175</v>
      </c>
      <c r="M72" s="3" t="str">
        <f t="shared" ca="1" si="31"/>
        <v>MTA-258</v>
      </c>
      <c r="N72" s="28">
        <f ca="1">VLOOKUP(M72,'BOMBAScodigo-vehiculo'!$A$4:$G$1477,7,0)</f>
        <v>2799.2318603568633</v>
      </c>
      <c r="O72" s="26">
        <f t="shared" si="27"/>
        <v>229</v>
      </c>
      <c r="P72" s="26"/>
      <c r="XFA72" s="23" t="s">
        <v>1841</v>
      </c>
      <c r="XFC72" s="18" t="s">
        <v>100</v>
      </c>
    </row>
    <row r="73" spans="1:16 16381:16383" x14ac:dyDescent="0.25">
      <c r="A73" s="3" t="str">
        <f t="shared" ca="1" si="18"/>
        <v>MTA-012</v>
      </c>
      <c r="B73" s="28">
        <f ca="1">VLOOKUP(A73,'BOMBAScodigo-vehiculo'!$A$4:$G$1477,7,0)</f>
        <v>3954.5962633685963</v>
      </c>
      <c r="C73" s="26">
        <f t="shared" si="23"/>
        <v>14</v>
      </c>
      <c r="D73" s="3" t="str">
        <f t="shared" ca="1" si="28"/>
        <v>MTA-076</v>
      </c>
      <c r="E73" s="28">
        <f ca="1">VLOOKUP(D73,'BOMBAScodigo-vehiculo'!$A$4:$G$1477,7,0)</f>
        <v>4695.2434224432927</v>
      </c>
      <c r="F73" s="26">
        <f t="shared" si="24"/>
        <v>68</v>
      </c>
      <c r="G73" s="3" t="str">
        <f t="shared" ca="1" si="29"/>
        <v>MTA-150</v>
      </c>
      <c r="H73" s="28">
        <f ca="1">VLOOKUP(G73,'BOMBAScodigo-vehiculo'!$A$4:$G$1477,7,0)</f>
        <v>15567.554153022811</v>
      </c>
      <c r="I73" s="26">
        <f t="shared" si="25"/>
        <v>122</v>
      </c>
      <c r="J73" s="3" t="str">
        <f t="shared" ca="1" si="30"/>
        <v>MTA-201</v>
      </c>
      <c r="K73" s="28">
        <f ca="1">VLOOKUP(J73,'BOMBAScodigo-vehiculo'!$A$4:$G$1477,7,0)</f>
        <v>2458.7147279943156</v>
      </c>
      <c r="L73" s="26">
        <f t="shared" si="26"/>
        <v>176</v>
      </c>
      <c r="M73" s="3" t="str">
        <f t="shared" ca="1" si="31"/>
        <v>MTA-259</v>
      </c>
      <c r="N73" s="28">
        <f ca="1">VLOOKUP(M73,'BOMBAScodigo-vehiculo'!$A$4:$G$1477,7,0)</f>
        <v>3056.7346759040001</v>
      </c>
      <c r="O73" s="26">
        <f t="shared" si="27"/>
        <v>230</v>
      </c>
      <c r="P73" s="26"/>
      <c r="XFA73" s="23" t="s">
        <v>1842</v>
      </c>
      <c r="XFC73" s="18" t="s">
        <v>101</v>
      </c>
    </row>
    <row r="74" spans="1:16 16381:16383" x14ac:dyDescent="0.25">
      <c r="A74" s="3" t="str">
        <f t="shared" ca="1" si="18"/>
        <v>MTA-013</v>
      </c>
      <c r="B74" s="28">
        <f ca="1">VLOOKUP(A74,'BOMBAScodigo-vehiculo'!$A$4:$G$1477,7,0)</f>
        <v>4661.1307071824558</v>
      </c>
      <c r="C74" s="26">
        <f t="shared" si="23"/>
        <v>15</v>
      </c>
      <c r="D74" s="3" t="str">
        <f t="shared" ca="1" si="28"/>
        <v>MTA-077</v>
      </c>
      <c r="E74" s="28">
        <f ca="1">VLOOKUP(D74,'BOMBAScodigo-vehiculo'!$A$4:$G$1477,7,0)</f>
        <v>2582.8917928710689</v>
      </c>
      <c r="F74" s="26">
        <f t="shared" si="24"/>
        <v>69</v>
      </c>
      <c r="G74" s="3" t="str">
        <f t="shared" ca="1" si="29"/>
        <v>MTA-151</v>
      </c>
      <c r="H74" s="28">
        <f ca="1">VLOOKUP(G74,'BOMBAScodigo-vehiculo'!$A$4:$G$1477,7,0)</f>
        <v>13994.503186905597</v>
      </c>
      <c r="I74" s="26">
        <f t="shared" si="25"/>
        <v>123</v>
      </c>
      <c r="J74" s="3" t="str">
        <f t="shared" ca="1" si="30"/>
        <v>MTA-202</v>
      </c>
      <c r="K74" s="28">
        <f ca="1">VLOOKUP(J74,'BOMBAScodigo-vehiculo'!$A$4:$G$1477,7,0)</f>
        <v>1864.0854624599999</v>
      </c>
      <c r="L74" s="26">
        <f t="shared" si="26"/>
        <v>177</v>
      </c>
      <c r="M74" s="3" t="str">
        <f t="shared" ca="1" si="31"/>
        <v>MTA-260</v>
      </c>
      <c r="N74" s="28">
        <f ca="1">VLOOKUP(M74,'BOMBAScodigo-vehiculo'!$A$4:$G$1477,7,0)</f>
        <v>2498.0694244542697</v>
      </c>
      <c r="O74" s="26">
        <f t="shared" si="27"/>
        <v>231</v>
      </c>
      <c r="P74" s="26"/>
      <c r="XFA74" s="23" t="s">
        <v>1842</v>
      </c>
      <c r="XFC74" s="18" t="s">
        <v>102</v>
      </c>
    </row>
    <row r="75" spans="1:16 16381:16383" x14ac:dyDescent="0.25">
      <c r="A75" s="3" t="str">
        <f t="shared" ca="1" si="18"/>
        <v>MTA-014</v>
      </c>
      <c r="B75" s="28">
        <f ca="1">VLOOKUP(A75,'BOMBAScodigo-vehiculo'!$A$4:$G$1477,7,0)</f>
        <v>4325.2015964696993</v>
      </c>
      <c r="C75" s="26">
        <f t="shared" si="23"/>
        <v>16</v>
      </c>
      <c r="D75" s="3" t="str">
        <f t="shared" ca="1" si="28"/>
        <v>MTA-078</v>
      </c>
      <c r="E75" s="28">
        <f ca="1">VLOOKUP(D75,'BOMBAScodigo-vehiculo'!$A$4:$G$1477,7,0)</f>
        <v>3238.7368475742692</v>
      </c>
      <c r="F75" s="26">
        <f t="shared" si="24"/>
        <v>70</v>
      </c>
      <c r="G75" s="3" t="str">
        <f t="shared" ca="1" si="29"/>
        <v>MTA-152</v>
      </c>
      <c r="H75" s="28">
        <f ca="1">VLOOKUP(G75,'BOMBAScodigo-vehiculo'!$A$4:$G$1477,7,0)</f>
        <v>3544.0018593401369</v>
      </c>
      <c r="I75" s="26">
        <f t="shared" si="25"/>
        <v>124</v>
      </c>
      <c r="J75" s="3" t="str">
        <f t="shared" ca="1" si="30"/>
        <v>MTA-203</v>
      </c>
      <c r="K75" s="28">
        <f ca="1">VLOOKUP(J75,'BOMBAScodigo-vehiculo'!$A$4:$G$1477,7,0)</f>
        <v>2189.5819989119996</v>
      </c>
      <c r="L75" s="26">
        <f t="shared" si="26"/>
        <v>178</v>
      </c>
      <c r="M75" s="3" t="str">
        <f t="shared" ca="1" si="31"/>
        <v>MTA-261</v>
      </c>
      <c r="N75" s="28">
        <f ca="1">VLOOKUP(M75,'BOMBAScodigo-vehiculo'!$A$4:$G$1477,7,0)</f>
        <v>2864.1314674542696</v>
      </c>
      <c r="O75" s="26">
        <f t="shared" si="27"/>
        <v>232</v>
      </c>
      <c r="P75" s="26"/>
      <c r="XFA75" s="23" t="s">
        <v>1843</v>
      </c>
      <c r="XFC75" s="18" t="s">
        <v>103</v>
      </c>
    </row>
    <row r="76" spans="1:16 16381:16383" x14ac:dyDescent="0.25">
      <c r="A76" s="3" t="str">
        <f t="shared" ca="1" si="18"/>
        <v>MTA-016</v>
      </c>
      <c r="B76" s="28">
        <f ca="1">VLOOKUP(A76,'BOMBAScodigo-vehiculo'!$A$4:$G$1477,7,0)</f>
        <v>4259.6439448191004</v>
      </c>
      <c r="C76" s="26">
        <f t="shared" si="23"/>
        <v>17</v>
      </c>
      <c r="D76" s="3" t="str">
        <f t="shared" ca="1" si="28"/>
        <v>MTA-079</v>
      </c>
      <c r="E76" s="28">
        <f ca="1">VLOOKUP(D76,'BOMBAScodigo-vehiculo'!$A$4:$G$1477,7,0)</f>
        <v>7569.0513133716913</v>
      </c>
      <c r="F76" s="26">
        <f t="shared" si="24"/>
        <v>71</v>
      </c>
      <c r="G76" s="3" t="str">
        <f t="shared" ca="1" si="29"/>
        <v>MTA-153</v>
      </c>
      <c r="H76" s="28">
        <f ca="1">VLOOKUP(G76,'BOMBAScodigo-vehiculo'!$A$4:$G$1477,7,0)</f>
        <v>6735.1281005119745</v>
      </c>
      <c r="I76" s="26">
        <f t="shared" si="25"/>
        <v>125</v>
      </c>
      <c r="J76" s="3" t="str">
        <f t="shared" ca="1" si="30"/>
        <v>MTA-206</v>
      </c>
      <c r="K76" s="28">
        <f ca="1">VLOOKUP(J76,'BOMBAScodigo-vehiculo'!$A$4:$G$1477,7,0)</f>
        <v>4983.5713207970075</v>
      </c>
      <c r="L76" s="26">
        <f t="shared" si="26"/>
        <v>179</v>
      </c>
      <c r="M76" s="3" t="str">
        <f t="shared" ca="1" si="31"/>
        <v>MTA-261CC</v>
      </c>
      <c r="N76" s="28">
        <f ca="1">VLOOKUP(M76,'BOMBAScodigo-vehiculo'!$A$4:$G$1477,7,0)</f>
        <v>3885.0934770838739</v>
      </c>
      <c r="O76" s="26">
        <f t="shared" si="27"/>
        <v>233</v>
      </c>
      <c r="P76" s="26"/>
      <c r="XFA76" s="23" t="s">
        <v>1844</v>
      </c>
      <c r="XFC76" s="18" t="s">
        <v>104</v>
      </c>
    </row>
    <row r="77" spans="1:16 16381:16383" x14ac:dyDescent="0.25">
      <c r="A77" s="3" t="str">
        <f t="shared" ca="1" si="18"/>
        <v>MTA-017</v>
      </c>
      <c r="B77" s="28">
        <f ca="1">VLOOKUP(A77,'BOMBAScodigo-vehiculo'!$A$4:$G$1477,7,0)</f>
        <v>3588.3998448764855</v>
      </c>
      <c r="C77" s="26">
        <f t="shared" si="23"/>
        <v>18</v>
      </c>
      <c r="D77" s="3" t="str">
        <f t="shared" ca="1" si="28"/>
        <v>MTA-080</v>
      </c>
      <c r="E77" s="28">
        <f ca="1">VLOOKUP(D77,'BOMBAScodigo-vehiculo'!$A$4:$G$1477,7,0)</f>
        <v>3826.8798399999996</v>
      </c>
      <c r="F77" s="26">
        <f t="shared" si="24"/>
        <v>72</v>
      </c>
      <c r="G77" s="3" t="str">
        <f t="shared" ca="1" si="29"/>
        <v>MTA-153 ESP</v>
      </c>
      <c r="H77" s="28">
        <f ca="1">VLOOKUP(G77,'BOMBAScodigo-vehiculo'!$A$4:$G$1477,7,0)</f>
        <v>7749.3948224901633</v>
      </c>
      <c r="I77" s="26">
        <f t="shared" si="25"/>
        <v>126</v>
      </c>
      <c r="J77" s="3" t="str">
        <f t="shared" ca="1" si="30"/>
        <v>MTA-207</v>
      </c>
      <c r="K77" s="28">
        <f ca="1">VLOOKUP(J77,'BOMBAScodigo-vehiculo'!$A$4:$G$1477,7,0)</f>
        <v>3943.302814380449</v>
      </c>
      <c r="L77" s="26">
        <f t="shared" si="26"/>
        <v>180</v>
      </c>
      <c r="M77" s="3" t="str">
        <f t="shared" ca="1" si="31"/>
        <v>MTA-262</v>
      </c>
      <c r="N77" s="28">
        <f ca="1">VLOOKUP(M77,'BOMBAScodigo-vehiculo'!$A$4:$G$1477,7,0)</f>
        <v>3798.7453199999995</v>
      </c>
      <c r="O77" s="26">
        <f t="shared" si="27"/>
        <v>234</v>
      </c>
      <c r="P77" s="26"/>
      <c r="XFA77" s="23" t="s">
        <v>1844</v>
      </c>
      <c r="XFC77" s="18" t="s">
        <v>105</v>
      </c>
    </row>
    <row r="78" spans="1:16 16381:16383" x14ac:dyDescent="0.25">
      <c r="A78" s="3" t="str">
        <f t="shared" ca="1" si="18"/>
        <v>MTA-019</v>
      </c>
      <c r="B78" s="28">
        <f ca="1">VLOOKUP(A78,'BOMBAScodigo-vehiculo'!$A$4:$G$1477,7,0)</f>
        <v>2754.0875926459653</v>
      </c>
      <c r="C78" s="26">
        <f t="shared" si="23"/>
        <v>19</v>
      </c>
      <c r="D78" s="3" t="str">
        <f t="shared" ca="1" si="28"/>
        <v>MTA-081</v>
      </c>
      <c r="E78" s="28">
        <f ca="1">VLOOKUP(D78,'BOMBAScodigo-vehiculo'!$A$4:$G$1477,7,0)</f>
        <v>4191.080567519999</v>
      </c>
      <c r="F78" s="26">
        <f t="shared" si="24"/>
        <v>73</v>
      </c>
      <c r="G78" s="3" t="str">
        <f t="shared" ca="1" si="29"/>
        <v>MTA-153 NU</v>
      </c>
      <c r="H78" s="28">
        <f ca="1">VLOOKUP(G78,'BOMBAScodigo-vehiculo'!$A$4:$G$1477,7,0)</f>
        <v>9155.0963869830011</v>
      </c>
      <c r="I78" s="26">
        <f t="shared" si="25"/>
        <v>127</v>
      </c>
      <c r="J78" s="3" t="str">
        <f t="shared" ca="1" si="30"/>
        <v>MTA-208</v>
      </c>
      <c r="K78" s="28">
        <f ca="1">VLOOKUP(J78,'BOMBAScodigo-vehiculo'!$A$4:$G$1477,7,0)</f>
        <v>5225.4490028318551</v>
      </c>
      <c r="L78" s="26">
        <f t="shared" si="26"/>
        <v>181</v>
      </c>
      <c r="M78" s="3" t="str">
        <f t="shared" ca="1" si="31"/>
        <v>MTA-263</v>
      </c>
      <c r="N78" s="28">
        <f ca="1">VLOOKUP(M78,'BOMBAScodigo-vehiculo'!$A$4:$G$1477,7,0)</f>
        <v>7850.7500799999998</v>
      </c>
      <c r="O78" s="26">
        <f t="shared" si="27"/>
        <v>235</v>
      </c>
      <c r="P78" s="26"/>
      <c r="XFA78" s="23" t="s">
        <v>1845</v>
      </c>
      <c r="XFC78" s="18" t="s">
        <v>106</v>
      </c>
    </row>
    <row r="79" spans="1:16 16381:16383" x14ac:dyDescent="0.25">
      <c r="A79" s="3" t="str">
        <f t="shared" ca="1" si="18"/>
        <v>MTA-020</v>
      </c>
      <c r="B79" s="28">
        <f ca="1">VLOOKUP(A79,'BOMBAScodigo-vehiculo'!$A$4:$G$1477,7,0)</f>
        <v>3996.1000065816434</v>
      </c>
      <c r="C79" s="26">
        <f t="shared" si="23"/>
        <v>20</v>
      </c>
      <c r="D79" s="3" t="str">
        <f t="shared" ca="1" si="28"/>
        <v>MTA-082</v>
      </c>
      <c r="E79" s="28">
        <f ca="1">VLOOKUP(D79,'BOMBAScodigo-vehiculo'!$A$4:$G$1477,7,0)</f>
        <v>4538.5163392799996</v>
      </c>
      <c r="F79" s="26">
        <f t="shared" si="24"/>
        <v>74</v>
      </c>
      <c r="G79" s="3" t="str">
        <f t="shared" ca="1" si="29"/>
        <v>MTA-153CC</v>
      </c>
      <c r="H79" s="28">
        <f ca="1">VLOOKUP(G79,'BOMBAScodigo-vehiculo'!$A$4:$G$1477,7,0)</f>
        <v>9552.6322974651448</v>
      </c>
      <c r="I79" s="26">
        <f t="shared" si="25"/>
        <v>128</v>
      </c>
      <c r="J79" s="3" t="str">
        <f t="shared" ca="1" si="30"/>
        <v>MTA-209</v>
      </c>
      <c r="K79" s="28">
        <f ca="1">VLOOKUP(J79,'BOMBAScodigo-vehiculo'!$A$4:$G$1477,7,0)</f>
        <v>3909.0536371438297</v>
      </c>
      <c r="L79" s="26">
        <f t="shared" si="26"/>
        <v>182</v>
      </c>
      <c r="M79" s="3" t="str">
        <f t="shared" ca="1" si="31"/>
        <v>MTA-264</v>
      </c>
      <c r="N79" s="28">
        <f ca="1">VLOOKUP(M79,'BOMBAScodigo-vehiculo'!$A$4:$G$1477,7,0)</f>
        <v>8362.1183362380871</v>
      </c>
      <c r="O79" s="26">
        <f t="shared" si="27"/>
        <v>236</v>
      </c>
      <c r="P79" s="26"/>
      <c r="XFC79" s="18" t="s">
        <v>107</v>
      </c>
    </row>
    <row r="80" spans="1:16 16381:16383" x14ac:dyDescent="0.25">
      <c r="A80" s="3" t="str">
        <f t="shared" ca="1" si="18"/>
        <v>MTA-021</v>
      </c>
      <c r="B80" s="28">
        <f ca="1">VLOOKUP(A80,'BOMBAScodigo-vehiculo'!$A$4:$G$1477,7,0)</f>
        <v>2611.7921615004007</v>
      </c>
      <c r="C80" s="26">
        <f t="shared" si="23"/>
        <v>21</v>
      </c>
      <c r="D80" s="3" t="str">
        <f t="shared" ca="1" si="28"/>
        <v>MTA-085</v>
      </c>
      <c r="E80" s="28">
        <f ca="1">VLOOKUP(D80,'BOMBAScodigo-vehiculo'!$A$4:$G$1477,7,0)</f>
        <v>0</v>
      </c>
      <c r="F80" s="26">
        <f t="shared" si="24"/>
        <v>75</v>
      </c>
      <c r="G80" s="3" t="str">
        <f t="shared" ca="1" si="29"/>
        <v>MTA-154</v>
      </c>
      <c r="H80" s="28">
        <f ca="1">VLOOKUP(G80,'BOMBAScodigo-vehiculo'!$A$4:$G$1477,7,0)</f>
        <v>6707.4814891290407</v>
      </c>
      <c r="I80" s="26">
        <f t="shared" si="25"/>
        <v>129</v>
      </c>
      <c r="J80" s="3" t="str">
        <f t="shared" ca="1" si="30"/>
        <v>MTA-210</v>
      </c>
      <c r="K80" s="28">
        <f ca="1">VLOOKUP(J80,'BOMBAScodigo-vehiculo'!$A$4:$G$1477,7,0)</f>
        <v>5039.3021188239918</v>
      </c>
      <c r="L80" s="26">
        <f t="shared" si="26"/>
        <v>183</v>
      </c>
      <c r="M80" s="3" t="str">
        <f t="shared" ca="1" si="31"/>
        <v>MTA-265</v>
      </c>
      <c r="N80" s="28">
        <f ca="1">VLOOKUP(M80,'BOMBAScodigo-vehiculo'!$A$4:$G$1477,7,0)</f>
        <v>3855.2942424000007</v>
      </c>
      <c r="O80" s="26">
        <f t="shared" si="27"/>
        <v>237</v>
      </c>
      <c r="P80" s="26"/>
      <c r="XFC80" s="18" t="s">
        <v>108</v>
      </c>
    </row>
    <row r="81" spans="1:16 16383:16383" x14ac:dyDescent="0.25">
      <c r="A81" s="3" t="str">
        <f t="shared" ca="1" si="18"/>
        <v>MTA-023</v>
      </c>
      <c r="B81" s="28">
        <f ca="1">VLOOKUP(A81,'BOMBAScodigo-vehiculo'!$A$4:$G$1477,7,0)</f>
        <v>4557.4777250468333</v>
      </c>
      <c r="C81" s="26">
        <f t="shared" si="23"/>
        <v>22</v>
      </c>
      <c r="D81" s="3" t="str">
        <f t="shared" ca="1" si="28"/>
        <v>MTA-086</v>
      </c>
      <c r="E81" s="28">
        <f ca="1">VLOOKUP(D81,'BOMBAScodigo-vehiculo'!$A$4:$G$1477,7,0)</f>
        <v>2657.1343296110695</v>
      </c>
      <c r="F81" s="26">
        <f t="shared" si="24"/>
        <v>76</v>
      </c>
      <c r="G81" s="3" t="str">
        <f t="shared" ca="1" si="29"/>
        <v>MTA-156</v>
      </c>
      <c r="H81" s="28">
        <f ca="1">VLOOKUP(G81,'BOMBAScodigo-vehiculo'!$A$4:$G$1477,7,0)</f>
        <v>13511.152199999999</v>
      </c>
      <c r="I81" s="26">
        <f t="shared" si="25"/>
        <v>130</v>
      </c>
      <c r="J81" s="3" t="str">
        <f t="shared" ca="1" si="30"/>
        <v>MTA-211</v>
      </c>
      <c r="K81" s="28">
        <f ca="1">VLOOKUP(J81,'BOMBAScodigo-vehiculo'!$A$4:$G$1477,7,0)</f>
        <v>3533.4210546307722</v>
      </c>
      <c r="L81" s="26">
        <f t="shared" si="26"/>
        <v>184</v>
      </c>
      <c r="M81" s="3" t="str">
        <f t="shared" ca="1" si="31"/>
        <v>MTA-266</v>
      </c>
      <c r="N81" s="28">
        <f ca="1">VLOOKUP(M81,'BOMBAScodigo-vehiculo'!$A$4:$G$1477,7,0)</f>
        <v>2549.8059974399434</v>
      </c>
      <c r="O81" s="26">
        <f t="shared" si="27"/>
        <v>238</v>
      </c>
      <c r="P81" s="26"/>
      <c r="XFC81" s="18" t="s">
        <v>109</v>
      </c>
    </row>
    <row r="82" spans="1:16 16383:16383" x14ac:dyDescent="0.25">
      <c r="A82" s="3" t="str">
        <f t="shared" ca="1" si="18"/>
        <v>MTA-024</v>
      </c>
      <c r="B82" s="28">
        <f ca="1">VLOOKUP(A82,'BOMBAScodigo-vehiculo'!$A$4:$G$1477,7,0)</f>
        <v>1801.4869599999997</v>
      </c>
      <c r="C82" s="26">
        <f t="shared" si="23"/>
        <v>23</v>
      </c>
      <c r="D82" s="3" t="str">
        <f t="shared" ca="1" si="28"/>
        <v>MTA-090</v>
      </c>
      <c r="E82" s="28">
        <f ca="1">VLOOKUP(D82,'BOMBAScodigo-vehiculo'!$A$4:$G$1477,7,0)</f>
        <v>0</v>
      </c>
      <c r="F82" s="26">
        <f t="shared" si="24"/>
        <v>77</v>
      </c>
      <c r="G82" s="3" t="str">
        <f t="shared" ca="1" si="29"/>
        <v>MTA-157</v>
      </c>
      <c r="H82" s="28">
        <f ca="1">VLOOKUP(G82,'BOMBAScodigo-vehiculo'!$A$4:$G$1477,7,0)</f>
        <v>7797.3360555588033</v>
      </c>
      <c r="I82" s="26">
        <f t="shared" si="25"/>
        <v>131</v>
      </c>
      <c r="J82" s="3" t="str">
        <f t="shared" ca="1" si="30"/>
        <v>MTA-212</v>
      </c>
      <c r="K82" s="28">
        <f ca="1">VLOOKUP(J82,'BOMBAScodigo-vehiculo'!$A$4:$G$1477,7,0)</f>
        <v>3419.2076436469197</v>
      </c>
      <c r="L82" s="26">
        <f t="shared" si="26"/>
        <v>185</v>
      </c>
      <c r="M82" s="3" t="str">
        <f t="shared" ca="1" si="31"/>
        <v>MTA-268</v>
      </c>
      <c r="N82" s="28">
        <f ca="1">VLOOKUP(M82,'BOMBAScodigo-vehiculo'!$A$4:$G$1477,7,0)</f>
        <v>4725.3660348227395</v>
      </c>
      <c r="O82" s="26">
        <f t="shared" si="27"/>
        <v>239</v>
      </c>
      <c r="P82" s="26"/>
      <c r="XFC82" s="18" t="s">
        <v>110</v>
      </c>
    </row>
    <row r="83" spans="1:16 16383:16383" x14ac:dyDescent="0.25">
      <c r="A83" s="3" t="str">
        <f t="shared" ca="1" si="18"/>
        <v>MTA-025</v>
      </c>
      <c r="B83" s="28">
        <f ca="1">VLOOKUP(A83,'BOMBAScodigo-vehiculo'!$A$4:$G$1477,7,0)</f>
        <v>2243.4280959999996</v>
      </c>
      <c r="C83" s="26">
        <f t="shared" si="23"/>
        <v>24</v>
      </c>
      <c r="D83" s="3" t="str">
        <f t="shared" ca="1" si="28"/>
        <v>MTA-091</v>
      </c>
      <c r="E83" s="28">
        <f ca="1">VLOOKUP(D83,'BOMBAScodigo-vehiculo'!$A$4:$G$1477,7,0)</f>
        <v>7999.5256555059959</v>
      </c>
      <c r="F83" s="26">
        <f t="shared" si="24"/>
        <v>78</v>
      </c>
      <c r="G83" s="3" t="str">
        <f t="shared" ca="1" si="29"/>
        <v>MTA-157 NU</v>
      </c>
      <c r="H83" s="28">
        <f ca="1">VLOOKUP(G83,'BOMBAScodigo-vehiculo'!$A$4:$G$1477,7,0)</f>
        <v>8857.4723123533695</v>
      </c>
      <c r="I83" s="26">
        <f t="shared" si="25"/>
        <v>132</v>
      </c>
      <c r="J83" s="3" t="str">
        <f t="shared" ca="1" si="30"/>
        <v>MTA-213</v>
      </c>
      <c r="K83" s="28">
        <f ca="1">VLOOKUP(J83,'BOMBAScodigo-vehiculo'!$A$4:$G$1477,7,0)</f>
        <v>2835.5746232791862</v>
      </c>
      <c r="L83" s="26">
        <f t="shared" si="26"/>
        <v>186</v>
      </c>
      <c r="M83" s="3" t="str">
        <f t="shared" ca="1" si="31"/>
        <v>MTA-269</v>
      </c>
      <c r="N83" s="28">
        <f ca="1">VLOOKUP(M83,'BOMBAScodigo-vehiculo'!$A$4:$G$1477,7,0)</f>
        <v>5463.2880251152228</v>
      </c>
      <c r="O83" s="26">
        <f t="shared" si="27"/>
        <v>240</v>
      </c>
      <c r="P83" s="26"/>
      <c r="XFC83" s="18" t="s">
        <v>111</v>
      </c>
    </row>
    <row r="84" spans="1:16 16383:16383" x14ac:dyDescent="0.25">
      <c r="A84" s="3" t="str">
        <f t="shared" ca="1" si="18"/>
        <v>MTA-026</v>
      </c>
      <c r="B84" s="28">
        <f ca="1">VLOOKUP(A84,'BOMBAScodigo-vehiculo'!$A$4:$G$1477,7,0)</f>
        <v>2322.221055397501</v>
      </c>
      <c r="C84" s="26">
        <f t="shared" si="23"/>
        <v>25</v>
      </c>
      <c r="D84" s="3" t="str">
        <f t="shared" ca="1" si="28"/>
        <v>MTA-092</v>
      </c>
      <c r="E84" s="28">
        <f ca="1">VLOOKUP(D84,'BOMBAScodigo-vehiculo'!$A$4:$G$1477,7,0)</f>
        <v>13833.26210510407</v>
      </c>
      <c r="F84" s="26">
        <f t="shared" si="24"/>
        <v>79</v>
      </c>
      <c r="G84" s="3" t="str">
        <f t="shared" ca="1" si="29"/>
        <v>MTA-157CC</v>
      </c>
      <c r="H84" s="28">
        <f ca="1">VLOOKUP(G84,'BOMBAScodigo-vehiculo'!$A$4:$G$1477,7,0)</f>
        <v>10657.822169944915</v>
      </c>
      <c r="I84" s="26">
        <f t="shared" si="25"/>
        <v>133</v>
      </c>
      <c r="J84" s="3" t="str">
        <f t="shared" ca="1" si="30"/>
        <v>MTA-214</v>
      </c>
      <c r="K84" s="28">
        <f ca="1">VLOOKUP(J84,'BOMBAScodigo-vehiculo'!$A$4:$G$1477,7,0)</f>
        <v>2387.2154652959998</v>
      </c>
      <c r="L84" s="26">
        <f t="shared" si="26"/>
        <v>187</v>
      </c>
      <c r="M84" s="3" t="str">
        <f t="shared" ca="1" si="31"/>
        <v>MTA-270</v>
      </c>
      <c r="N84" s="28">
        <f ca="1">VLOOKUP(M84,'BOMBAScodigo-vehiculo'!$A$4:$G$1477,7,0)</f>
        <v>5346.3877199999997</v>
      </c>
      <c r="O84" s="26">
        <f t="shared" si="27"/>
        <v>241</v>
      </c>
      <c r="P84" s="26"/>
      <c r="XFC84" s="18" t="s">
        <v>112</v>
      </c>
    </row>
    <row r="85" spans="1:16 16383:16383" x14ac:dyDescent="0.25">
      <c r="A85" s="3" t="str">
        <f t="shared" ca="1" si="18"/>
        <v>MTA-027</v>
      </c>
      <c r="B85" s="28">
        <f ca="1">VLOOKUP(A85,'BOMBAScodigo-vehiculo'!$A$4:$G$1477,7,0)</f>
        <v>2338.3833199999999</v>
      </c>
      <c r="C85" s="26">
        <f t="shared" si="23"/>
        <v>26</v>
      </c>
      <c r="D85" s="3" t="str">
        <f t="shared" ca="1" si="28"/>
        <v>MTA-093</v>
      </c>
      <c r="E85" s="28">
        <f ca="1">VLOOKUP(D85,'BOMBAScodigo-vehiculo'!$A$4:$G$1477,7,0)</f>
        <v>6951.6992925974764</v>
      </c>
      <c r="F85" s="26">
        <f t="shared" si="24"/>
        <v>80</v>
      </c>
      <c r="G85" s="3" t="str">
        <f t="shared" ca="1" si="29"/>
        <v>MTA-158</v>
      </c>
      <c r="H85" s="28">
        <f ca="1">VLOOKUP(G85,'BOMBAScodigo-vehiculo'!$A$4:$G$1477,7,0)</f>
        <v>7331.2267231290407</v>
      </c>
      <c r="I85" s="26">
        <f t="shared" si="25"/>
        <v>134</v>
      </c>
      <c r="J85" s="3" t="str">
        <f t="shared" ca="1" si="30"/>
        <v>MTA-215</v>
      </c>
      <c r="K85" s="28">
        <f ca="1">VLOOKUP(J85,'BOMBAScodigo-vehiculo'!$A$4:$G$1477,7,0)</f>
        <v>3342.7546537838111</v>
      </c>
      <c r="L85" s="26">
        <f t="shared" si="26"/>
        <v>188</v>
      </c>
      <c r="M85" s="3" t="str">
        <f t="shared" ca="1" si="31"/>
        <v>MTA-272</v>
      </c>
      <c r="N85" s="28">
        <f ca="1">VLOOKUP(M85,'BOMBAScodigo-vehiculo'!$A$4:$G$1477,7,0)</f>
        <v>0</v>
      </c>
      <c r="O85" s="26">
        <f t="shared" si="27"/>
        <v>242</v>
      </c>
      <c r="P85" s="26"/>
      <c r="XFC85" s="18" t="s">
        <v>113</v>
      </c>
    </row>
    <row r="86" spans="1:16 16383:16383" x14ac:dyDescent="0.25">
      <c r="A86" s="3" t="str">
        <f t="shared" ca="1" si="18"/>
        <v>MTA-028</v>
      </c>
      <c r="B86" s="28">
        <f ca="1">VLOOKUP(A86,'BOMBAScodigo-vehiculo'!$A$4:$G$1477,7,0)</f>
        <v>2109.7498447863982</v>
      </c>
      <c r="C86" s="26">
        <f t="shared" si="23"/>
        <v>27</v>
      </c>
      <c r="D86" s="3" t="str">
        <f t="shared" ca="1" si="28"/>
        <v>MTA-096</v>
      </c>
      <c r="E86" s="28">
        <f ca="1">VLOOKUP(D86,'BOMBAScodigo-vehiculo'!$A$4:$G$1477,7,0)</f>
        <v>15755.884784802649</v>
      </c>
      <c r="F86" s="26">
        <f t="shared" si="24"/>
        <v>81</v>
      </c>
      <c r="G86" s="3" t="str">
        <f t="shared" ca="1" si="29"/>
        <v>MTA-159</v>
      </c>
      <c r="H86" s="28">
        <f ca="1">VLOOKUP(G86,'BOMBAScodigo-vehiculo'!$A$4:$G$1477,7,0)</f>
        <v>13417.97184</v>
      </c>
      <c r="I86" s="26">
        <f t="shared" si="25"/>
        <v>135</v>
      </c>
      <c r="J86" s="3" t="str">
        <f t="shared" ca="1" si="30"/>
        <v>MTA-216</v>
      </c>
      <c r="K86" s="28">
        <f ca="1">VLOOKUP(J86,'BOMBAScodigo-vehiculo'!$A$4:$G$1477,7,0)</f>
        <v>2597.3716674819998</v>
      </c>
      <c r="L86" s="26">
        <f t="shared" si="26"/>
        <v>189</v>
      </c>
      <c r="M86" s="3" t="str">
        <f t="shared" ca="1" si="31"/>
        <v>MTA-273</v>
      </c>
      <c r="N86" s="28">
        <f ca="1">VLOOKUP(M86,'BOMBAScodigo-vehiculo'!$A$4:$G$1477,7,0)</f>
        <v>4952.45568</v>
      </c>
      <c r="O86" s="26">
        <f t="shared" si="27"/>
        <v>243</v>
      </c>
      <c r="P86" s="26"/>
      <c r="XFC86" s="18" t="s">
        <v>114</v>
      </c>
    </row>
    <row r="87" spans="1:16 16383:16383" x14ac:dyDescent="0.25">
      <c r="A87" s="3" t="str">
        <f t="shared" ca="1" si="18"/>
        <v>MTA-029</v>
      </c>
      <c r="B87" s="28">
        <f ca="1">VLOOKUP(A87,'BOMBAScodigo-vehiculo'!$A$4:$G$1477,7,0)</f>
        <v>2057.2402443582068</v>
      </c>
      <c r="C87" s="26">
        <f t="shared" si="23"/>
        <v>28</v>
      </c>
      <c r="D87" s="3" t="str">
        <f t="shared" ca="1" si="28"/>
        <v>MTA-098</v>
      </c>
      <c r="E87" s="28">
        <f ca="1">VLOOKUP(D87,'BOMBAScodigo-vehiculo'!$A$4:$G$1477,7,0)</f>
        <v>11004.156800000001</v>
      </c>
      <c r="F87" s="26">
        <f t="shared" si="24"/>
        <v>82</v>
      </c>
      <c r="G87" s="3" t="str">
        <f t="shared" ca="1" si="29"/>
        <v>MTA-159 INA</v>
      </c>
      <c r="H87" s="28">
        <f ca="1">VLOOKUP(G87,'BOMBAScodigo-vehiculo'!$A$4:$G$1477,7,0)</f>
        <v>15654.300479999998</v>
      </c>
      <c r="I87" s="26">
        <f t="shared" si="25"/>
        <v>136</v>
      </c>
      <c r="J87" s="3" t="str">
        <f t="shared" ca="1" si="30"/>
        <v>MTA-216CC</v>
      </c>
      <c r="K87" s="28">
        <f ca="1">VLOOKUP(J87,'BOMBAScodigo-vehiculo'!$A$4:$G$1477,7,0)</f>
        <v>4099.3140232239994</v>
      </c>
      <c r="L87" s="26">
        <f t="shared" si="26"/>
        <v>190</v>
      </c>
      <c r="M87" s="3" t="str">
        <f t="shared" ca="1" si="31"/>
        <v>MTA-274</v>
      </c>
      <c r="N87" s="28">
        <f ca="1">VLOOKUP(M87,'BOMBAScodigo-vehiculo'!$A$4:$G$1477,7,0)</f>
        <v>2987.9530176394146</v>
      </c>
      <c r="O87" s="26">
        <f t="shared" si="27"/>
        <v>244</v>
      </c>
      <c r="P87" s="26"/>
      <c r="XFC87" s="18" t="s">
        <v>115</v>
      </c>
    </row>
    <row r="88" spans="1:16 16383:16383" x14ac:dyDescent="0.25">
      <c r="A88" s="3" t="str">
        <f t="shared" ca="1" si="18"/>
        <v>MTA-030</v>
      </c>
      <c r="B88" s="28">
        <f ca="1">VLOOKUP(A88,'BOMBAScodigo-vehiculo'!$A$4:$G$1477,7,0)</f>
        <v>4887.295191991012</v>
      </c>
      <c r="C88" s="26">
        <f t="shared" si="23"/>
        <v>29</v>
      </c>
      <c r="D88" s="3" t="str">
        <f t="shared" ca="1" si="28"/>
        <v>MTA-099</v>
      </c>
      <c r="E88" s="28">
        <f ca="1">VLOOKUP(D88,'BOMBAScodigo-vehiculo'!$A$4:$G$1477,7,0)</f>
        <v>6055.0212213306804</v>
      </c>
      <c r="F88" s="26">
        <f t="shared" si="24"/>
        <v>83</v>
      </c>
      <c r="G88" s="3" t="str">
        <f t="shared" ca="1" si="29"/>
        <v>MTA-159/1</v>
      </c>
      <c r="H88" s="28">
        <f ca="1">VLOOKUP(G88,'BOMBAScodigo-vehiculo'!$A$4:$G$1477,7,0)</f>
        <v>13865.237568</v>
      </c>
      <c r="I88" s="26">
        <f t="shared" si="25"/>
        <v>137</v>
      </c>
      <c r="J88" s="3" t="str">
        <f t="shared" ca="1" si="30"/>
        <v>MTA-216CH</v>
      </c>
      <c r="K88" s="28">
        <f ca="1">VLOOKUP(J88,'BOMBAScodigo-vehiculo'!$A$4:$G$1477,7,0)</f>
        <v>0</v>
      </c>
      <c r="L88" s="26">
        <f t="shared" si="26"/>
        <v>191</v>
      </c>
      <c r="M88" s="3" t="str">
        <f t="shared" ca="1" si="31"/>
        <v>MTA-275</v>
      </c>
      <c r="N88" s="28">
        <f ca="1">VLOOKUP(M88,'BOMBAScodigo-vehiculo'!$A$4:$G$1477,7,0)</f>
        <v>2542.1153401167894</v>
      </c>
      <c r="O88" s="26">
        <f t="shared" si="27"/>
        <v>245</v>
      </c>
      <c r="P88" s="26"/>
      <c r="XFC88" s="18" t="s">
        <v>116</v>
      </c>
    </row>
    <row r="89" spans="1:16 16383:16383" x14ac:dyDescent="0.25">
      <c r="A89" s="3" t="str">
        <f t="shared" ca="1" si="18"/>
        <v>MTA-031</v>
      </c>
      <c r="B89" s="28">
        <f ca="1">VLOOKUP(A89,'BOMBAScodigo-vehiculo'!$A$4:$G$1477,7,0)</f>
        <v>3783.5861485123733</v>
      </c>
      <c r="C89" s="26">
        <f t="shared" si="23"/>
        <v>30</v>
      </c>
      <c r="D89" s="3" t="str">
        <f t="shared" ca="1" si="28"/>
        <v>MTA-100</v>
      </c>
      <c r="E89" s="28">
        <f ca="1">VLOOKUP(D89,'BOMBAScodigo-vehiculo'!$A$4:$G$1477,7,0)</f>
        <v>2452.4247195599996</v>
      </c>
      <c r="F89" s="26">
        <f t="shared" si="24"/>
        <v>84</v>
      </c>
      <c r="G89" s="3" t="str">
        <f t="shared" ca="1" si="29"/>
        <v>MTA-159/1 IN</v>
      </c>
      <c r="H89" s="28">
        <f ca="1">VLOOKUP(G89,'BOMBAScodigo-vehiculo'!$A$4:$G$1477,7,0)</f>
        <v>0</v>
      </c>
      <c r="I89" s="26">
        <f t="shared" si="25"/>
        <v>138</v>
      </c>
      <c r="J89" s="3" t="str">
        <f t="shared" ca="1" si="30"/>
        <v>MTA-216ECO</v>
      </c>
      <c r="K89" s="28">
        <f ca="1">VLOOKUP(J89,'BOMBAScodigo-vehiculo'!$A$4:$G$1477,7,0)</f>
        <v>0</v>
      </c>
      <c r="L89" s="26">
        <f t="shared" si="26"/>
        <v>192</v>
      </c>
      <c r="M89" s="3" t="str">
        <f t="shared" ca="1" si="31"/>
        <v>MTA-276</v>
      </c>
      <c r="N89" s="28">
        <f ca="1">VLOOKUP(M89,'BOMBAScodigo-vehiculo'!$A$4:$G$1477,7,0)</f>
        <v>2174.6379081342693</v>
      </c>
      <c r="O89" s="26">
        <f t="shared" si="27"/>
        <v>246</v>
      </c>
      <c r="P89" s="26"/>
      <c r="XFC89" s="18" t="s">
        <v>117</v>
      </c>
    </row>
    <row r="90" spans="1:16 16383:16383" x14ac:dyDescent="0.25">
      <c r="A90" s="3" t="str">
        <f t="shared" ca="1" si="18"/>
        <v>MTA-032</v>
      </c>
      <c r="B90" s="28">
        <f ca="1">VLOOKUP(A90,'BOMBAScodigo-vehiculo'!$A$4:$G$1477,7,0)</f>
        <v>4157.350797402557</v>
      </c>
      <c r="C90" s="26">
        <f t="shared" si="23"/>
        <v>31</v>
      </c>
      <c r="D90" s="3" t="str">
        <f t="shared" ca="1" si="28"/>
        <v>MTA-101</v>
      </c>
      <c r="E90" s="28">
        <f ca="1">VLOOKUP(D90,'BOMBAScodigo-vehiculo'!$A$4:$G$1477,7,0)</f>
        <v>2976.6282490505455</v>
      </c>
      <c r="F90" s="26">
        <f t="shared" si="24"/>
        <v>85</v>
      </c>
      <c r="G90" s="3" t="str">
        <f t="shared" ca="1" si="29"/>
        <v>MTA-160</v>
      </c>
      <c r="H90" s="28">
        <f ca="1">VLOOKUP(G90,'BOMBAScodigo-vehiculo'!$A$4:$G$1477,7,0)</f>
        <v>7356.203455982889</v>
      </c>
      <c r="I90" s="26">
        <f t="shared" si="25"/>
        <v>139</v>
      </c>
      <c r="J90" s="3" t="str">
        <f t="shared" ca="1" si="30"/>
        <v>MTA-217</v>
      </c>
      <c r="K90" s="28">
        <f ca="1">VLOOKUP(J90,'BOMBAScodigo-vehiculo'!$A$4:$G$1477,7,0)</f>
        <v>3636.1876913161982</v>
      </c>
      <c r="L90" s="26">
        <f t="shared" si="26"/>
        <v>193</v>
      </c>
      <c r="M90" s="3" t="str">
        <f t="shared" ca="1" si="31"/>
        <v>MTA-277</v>
      </c>
      <c r="N90" s="28">
        <f ca="1">VLOOKUP(M90,'BOMBAScodigo-vehiculo'!$A$4:$G$1477,7,0)</f>
        <v>2270.6283381316257</v>
      </c>
      <c r="O90" s="26">
        <f t="shared" si="27"/>
        <v>247</v>
      </c>
      <c r="P90" s="26"/>
      <c r="XFC90" s="18" t="s">
        <v>118</v>
      </c>
    </row>
    <row r="91" spans="1:16 16383:16383" x14ac:dyDescent="0.25">
      <c r="A91" s="3" t="str">
        <f t="shared" ca="1" si="18"/>
        <v>MTA-036</v>
      </c>
      <c r="B91" s="28">
        <f ca="1">VLOOKUP(A91,'BOMBAScodigo-vehiculo'!$A$4:$G$1477,7,0)</f>
        <v>1996.722</v>
      </c>
      <c r="C91" s="26">
        <f t="shared" si="23"/>
        <v>32</v>
      </c>
      <c r="D91" s="3" t="str">
        <f t="shared" ca="1" si="28"/>
        <v>MTA-102</v>
      </c>
      <c r="E91" s="28">
        <f ca="1">VLOOKUP(D91,'BOMBAScodigo-vehiculo'!$A$4:$G$1477,7,0)</f>
        <v>2831.8710314879995</v>
      </c>
      <c r="F91" s="26">
        <f t="shared" si="24"/>
        <v>86</v>
      </c>
      <c r="G91" s="3" t="str">
        <f t="shared" ca="1" si="29"/>
        <v>MTA-161</v>
      </c>
      <c r="H91" s="28">
        <f ca="1">VLOOKUP(G91,'BOMBAScodigo-vehiculo'!$A$4:$G$1477,7,0)</f>
        <v>4541.3284438631426</v>
      </c>
      <c r="I91" s="26">
        <f t="shared" si="25"/>
        <v>140</v>
      </c>
      <c r="J91" s="3" t="str">
        <f t="shared" ca="1" si="30"/>
        <v>MTA-219</v>
      </c>
      <c r="K91" s="28">
        <f ca="1">VLOOKUP(J91,'BOMBAScodigo-vehiculo'!$A$4:$G$1477,7,0)</f>
        <v>1853.1399427254282</v>
      </c>
      <c r="L91" s="26">
        <f t="shared" si="26"/>
        <v>194</v>
      </c>
      <c r="M91" s="3" t="str">
        <f t="shared" ca="1" si="31"/>
        <v>MTA-278</v>
      </c>
      <c r="N91" s="28">
        <f ca="1">VLOOKUP(M91,'BOMBAScodigo-vehiculo'!$A$4:$G$1477,7,0)</f>
        <v>4362.4041774516854</v>
      </c>
      <c r="O91" s="26">
        <f t="shared" si="27"/>
        <v>248</v>
      </c>
      <c r="P91" s="26"/>
      <c r="XFC91" s="18" t="s">
        <v>119</v>
      </c>
    </row>
    <row r="92" spans="1:16 16383:16383" x14ac:dyDescent="0.25">
      <c r="A92" s="3" t="str">
        <f t="shared" ca="1" si="18"/>
        <v>MTA-038</v>
      </c>
      <c r="B92" s="28">
        <f ca="1">VLOOKUP(A92,'BOMBAScodigo-vehiculo'!$A$4:$G$1477,7,0)</f>
        <v>5466.5811199999989</v>
      </c>
      <c r="C92" s="26">
        <f t="shared" si="23"/>
        <v>33</v>
      </c>
      <c r="D92" s="3" t="str">
        <f t="shared" ca="1" si="28"/>
        <v>MTA-103</v>
      </c>
      <c r="E92" s="28">
        <f ca="1">VLOOKUP(D92,'BOMBAScodigo-vehiculo'!$A$4:$G$1477,7,0)</f>
        <v>6055.0212213306804</v>
      </c>
      <c r="F92" s="26">
        <f t="shared" si="24"/>
        <v>87</v>
      </c>
      <c r="G92" s="3" t="str">
        <f t="shared" ca="1" si="29"/>
        <v>MTA-162</v>
      </c>
      <c r="H92" s="28">
        <f ca="1">VLOOKUP(G92,'BOMBAScodigo-vehiculo'!$A$4:$G$1477,7,0)</f>
        <v>8093.8235559999985</v>
      </c>
      <c r="I92" s="26">
        <f t="shared" si="25"/>
        <v>141</v>
      </c>
      <c r="J92" s="3" t="str">
        <f t="shared" ca="1" si="30"/>
        <v>MTA-219CC</v>
      </c>
      <c r="K92" s="28">
        <f ca="1">VLOOKUP(J92,'BOMBAScodigo-vehiculo'!$A$4:$G$1477,7,0)</f>
        <v>3704.2548307254283</v>
      </c>
      <c r="L92" s="26">
        <f t="shared" si="26"/>
        <v>195</v>
      </c>
      <c r="M92" s="3" t="str">
        <f t="shared" ca="1" si="31"/>
        <v>MTA-279</v>
      </c>
      <c r="N92" s="28">
        <f ca="1">VLOOKUP(M92,'BOMBAScodigo-vehiculo'!$A$4:$G$1477,7,0)</f>
        <v>3953.6177610346226</v>
      </c>
      <c r="O92" s="26">
        <f t="shared" si="27"/>
        <v>249</v>
      </c>
      <c r="P92" s="26"/>
      <c r="XFC92" s="18" t="s">
        <v>120</v>
      </c>
    </row>
    <row r="93" spans="1:16 16383:16383" x14ac:dyDescent="0.25">
      <c r="A93" s="3" t="str">
        <f t="shared" ca="1" si="18"/>
        <v>MTA-038 ESP</v>
      </c>
      <c r="B93" s="28">
        <f ca="1">VLOOKUP(A93,'BOMBAScodigo-vehiculo'!$A$4:$G$1477,7,0)</f>
        <v>0</v>
      </c>
      <c r="C93" s="26">
        <f t="shared" si="23"/>
        <v>34</v>
      </c>
      <c r="D93" s="3" t="str">
        <f t="shared" ca="1" si="28"/>
        <v>MTA-104</v>
      </c>
      <c r="E93" s="28">
        <f ca="1">VLOOKUP(D93,'BOMBAScodigo-vehiculo'!$A$4:$G$1477,7,0)</f>
        <v>3090.1256019199996</v>
      </c>
      <c r="F93" s="26">
        <f t="shared" si="24"/>
        <v>88</v>
      </c>
      <c r="G93" s="3" t="str">
        <f t="shared" ca="1" si="29"/>
        <v>MTA-162 NU</v>
      </c>
      <c r="H93" s="28">
        <f ca="1">VLOOKUP(G93,'BOMBAScodigo-vehiculo'!$A$4:$G$1477,7,0)</f>
        <v>9210.2130120000002</v>
      </c>
      <c r="I93" s="26">
        <f t="shared" si="25"/>
        <v>142</v>
      </c>
      <c r="J93" s="3" t="str">
        <f t="shared" ca="1" si="30"/>
        <v>MTA-220RS</v>
      </c>
      <c r="K93" s="28">
        <f ca="1">VLOOKUP(J93,'BOMBAScodigo-vehiculo'!$A$4:$G$1477,7,0)</f>
        <v>2250.8237202399996</v>
      </c>
      <c r="L93" s="26">
        <f t="shared" si="26"/>
        <v>196</v>
      </c>
      <c r="M93" s="3" t="str">
        <f t="shared" ca="1" si="31"/>
        <v>MTA-280</v>
      </c>
      <c r="N93" s="28">
        <f ca="1">VLOOKUP(M93,'BOMBAScodigo-vehiculo'!$A$4:$G$1477,7,0)</f>
        <v>7653.8856785375101</v>
      </c>
      <c r="O93" s="26">
        <f t="shared" si="27"/>
        <v>250</v>
      </c>
      <c r="P93" s="26"/>
      <c r="XFC93" s="18" t="s">
        <v>121</v>
      </c>
    </row>
    <row r="94" spans="1:16 16383:16383" x14ac:dyDescent="0.25">
      <c r="A94" s="3" t="str">
        <f t="shared" ca="1" si="18"/>
        <v>MTA-039</v>
      </c>
      <c r="B94" s="28">
        <f ca="1">VLOOKUP(A94,'BOMBAScodigo-vehiculo'!$A$4:$G$1477,7,0)</f>
        <v>4202.8779519999998</v>
      </c>
      <c r="C94" s="26">
        <f t="shared" si="23"/>
        <v>35</v>
      </c>
      <c r="D94" s="3" t="str">
        <f t="shared" ca="1" si="28"/>
        <v>MTA-105</v>
      </c>
      <c r="E94" s="28">
        <f ca="1">VLOOKUP(D94,'BOMBAScodigo-vehiculo'!$A$4:$G$1477,7,0)</f>
        <v>3283.8810499924548</v>
      </c>
      <c r="F94" s="26">
        <f t="shared" si="24"/>
        <v>89</v>
      </c>
      <c r="G94" s="3" t="str">
        <f t="shared" ca="1" si="29"/>
        <v>MTA-162 NUCC</v>
      </c>
      <c r="H94" s="28">
        <f ca="1">VLOOKUP(G94,'BOMBAScodigo-vehiculo'!$A$4:$G$1477,7,0)</f>
        <v>0</v>
      </c>
      <c r="I94" s="26">
        <f t="shared" si="25"/>
        <v>143</v>
      </c>
      <c r="J94" s="3" t="str">
        <f t="shared" ca="1" si="30"/>
        <v>MTA-221</v>
      </c>
      <c r="K94" s="28">
        <f ca="1">VLOOKUP(J94,'BOMBAScodigo-vehiculo'!$A$4:$G$1477,7,0)</f>
        <v>2350.8808843828078</v>
      </c>
      <c r="L94" s="26">
        <f t="shared" si="26"/>
        <v>197</v>
      </c>
      <c r="M94" s="3" t="str">
        <f t="shared" ca="1" si="31"/>
        <v>MTA-281</v>
      </c>
      <c r="N94" s="28">
        <f ca="1">VLOOKUP(M94,'BOMBAScodigo-vehiculo'!$A$4:$G$1477,7,0)</f>
        <v>7555.4793166031795</v>
      </c>
      <c r="O94" s="26">
        <f t="shared" si="27"/>
        <v>251</v>
      </c>
      <c r="P94" s="26"/>
      <c r="XFC94" s="18" t="s">
        <v>122</v>
      </c>
    </row>
    <row r="95" spans="1:16 16383:16383" x14ac:dyDescent="0.25">
      <c r="A95" s="3" t="str">
        <f t="shared" ca="1" si="18"/>
        <v>MTA-039 ESP</v>
      </c>
      <c r="B95" s="28">
        <f ca="1">VLOOKUP(A95,'BOMBAScodigo-vehiculo'!$A$4:$G$1477,7,0)</f>
        <v>0</v>
      </c>
      <c r="C95" s="26">
        <f t="shared" si="23"/>
        <v>36</v>
      </c>
      <c r="D95" s="3" t="str">
        <f t="shared" ca="1" si="28"/>
        <v>MTA-106</v>
      </c>
      <c r="E95" s="28">
        <f ca="1">VLOOKUP(D95,'BOMBAScodigo-vehiculo'!$A$4:$G$1477,7,0)</f>
        <v>3068.5290967924548</v>
      </c>
      <c r="F95" s="26">
        <f t="shared" si="24"/>
        <v>90</v>
      </c>
      <c r="G95" s="3" t="str">
        <f t="shared" ca="1" si="29"/>
        <v>MTA-162CC</v>
      </c>
      <c r="H95" s="28">
        <f ca="1">VLOOKUP(G95,'BOMBAScodigo-vehiculo'!$A$4:$G$1477,7,0)</f>
        <v>10765.883403729349</v>
      </c>
      <c r="I95" s="26">
        <f t="shared" si="25"/>
        <v>144</v>
      </c>
      <c r="J95" s="3" t="str">
        <f t="shared" ca="1" si="30"/>
        <v>MTA-222</v>
      </c>
      <c r="K95" s="28">
        <f ca="1">VLOOKUP(J95,'BOMBAScodigo-vehiculo'!$A$4:$G$1477,7,0)</f>
        <v>2686.3624195639995</v>
      </c>
      <c r="L95" s="26">
        <f t="shared" si="26"/>
        <v>198</v>
      </c>
      <c r="M95" s="3" t="str">
        <f t="shared" ca="1" si="31"/>
        <v>MTA-284</v>
      </c>
      <c r="N95" s="28">
        <f ca="1">VLOOKUP(M95,'BOMBAScodigo-vehiculo'!$A$4:$G$1477,7,0)</f>
        <v>3311.8089039720826</v>
      </c>
      <c r="O95" s="26">
        <f t="shared" si="27"/>
        <v>252</v>
      </c>
      <c r="P95" s="26"/>
      <c r="XFC95" s="18" t="s">
        <v>123</v>
      </c>
    </row>
    <row r="96" spans="1:16 16383:16383" x14ac:dyDescent="0.25">
      <c r="A96" s="3" t="str">
        <f t="shared" ca="1" si="18"/>
        <v>MTA-040</v>
      </c>
      <c r="B96" s="28">
        <f ca="1">VLOOKUP(A96,'BOMBAScodigo-vehiculo'!$A$4:$G$1477,7,0)</f>
        <v>3350.1554919377036</v>
      </c>
      <c r="C96" s="26">
        <f t="shared" si="23"/>
        <v>37</v>
      </c>
      <c r="D96" s="3" t="str">
        <f t="shared" ca="1" si="28"/>
        <v>MTA-107</v>
      </c>
      <c r="E96" s="28">
        <f ca="1">VLOOKUP(D96,'BOMBAScodigo-vehiculo'!$A$4:$G$1477,7,0)</f>
        <v>3121.9396782055646</v>
      </c>
      <c r="F96" s="26">
        <f t="shared" si="24"/>
        <v>91</v>
      </c>
      <c r="G96" s="3" t="str">
        <f t="shared" ca="1" si="29"/>
        <v>MTA-164</v>
      </c>
      <c r="H96" s="28">
        <f ca="1">VLOOKUP(G96,'BOMBAScodigo-vehiculo'!$A$4:$G$1477,7,0)</f>
        <v>9058.9058559999994</v>
      </c>
      <c r="I96" s="26">
        <f t="shared" si="25"/>
        <v>145</v>
      </c>
      <c r="J96" s="3" t="str">
        <f t="shared" ca="1" si="30"/>
        <v>MTA-223</v>
      </c>
      <c r="K96" s="28">
        <f ca="1">VLOOKUP(J96,'BOMBAScodigo-vehiculo'!$A$4:$G$1477,7,0)</f>
        <v>4694.7542040000008</v>
      </c>
      <c r="L96" s="26">
        <f t="shared" si="26"/>
        <v>199</v>
      </c>
      <c r="M96" s="3" t="str">
        <f t="shared" ca="1" si="31"/>
        <v>MTA-285</v>
      </c>
      <c r="N96" s="28">
        <f ca="1">VLOOKUP(M96,'BOMBAScodigo-vehiculo'!$A$4:$G$1477,7,0)</f>
        <v>3953.7490252360003</v>
      </c>
      <c r="O96" s="26">
        <f t="shared" si="27"/>
        <v>253</v>
      </c>
      <c r="P96" s="26"/>
      <c r="XFC96" s="18" t="s">
        <v>124</v>
      </c>
    </row>
    <row r="97" spans="1:16 16383:16383" x14ac:dyDescent="0.25">
      <c r="A97" s="3" t="str">
        <f t="shared" ca="1" si="18"/>
        <v>MTA-041</v>
      </c>
      <c r="B97" s="28">
        <f ca="1">VLOOKUP(A97,'BOMBAScodigo-vehiculo'!$A$4:$G$1477,7,0)</f>
        <v>3350.1554919377036</v>
      </c>
      <c r="C97" s="26">
        <f t="shared" si="23"/>
        <v>38</v>
      </c>
      <c r="D97" s="3" t="str">
        <f t="shared" ca="1" si="28"/>
        <v>MTA-110</v>
      </c>
      <c r="E97" s="28">
        <f ca="1">VLOOKUP(D97,'BOMBAScodigo-vehiculo'!$A$4:$G$1477,7,0)</f>
        <v>2023.3449599999999</v>
      </c>
      <c r="F97" s="26">
        <f t="shared" si="24"/>
        <v>92</v>
      </c>
      <c r="G97" s="3" t="str">
        <f t="shared" ca="1" si="29"/>
        <v>MTA-164 INA</v>
      </c>
      <c r="H97" s="28">
        <f ca="1">VLOOKUP(G97,'BOMBAScodigo-vehiculo'!$A$4:$G$1477,7,0)</f>
        <v>10620.786176</v>
      </c>
      <c r="I97" s="26">
        <f t="shared" si="25"/>
        <v>146</v>
      </c>
      <c r="J97" s="3" t="str">
        <f t="shared" ca="1" si="30"/>
        <v>MTA-224</v>
      </c>
      <c r="K97" s="28">
        <f ca="1">VLOOKUP(J97,'BOMBAScodigo-vehiculo'!$A$4:$G$1477,7,0)</f>
        <v>2588.0061417599431</v>
      </c>
      <c r="L97" s="26">
        <f t="shared" si="26"/>
        <v>200</v>
      </c>
      <c r="M97" s="3" t="str">
        <f t="shared" ca="1" si="31"/>
        <v>MTA-285CC</v>
      </c>
      <c r="N97" s="28">
        <f ca="1">VLOOKUP(M97,'BOMBAScodigo-vehiculo'!$A$4:$G$1477,7,0)</f>
        <v>6663.7566852359996</v>
      </c>
      <c r="O97" s="26">
        <f t="shared" si="27"/>
        <v>254</v>
      </c>
      <c r="P97" s="26"/>
      <c r="XFC97" s="18" t="s">
        <v>125</v>
      </c>
    </row>
    <row r="98" spans="1:16 16383:16383" x14ac:dyDescent="0.25">
      <c r="A98" s="3" t="str">
        <f t="shared" ca="1" si="18"/>
        <v>MTA-042</v>
      </c>
      <c r="B98" s="28">
        <f ca="1">VLOOKUP(A98,'BOMBAScodigo-vehiculo'!$A$4:$G$1477,7,0)</f>
        <v>3242.9294624242443</v>
      </c>
      <c r="C98" s="26">
        <f t="shared" si="23"/>
        <v>39</v>
      </c>
      <c r="D98" s="3" t="str">
        <f t="shared" ca="1" si="28"/>
        <v>MTA-112</v>
      </c>
      <c r="E98" s="28">
        <f ca="1">VLOOKUP(D98,'BOMBAScodigo-vehiculo'!$A$4:$G$1477,7,0)</f>
        <v>4053.8914697776072</v>
      </c>
      <c r="F98" s="26">
        <f t="shared" si="24"/>
        <v>93</v>
      </c>
      <c r="G98" s="3" t="str">
        <f t="shared" ca="1" si="29"/>
        <v>MTA-165</v>
      </c>
      <c r="H98" s="28">
        <f ca="1">VLOOKUP(G98,'BOMBAScodigo-vehiculo'!$A$4:$G$1477,7,0)</f>
        <v>3798.7453199999995</v>
      </c>
      <c r="I98" s="26">
        <f t="shared" si="25"/>
        <v>147</v>
      </c>
      <c r="J98" s="3" t="str">
        <f t="shared" ca="1" si="30"/>
        <v>MTA-225</v>
      </c>
      <c r="K98" s="28">
        <f ca="1">VLOOKUP(J98,'BOMBAScodigo-vehiculo'!$A$4:$G$1477,7,0)</f>
        <v>3307.6112403124757</v>
      </c>
      <c r="L98" s="26">
        <f t="shared" si="26"/>
        <v>201</v>
      </c>
      <c r="M98" s="3" t="str">
        <f t="shared" ca="1" si="31"/>
        <v>MTA-287</v>
      </c>
      <c r="N98" s="28">
        <f ca="1">VLOOKUP(M98,'BOMBAScodigo-vehiculo'!$A$4:$G$1477,7,0)</f>
        <v>2366.7913861846991</v>
      </c>
      <c r="O98" s="26">
        <f t="shared" si="27"/>
        <v>255</v>
      </c>
      <c r="P98" s="26"/>
      <c r="XFC98" s="19" t="s">
        <v>126</v>
      </c>
    </row>
    <row r="99" spans="1:16 16383:16383" x14ac:dyDescent="0.25">
      <c r="A99" s="3" t="str">
        <f t="shared" ca="1" si="18"/>
        <v>MTA-043</v>
      </c>
      <c r="B99" s="28">
        <f ca="1">VLOOKUP(A99,'BOMBAScodigo-vehiculo'!$A$4:$G$1477,7,0)</f>
        <v>1799.4452799121379</v>
      </c>
      <c r="C99" s="26">
        <f t="shared" si="23"/>
        <v>40</v>
      </c>
      <c r="D99" s="3" t="str">
        <f t="shared" ca="1" si="28"/>
        <v>MTA-113</v>
      </c>
      <c r="E99" s="28">
        <f ca="1">VLOOKUP(D99,'BOMBAScodigo-vehiculo'!$A$4:$G$1477,7,0)</f>
        <v>3348.5442399999997</v>
      </c>
      <c r="F99" s="26">
        <f t="shared" si="24"/>
        <v>94</v>
      </c>
      <c r="G99" s="3" t="str">
        <f t="shared" ca="1" si="29"/>
        <v>MTA-167</v>
      </c>
      <c r="H99" s="28">
        <f ca="1">VLOOKUP(G99,'BOMBAScodigo-vehiculo'!$A$4:$G$1477,7,0)</f>
        <v>5676.8751984</v>
      </c>
      <c r="I99" s="26">
        <f t="shared" si="25"/>
        <v>148</v>
      </c>
      <c r="J99" s="3" t="str">
        <f t="shared" ca="1" si="30"/>
        <v>MTA-226</v>
      </c>
      <c r="K99" s="28">
        <f ca="1">VLOOKUP(J99,'BOMBAScodigo-vehiculo'!$A$4:$G$1477,7,0)</f>
        <v>2976.4597299380002</v>
      </c>
      <c r="L99" s="26">
        <f t="shared" si="26"/>
        <v>202</v>
      </c>
      <c r="M99" s="3" t="str">
        <f t="shared" ca="1" si="31"/>
        <v>MTA-288</v>
      </c>
      <c r="N99" s="28">
        <f ca="1">VLOOKUP(M99,'BOMBAScodigo-vehiculo'!$A$4:$G$1477,7,0)</f>
        <v>11798.338211545708</v>
      </c>
      <c r="O99" s="26">
        <f t="shared" si="27"/>
        <v>256</v>
      </c>
      <c r="P99" s="26"/>
      <c r="XFC99" s="18" t="s">
        <v>127</v>
      </c>
    </row>
    <row r="100" spans="1:16 16383:16383" x14ac:dyDescent="0.25">
      <c r="A100" s="3" t="str">
        <f t="shared" ca="1" si="18"/>
        <v>MTA-044</v>
      </c>
      <c r="B100" s="28">
        <f ca="1">VLOOKUP(A100,'BOMBAScodigo-vehiculo'!$A$4:$G$1477,7,0)</f>
        <v>3149.3461432319996</v>
      </c>
      <c r="C100" s="26">
        <f t="shared" si="23"/>
        <v>41</v>
      </c>
      <c r="D100" s="3" t="str">
        <f t="shared" ca="1" si="28"/>
        <v>MTA-114</v>
      </c>
      <c r="E100" s="28">
        <f ca="1">VLOOKUP(D100,'BOMBAScodigo-vehiculo'!$A$4:$G$1477,7,0)</f>
        <v>3342.6661752465734</v>
      </c>
      <c r="F100" s="26">
        <f t="shared" si="24"/>
        <v>95</v>
      </c>
      <c r="G100" s="3" t="str">
        <f t="shared" ca="1" si="29"/>
        <v>MTA-168</v>
      </c>
      <c r="H100" s="28">
        <f ca="1">VLOOKUP(G100,'BOMBAScodigo-vehiculo'!$A$4:$G$1477,7,0)</f>
        <v>4126.5587999999998</v>
      </c>
      <c r="I100" s="26">
        <f t="shared" si="25"/>
        <v>149</v>
      </c>
      <c r="J100" s="3" t="str">
        <f t="shared" ca="1" si="30"/>
        <v>MTA-226CC</v>
      </c>
      <c r="K100" s="28">
        <f ca="1">VLOOKUP(J100,'BOMBAScodigo-vehiculo'!$A$4:$G$1477,7,0)</f>
        <v>4429.4202959440008</v>
      </c>
      <c r="L100" s="26">
        <f t="shared" si="26"/>
        <v>203</v>
      </c>
      <c r="M100" s="3" t="str">
        <f t="shared" ca="1" si="31"/>
        <v>MTA-289</v>
      </c>
      <c r="N100" s="28">
        <f ca="1">VLOOKUP(M100,'BOMBAScodigo-vehiculo'!$A$4:$G$1477,7,0)</f>
        <v>2104.6040739936293</v>
      </c>
      <c r="O100" s="26">
        <f t="shared" si="27"/>
        <v>257</v>
      </c>
      <c r="P100" s="26"/>
      <c r="XFC100" s="18" t="s">
        <v>128</v>
      </c>
    </row>
    <row r="101" spans="1:16 16383:16383" x14ac:dyDescent="0.25">
      <c r="A101" s="3" t="str">
        <f t="shared" ca="1" si="18"/>
        <v>MTA-049</v>
      </c>
      <c r="B101" s="28">
        <f ca="1">VLOOKUP(A101,'BOMBAScodigo-vehiculo'!$A$4:$G$1477,7,0)</f>
        <v>2102.7997064900551</v>
      </c>
      <c r="C101" s="26">
        <f t="shared" si="23"/>
        <v>42</v>
      </c>
      <c r="D101" s="3" t="str">
        <f t="shared" ca="1" si="28"/>
        <v>MTA-115</v>
      </c>
      <c r="E101" s="28">
        <f ca="1">VLOOKUP(D101,'BOMBAScodigo-vehiculo'!$A$4:$G$1477,7,0)</f>
        <v>3461.08232</v>
      </c>
      <c r="F101" s="26">
        <f t="shared" si="24"/>
        <v>96</v>
      </c>
      <c r="G101" s="3" t="str">
        <f t="shared" ca="1" si="29"/>
        <v>MTA-172</v>
      </c>
      <c r="H101" s="28">
        <f ca="1">VLOOKUP(G101,'BOMBAScodigo-vehiculo'!$A$4:$G$1477,7,0)</f>
        <v>3234.3049007074064</v>
      </c>
      <c r="I101" s="26">
        <f t="shared" si="25"/>
        <v>150</v>
      </c>
      <c r="J101" s="3" t="str">
        <f t="shared" ca="1" si="30"/>
        <v>MTA-228</v>
      </c>
      <c r="K101" s="28">
        <f ca="1">VLOOKUP(J101,'BOMBAScodigo-vehiculo'!$A$4:$G$1477,7,0)</f>
        <v>3181.7795788799999</v>
      </c>
      <c r="L101" s="26">
        <f t="shared" si="26"/>
        <v>204</v>
      </c>
      <c r="M101" s="3" t="str">
        <f t="shared" ca="1" si="31"/>
        <v>MTA-290</v>
      </c>
      <c r="N101" s="28">
        <f ca="1">VLOOKUP(M101,'BOMBAScodigo-vehiculo'!$A$4:$G$1477,7,0)</f>
        <v>2024.0284646394132</v>
      </c>
      <c r="O101" s="26">
        <f t="shared" si="27"/>
        <v>258</v>
      </c>
      <c r="P101" s="26"/>
      <c r="XFC101" s="18" t="s">
        <v>129</v>
      </c>
    </row>
    <row r="102" spans="1:16 16383:16383" x14ac:dyDescent="0.25">
      <c r="A102" s="3" t="str">
        <f t="shared" ca="1" si="18"/>
        <v>MTA-050</v>
      </c>
      <c r="B102" s="28">
        <f ca="1">VLOOKUP(A102,'BOMBAScodigo-vehiculo'!$A$4:$G$1477,7,0)</f>
        <v>1930.1646000000001</v>
      </c>
      <c r="C102" s="26">
        <f t="shared" si="23"/>
        <v>43</v>
      </c>
      <c r="D102" s="3" t="str">
        <f t="shared" ca="1" si="28"/>
        <v>MTA-116</v>
      </c>
      <c r="E102" s="28">
        <f ca="1">VLOOKUP(D102,'BOMBAScodigo-vehiculo'!$A$4:$G$1477,7,0)</f>
        <v>3480.8539936942689</v>
      </c>
      <c r="F102" s="26">
        <f t="shared" si="24"/>
        <v>97</v>
      </c>
      <c r="G102" s="3" t="str">
        <f t="shared" ca="1" si="29"/>
        <v>MTA-173</v>
      </c>
      <c r="H102" s="28">
        <f ca="1">VLOOKUP(G102,'BOMBAScodigo-vehiculo'!$A$4:$G$1477,7,0)</f>
        <v>3517.3513599999997</v>
      </c>
      <c r="I102" s="26">
        <f t="shared" si="25"/>
        <v>151</v>
      </c>
      <c r="J102" s="3" t="str">
        <f t="shared" ca="1" si="30"/>
        <v>MTA-229</v>
      </c>
      <c r="K102" s="28">
        <f ca="1">VLOOKUP(J102,'BOMBAScodigo-vehiculo'!$A$4:$G$1477,7,0)</f>
        <v>3817.6137979061605</v>
      </c>
      <c r="L102" s="26">
        <f t="shared" si="26"/>
        <v>205</v>
      </c>
      <c r="M102" s="3" t="str">
        <f t="shared" ca="1" si="31"/>
        <v>MTA-291</v>
      </c>
      <c r="N102" s="28">
        <f ca="1">VLOOKUP(M102,'BOMBAScodigo-vehiculo'!$A$4:$G$1477,7,0)</f>
        <v>2223.3835263821707</v>
      </c>
      <c r="O102" s="26">
        <f t="shared" si="27"/>
        <v>259</v>
      </c>
      <c r="P102" s="26"/>
      <c r="XFC102" s="18" t="s">
        <v>130</v>
      </c>
    </row>
    <row r="103" spans="1:16 16383:16383" x14ac:dyDescent="0.25">
      <c r="A103" s="3" t="str">
        <f t="shared" ca="1" si="18"/>
        <v>MTA-050CC</v>
      </c>
      <c r="B103" s="28">
        <f ca="1">VLOOKUP(A103,'BOMBAScodigo-vehiculo'!$A$4:$G$1477,7,0)</f>
        <v>3774.361922369224</v>
      </c>
      <c r="C103" s="26">
        <f t="shared" si="23"/>
        <v>44</v>
      </c>
      <c r="D103" s="3" t="str">
        <f t="shared" ca="1" si="28"/>
        <v>MTA-117</v>
      </c>
      <c r="E103" s="28">
        <f ca="1">VLOOKUP(D103,'BOMBAScodigo-vehiculo'!$A$4:$G$1477,7,0)</f>
        <v>4497.9804257385331</v>
      </c>
      <c r="F103" s="26">
        <f t="shared" si="24"/>
        <v>98</v>
      </c>
      <c r="G103" s="3" t="str">
        <f t="shared" ca="1" si="29"/>
        <v>MTA-174</v>
      </c>
      <c r="H103" s="28">
        <f ca="1">VLOOKUP(G103,'BOMBAScodigo-vehiculo'!$A$4:$G$1477,7,0)</f>
        <v>3257.1257738399991</v>
      </c>
      <c r="I103" s="26">
        <f t="shared" si="25"/>
        <v>152</v>
      </c>
      <c r="J103" s="3" t="str">
        <f t="shared" ca="1" si="30"/>
        <v>MTA-230</v>
      </c>
      <c r="K103" s="28">
        <f ca="1">VLOOKUP(J103,'BOMBAScodigo-vehiculo'!$A$4:$G$1477,7,0)</f>
        <v>4306.2842591999997</v>
      </c>
      <c r="L103" s="26">
        <f t="shared" si="26"/>
        <v>206</v>
      </c>
      <c r="M103" s="3" t="str">
        <f t="shared" ca="1" si="31"/>
        <v>MTA-292</v>
      </c>
      <c r="N103" s="28">
        <f ca="1">VLOOKUP(M103,'BOMBAScodigo-vehiculo'!$A$4:$G$1477,7,0)</f>
        <v>2043.3049262074073</v>
      </c>
      <c r="O103" s="26">
        <f t="shared" si="27"/>
        <v>260</v>
      </c>
      <c r="P103" s="26"/>
      <c r="XFC103" s="18" t="s">
        <v>131</v>
      </c>
    </row>
    <row r="104" spans="1:16 16383:16383" x14ac:dyDescent="0.25">
      <c r="A104" s="3" t="str">
        <f t="shared" ca="1" si="18"/>
        <v>MTA-052</v>
      </c>
      <c r="B104" s="28">
        <f ca="1">VLOOKUP(A104,'BOMBAScodigo-vehiculo'!$A$4:$G$1477,7,0)</f>
        <v>2314.6170621199999</v>
      </c>
      <c r="C104" s="26">
        <f t="shared" si="23"/>
        <v>45</v>
      </c>
      <c r="D104" s="3" t="str">
        <f t="shared" ca="1" si="28"/>
        <v>MTA-118</v>
      </c>
      <c r="E104" s="28">
        <f ca="1">VLOOKUP(D104,'BOMBAScodigo-vehiculo'!$A$4:$G$1477,7,0)</f>
        <v>2753.7902391999996</v>
      </c>
      <c r="F104" s="26">
        <f t="shared" si="24"/>
        <v>99</v>
      </c>
      <c r="G104" s="3" t="str">
        <f t="shared" ca="1" si="29"/>
        <v>MTA-175</v>
      </c>
      <c r="H104" s="28">
        <f ca="1">VLOOKUP(G104,'BOMBAScodigo-vehiculo'!$A$4:$G$1477,7,0)</f>
        <v>4562.8176893999989</v>
      </c>
      <c r="I104" s="26">
        <f t="shared" si="25"/>
        <v>153</v>
      </c>
      <c r="J104" s="3" t="str">
        <f t="shared" ca="1" si="30"/>
        <v>MTA-231</v>
      </c>
      <c r="K104" s="28">
        <f ca="1">VLOOKUP(J104,'BOMBAScodigo-vehiculo'!$A$4:$G$1477,7,0)</f>
        <v>2582.7803826569548</v>
      </c>
      <c r="L104" s="26">
        <f t="shared" si="26"/>
        <v>207</v>
      </c>
      <c r="M104" s="3" t="str">
        <f t="shared" ca="1" si="31"/>
        <v>MTA-293</v>
      </c>
      <c r="N104" s="28">
        <f ca="1">VLOOKUP(M104,'BOMBAScodigo-vehiculo'!$A$4:$G$1477,7,0)</f>
        <v>5252.1830099200015</v>
      </c>
      <c r="O104" s="26">
        <f t="shared" si="27"/>
        <v>261</v>
      </c>
      <c r="P104" s="26"/>
      <c r="XFC104" s="18" t="s">
        <v>132</v>
      </c>
    </row>
    <row r="105" spans="1:16 16383:16383" x14ac:dyDescent="0.25">
      <c r="A105" s="3" t="str">
        <f t="shared" ca="1" si="18"/>
        <v>MTA-053</v>
      </c>
      <c r="B105" s="28">
        <f ca="1">VLOOKUP(A105,'BOMBAScodigo-vehiculo'!$A$4:$G$1477,7,0)</f>
        <v>4654.784918358906</v>
      </c>
      <c r="C105" s="26">
        <f t="shared" si="23"/>
        <v>46</v>
      </c>
      <c r="D105" s="3" t="str">
        <f t="shared" ca="1" si="28"/>
        <v>MTA-119</v>
      </c>
      <c r="E105" s="28">
        <f ca="1">VLOOKUP(D105,'BOMBAScodigo-vehiculo'!$A$4:$G$1477,7,0)</f>
        <v>4564.3630366823154</v>
      </c>
      <c r="F105" s="26">
        <f t="shared" si="24"/>
        <v>100</v>
      </c>
      <c r="G105" s="3" t="str">
        <f t="shared" ca="1" si="29"/>
        <v>MTA-176</v>
      </c>
      <c r="H105" s="28">
        <f ca="1">VLOOKUP(G105,'BOMBAScodigo-vehiculo'!$A$4:$G$1477,7,0)</f>
        <v>6692.6342805254808</v>
      </c>
      <c r="I105" s="26">
        <f t="shared" si="25"/>
        <v>154</v>
      </c>
      <c r="J105" s="3" t="str">
        <f t="shared" ca="1" si="30"/>
        <v>MTA-232</v>
      </c>
      <c r="K105" s="28">
        <f ca="1">VLOOKUP(J105,'BOMBAScodigo-vehiculo'!$A$4:$G$1477,7,0)</f>
        <v>2335.8244324375109</v>
      </c>
      <c r="L105" s="26">
        <f t="shared" si="26"/>
        <v>208</v>
      </c>
      <c r="M105" s="3" t="str">
        <f t="shared" ca="1" si="31"/>
        <v>MTA-294</v>
      </c>
      <c r="N105" s="28">
        <f ca="1">VLOOKUP(M105,'BOMBAScodigo-vehiculo'!$A$4:$G$1477,7,0)</f>
        <v>3487.6987217799992</v>
      </c>
      <c r="O105" s="26">
        <f t="shared" si="27"/>
        <v>262</v>
      </c>
      <c r="P105" s="26"/>
      <c r="XFC105" s="18" t="s">
        <v>133</v>
      </c>
    </row>
    <row r="106" spans="1:16 16383:16383" x14ac:dyDescent="0.25">
      <c r="A106" s="3" t="str">
        <f t="shared" ca="1" si="18"/>
        <v>MTA-054</v>
      </c>
      <c r="B106" s="28">
        <f ca="1">VLOOKUP(A106,'BOMBAScodigo-vehiculo'!$A$4:$G$1477,7,0)</f>
        <v>2102.7997064900551</v>
      </c>
      <c r="C106" s="26">
        <f t="shared" si="23"/>
        <v>47</v>
      </c>
      <c r="D106" s="3" t="str">
        <f t="shared" ca="1" si="28"/>
        <v>MTA-120</v>
      </c>
      <c r="E106" s="28">
        <f ca="1">VLOOKUP(D106,'BOMBAScodigo-vehiculo'!$A$4:$G$1477,7,0)</f>
        <v>3059.6339638261511</v>
      </c>
      <c r="F106" s="26">
        <f t="shared" si="24"/>
        <v>101</v>
      </c>
      <c r="G106" s="3" t="str">
        <f t="shared" ca="1" si="29"/>
        <v>MTA-177</v>
      </c>
      <c r="H106" s="28">
        <f ca="1">VLOOKUP(G106,'BOMBAScodigo-vehiculo'!$A$4:$G$1477,7,0)</f>
        <v>4252.9438291926708</v>
      </c>
      <c r="I106" s="26">
        <f t="shared" si="25"/>
        <v>155</v>
      </c>
      <c r="J106" s="3" t="str">
        <f t="shared" ca="1" si="30"/>
        <v>MTA-235</v>
      </c>
      <c r="K106" s="28">
        <f ca="1">VLOOKUP(J106,'BOMBAScodigo-vehiculo'!$A$4:$G$1477,7,0)</f>
        <v>3498.1113250140384</v>
      </c>
      <c r="L106" s="26">
        <f t="shared" si="26"/>
        <v>209</v>
      </c>
      <c r="M106" s="3" t="str">
        <f t="shared" ca="1" si="31"/>
        <v>MTA-295</v>
      </c>
      <c r="N106" s="28">
        <f ca="1">VLOOKUP(M106,'BOMBAScodigo-vehiculo'!$A$4:$G$1477,7,0)</f>
        <v>3247.7805931479993</v>
      </c>
      <c r="O106" s="26">
        <f t="shared" si="27"/>
        <v>263</v>
      </c>
      <c r="P106" s="26"/>
      <c r="XFC106" s="18" t="s">
        <v>134</v>
      </c>
    </row>
    <row r="107" spans="1:16 16383:16383" x14ac:dyDescent="0.25">
      <c r="A107" s="3" t="str">
        <f t="shared" ca="1" si="18"/>
        <v>MTA-055</v>
      </c>
      <c r="B107" s="28">
        <f ca="1">VLOOKUP(A107,'BOMBAScodigo-vehiculo'!$A$4:$G$1477,7,0)</f>
        <v>5262.1735247466113</v>
      </c>
      <c r="C107" s="26">
        <f t="shared" si="23"/>
        <v>48</v>
      </c>
      <c r="D107" s="3" t="str">
        <f t="shared" ca="1" si="28"/>
        <v>MTA-122</v>
      </c>
      <c r="E107" s="28">
        <f ca="1">VLOOKUP(D107,'BOMBAScodigo-vehiculo'!$A$4:$G$1477,7,0)</f>
        <v>5911.3366330014951</v>
      </c>
      <c r="F107" s="26">
        <f t="shared" si="24"/>
        <v>102</v>
      </c>
      <c r="G107" s="3" t="str">
        <f t="shared" ca="1" si="29"/>
        <v>MTA-178</v>
      </c>
      <c r="H107" s="28">
        <f ca="1">VLOOKUP(G107,'BOMBAScodigo-vehiculo'!$A$4:$G$1477,7,0)</f>
        <v>9382.0148140384317</v>
      </c>
      <c r="I107" s="26">
        <f t="shared" si="25"/>
        <v>156</v>
      </c>
      <c r="J107" s="3" t="str">
        <f t="shared" ca="1" si="30"/>
        <v>MTA-236</v>
      </c>
      <c r="K107" s="28">
        <f ca="1">VLOOKUP(J107,'BOMBAScodigo-vehiculo'!$A$4:$G$1477,7,0)</f>
        <v>10294.2112</v>
      </c>
      <c r="L107" s="26">
        <f t="shared" si="26"/>
        <v>210</v>
      </c>
      <c r="M107" s="3" t="str">
        <f t="shared" ca="1" si="31"/>
        <v>MTA-296</v>
      </c>
      <c r="N107" s="28">
        <f ca="1">VLOOKUP(M107,'BOMBAScodigo-vehiculo'!$A$4:$G$1477,7,0)</f>
        <v>5086.9574762117054</v>
      </c>
      <c r="O107" s="26">
        <f t="shared" si="27"/>
        <v>264</v>
      </c>
      <c r="P107" s="26"/>
      <c r="XFC107" s="18" t="s">
        <v>135</v>
      </c>
    </row>
    <row r="108" spans="1:16 16383:16383" x14ac:dyDescent="0.25">
      <c r="A108" s="3" t="str">
        <f t="shared" ca="1" si="18"/>
        <v>MTA-056</v>
      </c>
      <c r="B108" s="28">
        <f ca="1">VLOOKUP(A108,'BOMBAScodigo-vehiculo'!$A$4:$G$1477,7,0)</f>
        <v>5295.6905535666519</v>
      </c>
      <c r="C108" s="26">
        <f t="shared" si="23"/>
        <v>49</v>
      </c>
      <c r="D108" s="3" t="str">
        <f t="shared" ca="1" si="28"/>
        <v>MTA-123</v>
      </c>
      <c r="E108" s="28">
        <f ca="1">VLOOKUP(D108,'BOMBAScodigo-vehiculo'!$A$4:$G$1477,7,0)</f>
        <v>3883.1976399999999</v>
      </c>
      <c r="F108" s="26">
        <f t="shared" si="24"/>
        <v>103</v>
      </c>
      <c r="G108" s="3" t="str">
        <f t="shared" ca="1" si="29"/>
        <v>MTA-179</v>
      </c>
      <c r="H108" s="28">
        <f ca="1">VLOOKUP(G108,'BOMBAScodigo-vehiculo'!$A$4:$G$1477,7,0)</f>
        <v>4860.9162890399994</v>
      </c>
      <c r="I108" s="26">
        <f t="shared" si="25"/>
        <v>157</v>
      </c>
      <c r="J108" s="3" t="str">
        <f t="shared" ca="1" si="30"/>
        <v>MTA-237</v>
      </c>
      <c r="K108" s="28">
        <f ca="1">VLOOKUP(J108,'BOMBAScodigo-vehiculo'!$A$4:$G$1477,7,0)</f>
        <v>9442.2764799999986</v>
      </c>
      <c r="L108" s="26">
        <f t="shared" si="26"/>
        <v>211</v>
      </c>
      <c r="M108" s="3" t="str">
        <f t="shared" ca="1" si="31"/>
        <v>MTA-297</v>
      </c>
      <c r="N108" s="28">
        <f ca="1">VLOOKUP(M108,'BOMBAScodigo-vehiculo'!$A$4:$G$1477,7,0)</f>
        <v>3771.0398880000002</v>
      </c>
      <c r="O108" s="26">
        <f t="shared" si="27"/>
        <v>265</v>
      </c>
      <c r="P108" s="26"/>
      <c r="XFC108" s="18" t="s">
        <v>136</v>
      </c>
    </row>
    <row r="109" spans="1:16 16383:16383" x14ac:dyDescent="0.25">
      <c r="A109" s="3" t="str">
        <f t="shared" ca="1" si="18"/>
        <v>MTA-057</v>
      </c>
      <c r="B109" s="28">
        <f ca="1">VLOOKUP(A109,'BOMBAScodigo-vehiculo'!$A$4:$G$1477,7,0)</f>
        <v>1720.2080200060484</v>
      </c>
      <c r="C109" s="26">
        <f t="shared" si="23"/>
        <v>50</v>
      </c>
      <c r="D109" s="3" t="str">
        <f t="shared" ca="1" si="28"/>
        <v>MTA-124</v>
      </c>
      <c r="E109" s="28">
        <f ca="1">VLOOKUP(D109,'BOMBAScodigo-vehiculo'!$A$4:$G$1477,7,0)</f>
        <v>5889.2633642224419</v>
      </c>
      <c r="F109" s="26">
        <f t="shared" si="24"/>
        <v>104</v>
      </c>
      <c r="G109" s="3" t="str">
        <f t="shared" ca="1" si="29"/>
        <v>MTA-180</v>
      </c>
      <c r="H109" s="28">
        <f ca="1">VLOOKUP(G109,'BOMBAScodigo-vehiculo'!$A$4:$G$1477,7,0)</f>
        <v>3578.6818896713594</v>
      </c>
      <c r="I109" s="26">
        <f t="shared" si="25"/>
        <v>158</v>
      </c>
      <c r="J109" s="3" t="str">
        <f t="shared" ca="1" si="30"/>
        <v>MTA-238</v>
      </c>
      <c r="K109" s="28">
        <f ca="1">VLOOKUP(J109,'BOMBAScodigo-vehiculo'!$A$4:$G$1477,7,0)</f>
        <v>5049.3591380290345</v>
      </c>
      <c r="L109" s="26">
        <f t="shared" si="26"/>
        <v>212</v>
      </c>
      <c r="M109" s="3" t="str">
        <f t="shared" ca="1" si="31"/>
        <v>MTA-299</v>
      </c>
      <c r="N109" s="28">
        <f ca="1">VLOOKUP(M109,'BOMBAScodigo-vehiculo'!$A$4:$G$1477,7,0)</f>
        <v>3194.7552000000001</v>
      </c>
      <c r="O109" s="26">
        <f t="shared" si="27"/>
        <v>266</v>
      </c>
      <c r="P109" s="26"/>
      <c r="XFC109" s="18" t="s">
        <v>137</v>
      </c>
    </row>
    <row r="110" spans="1:16 16383:16383" x14ac:dyDescent="0.25">
      <c r="A110" s="3" t="str">
        <f t="shared" ca="1" si="18"/>
        <v>MTA-058</v>
      </c>
      <c r="B110" s="28">
        <f ca="1">VLOOKUP(A110,'BOMBAScodigo-vehiculo'!$A$4:$G$1477,7,0)</f>
        <v>3741.3089612361769</v>
      </c>
      <c r="C110" s="26">
        <f t="shared" si="23"/>
        <v>51</v>
      </c>
      <c r="D110" s="3" t="str">
        <f t="shared" ca="1" si="28"/>
        <v>MTA-126</v>
      </c>
      <c r="E110" s="28">
        <f ca="1">VLOOKUP(D110,'BOMBAScodigo-vehiculo'!$A$4:$G$1477,7,0)</f>
        <v>2554.5083312083552</v>
      </c>
      <c r="F110" s="26">
        <f t="shared" si="24"/>
        <v>105</v>
      </c>
      <c r="G110" s="3" t="str">
        <f t="shared" ca="1" si="29"/>
        <v>MTA-181</v>
      </c>
      <c r="H110" s="28">
        <f ca="1">VLOOKUP(G110,'BOMBAScodigo-vehiculo'!$A$4:$G$1477,7,0)</f>
        <v>5182.4724048713597</v>
      </c>
      <c r="I110" s="26">
        <f t="shared" si="25"/>
        <v>159</v>
      </c>
      <c r="J110" s="3" t="str">
        <f t="shared" ca="1" si="30"/>
        <v>MTA-239</v>
      </c>
      <c r="K110" s="28">
        <f ca="1">VLOOKUP(J110,'BOMBAScodigo-vehiculo'!$A$4:$G$1477,7,0)</f>
        <v>3647.2205824741936</v>
      </c>
      <c r="L110" s="26">
        <f t="shared" si="26"/>
        <v>213</v>
      </c>
      <c r="M110" s="3" t="str">
        <f t="shared" ca="1" si="31"/>
        <v>MTA-300</v>
      </c>
      <c r="N110" s="28">
        <f ca="1">VLOOKUP(M110,'BOMBAScodigo-vehiculo'!$A$4:$G$1477,7,0)</f>
        <v>4978.8201632399996</v>
      </c>
      <c r="O110" s="26">
        <f t="shared" si="27"/>
        <v>267</v>
      </c>
      <c r="P110" s="26"/>
      <c r="XFC110" s="18" t="s">
        <v>138</v>
      </c>
    </row>
    <row r="111" spans="1:16 16383:16383" x14ac:dyDescent="0.25">
      <c r="A111" s="3" t="str">
        <f t="shared" ca="1" si="18"/>
        <v>MTA-059</v>
      </c>
      <c r="B111" s="28">
        <f ca="1">VLOOKUP(A111,'BOMBAScodigo-vehiculo'!$A$4:$G$1477,7,0)</f>
        <v>3742.2896451054389</v>
      </c>
      <c r="C111" s="26">
        <f t="shared" si="23"/>
        <v>52</v>
      </c>
      <c r="D111" s="3" t="str">
        <f t="shared" ca="1" si="28"/>
        <v>MTA-128</v>
      </c>
      <c r="E111" s="28">
        <f ca="1">VLOOKUP(D111,'BOMBAScodigo-vehiculo'!$A$4:$G$1477,7,0)</f>
        <v>5734.6140238911312</v>
      </c>
      <c r="F111" s="26">
        <f t="shared" si="24"/>
        <v>106</v>
      </c>
      <c r="G111" s="3" t="str">
        <f t="shared" ca="1" si="29"/>
        <v>MTA-182</v>
      </c>
      <c r="H111" s="28">
        <f ca="1">VLOOKUP(G111,'BOMBAScodigo-vehiculo'!$A$4:$G$1477,7,0)</f>
        <v>14189.856005428706</v>
      </c>
      <c r="I111" s="26">
        <f t="shared" si="25"/>
        <v>160</v>
      </c>
      <c r="J111" s="3" t="str">
        <f t="shared" ca="1" si="30"/>
        <v>MTA-240</v>
      </c>
      <c r="K111" s="28">
        <f ca="1">VLOOKUP(J111,'BOMBAScodigo-vehiculo'!$A$4:$G$1477,7,0)</f>
        <v>2615.3918055999998</v>
      </c>
      <c r="L111" s="26">
        <f t="shared" si="26"/>
        <v>214</v>
      </c>
      <c r="M111" s="3" t="str">
        <f t="shared" ca="1" si="31"/>
        <v>MTA-306</v>
      </c>
      <c r="N111" s="28">
        <f ca="1">VLOOKUP(M111,'BOMBAScodigo-vehiculo'!$A$4:$G$1477,7,0)</f>
        <v>3753.8632825561972</v>
      </c>
      <c r="O111" s="26">
        <f t="shared" si="27"/>
        <v>268</v>
      </c>
      <c r="P111" s="26"/>
      <c r="XFC111" s="18" t="s">
        <v>139</v>
      </c>
    </row>
    <row r="112" spans="1:16 16383:16383" x14ac:dyDescent="0.25">
      <c r="A112" s="3" t="str">
        <f t="shared" ca="1" si="18"/>
        <v>MTA-060</v>
      </c>
      <c r="B112" s="28">
        <f ca="1">VLOOKUP(A112,'BOMBAScodigo-vehiculo'!$A$4:$G$1477,7,0)</f>
        <v>3010.6980387510689</v>
      </c>
      <c r="C112" s="26">
        <f t="shared" si="23"/>
        <v>53</v>
      </c>
      <c r="D112" s="3" t="str">
        <f t="shared" ca="1" si="28"/>
        <v>MTA-131</v>
      </c>
      <c r="E112" s="28">
        <f ca="1">VLOOKUP(D112,'BOMBAScodigo-vehiculo'!$A$4:$G$1477,7,0)</f>
        <v>2607.3126268592887</v>
      </c>
      <c r="F112" s="26">
        <f t="shared" si="24"/>
        <v>107</v>
      </c>
      <c r="G112" s="3" t="str">
        <f t="shared" ca="1" si="29"/>
        <v>MTA-183</v>
      </c>
      <c r="H112" s="28">
        <f ca="1">VLOOKUP(G112,'BOMBAScodigo-vehiculo'!$A$4:$G$1477,7,0)</f>
        <v>8893.3643263553604</v>
      </c>
      <c r="I112" s="26">
        <f t="shared" si="25"/>
        <v>161</v>
      </c>
      <c r="J112" s="3" t="str">
        <f t="shared" ca="1" si="30"/>
        <v>MTA-242</v>
      </c>
      <c r="K112" s="28">
        <f ca="1">VLOOKUP(J112,'BOMBAScodigo-vehiculo'!$A$4:$G$1477,7,0)</f>
        <v>4246.3152635903998</v>
      </c>
      <c r="L112" s="26">
        <f t="shared" si="26"/>
        <v>215</v>
      </c>
      <c r="M112" s="3" t="str">
        <f t="shared" ca="1" si="31"/>
        <v>MTA-310</v>
      </c>
      <c r="N112" s="28">
        <f ca="1">VLOOKUP(M112,'BOMBAScodigo-vehiculo'!$A$4:$G$1477,7,0)</f>
        <v>2839.7333292345752</v>
      </c>
      <c r="O112" s="26">
        <f t="shared" si="27"/>
        <v>269</v>
      </c>
      <c r="P112" s="26"/>
      <c r="XFC112" s="18" t="s">
        <v>140</v>
      </c>
    </row>
    <row r="113" spans="1:16 16383:16383" x14ac:dyDescent="0.25">
      <c r="A113" s="3" t="str">
        <f t="shared" ca="1" si="18"/>
        <v>MTA-061</v>
      </c>
      <c r="B113" s="28">
        <f ca="1">VLOOKUP(A113,'BOMBAScodigo-vehiculo'!$A$4:$G$1477,7,0)</f>
        <v>2134.4603557932232</v>
      </c>
      <c r="C113" s="26">
        <f t="shared" si="23"/>
        <v>54</v>
      </c>
      <c r="D113" s="3" t="str">
        <f t="shared" ca="1" si="28"/>
        <v>MTA-133</v>
      </c>
      <c r="E113" s="28">
        <f ca="1">VLOOKUP(D113,'BOMBAScodigo-vehiculo'!$A$4:$G$1477,7,0)</f>
        <v>1641.6263248</v>
      </c>
      <c r="F113" s="26">
        <f t="shared" si="24"/>
        <v>108</v>
      </c>
      <c r="G113" s="3" t="str">
        <f t="shared" ca="1" si="29"/>
        <v>MTA-184</v>
      </c>
      <c r="H113" s="28">
        <f ca="1">VLOOKUP(G113,'BOMBAScodigo-vehiculo'!$A$4:$G$1477,7,0)</f>
        <v>8961.8958378652242</v>
      </c>
      <c r="I113" s="26">
        <f t="shared" si="25"/>
        <v>162</v>
      </c>
      <c r="J113" s="3" t="str">
        <f t="shared" ca="1" si="30"/>
        <v>MTA-243</v>
      </c>
      <c r="K113" s="28">
        <f ca="1">VLOOKUP(J113,'BOMBAScodigo-vehiculo'!$A$4:$G$1477,7,0)</f>
        <v>2155.0115365809929</v>
      </c>
      <c r="L113" s="26">
        <f t="shared" si="26"/>
        <v>216</v>
      </c>
      <c r="M113" s="3" t="str">
        <f t="shared" ca="1" si="31"/>
        <v>MTA-313</v>
      </c>
      <c r="N113" s="28">
        <f ca="1">VLOOKUP(M113,'BOMBAScodigo-vehiculo'!$A$4:$G$1477,7,0)</f>
        <v>2789.9383192082691</v>
      </c>
      <c r="O113" s="26">
        <f t="shared" si="27"/>
        <v>270</v>
      </c>
      <c r="P113" s="26"/>
      <c r="XFC113" s="18" t="s">
        <v>141</v>
      </c>
    </row>
    <row r="114" spans="1:16 16383:16383" x14ac:dyDescent="0.25">
      <c r="A114" s="3" t="str">
        <f t="shared" ca="1" si="18"/>
        <v>MTA-061CC</v>
      </c>
      <c r="B114" s="28">
        <f ca="1">VLOOKUP(A114,'BOMBAScodigo-vehiculo'!$A$4:$G$1477,7,0)</f>
        <v>3834.3704837932237</v>
      </c>
      <c r="C114" s="26">
        <f t="shared" si="23"/>
        <v>55</v>
      </c>
      <c r="D114" s="3" t="str">
        <f t="shared" ca="1" si="28"/>
        <v>MTA-134</v>
      </c>
      <c r="E114" s="28">
        <f ca="1">VLOOKUP(D114,'BOMBAScodigo-vehiculo'!$A$4:$G$1477,7,0)</f>
        <v>4300.9081628462736</v>
      </c>
      <c r="F114" s="26">
        <f t="shared" si="24"/>
        <v>109</v>
      </c>
      <c r="G114" s="3" t="str">
        <f t="shared" ca="1" si="29"/>
        <v>MTA-185</v>
      </c>
      <c r="H114" s="28">
        <f ca="1">VLOOKUP(G114,'BOMBAScodigo-vehiculo'!$A$4:$G$1477,7,0)</f>
        <v>4297.3621941065949</v>
      </c>
      <c r="I114" s="26">
        <f t="shared" si="25"/>
        <v>163</v>
      </c>
      <c r="J114" s="3" t="str">
        <f t="shared" ca="1" si="30"/>
        <v>MTA-244</v>
      </c>
      <c r="K114" s="28">
        <f ca="1">VLOOKUP(J114,'BOMBAScodigo-vehiculo'!$A$4:$G$1477,7,0)</f>
        <v>1730.4923999999999</v>
      </c>
      <c r="L114" s="26">
        <f t="shared" si="26"/>
        <v>217</v>
      </c>
      <c r="M114" s="3" t="str">
        <f t="shared" ca="1" si="31"/>
        <v>MTA-314</v>
      </c>
      <c r="N114" s="28">
        <f ca="1">VLOOKUP(M114,'BOMBAScodigo-vehiculo'!$A$4:$G$1477,7,0)</f>
        <v>3978.0008563745505</v>
      </c>
      <c r="O114" s="26">
        <f t="shared" si="27"/>
        <v>271</v>
      </c>
      <c r="P114" s="26"/>
      <c r="XFC114" s="18" t="s">
        <v>142</v>
      </c>
    </row>
    <row r="115" spans="1:16 16383:16383" x14ac:dyDescent="0.25">
      <c r="A115" s="3" t="str">
        <f t="shared" ca="1" si="18"/>
        <v>MTA-062</v>
      </c>
      <c r="B115" s="28">
        <f ca="1">VLOOKUP(A115,'BOMBAScodigo-vehiculo'!$A$4:$G$1477,7,0)</f>
        <v>1748.3810838394393</v>
      </c>
      <c r="C115" s="26">
        <f t="shared" si="23"/>
        <v>56</v>
      </c>
      <c r="D115" s="3" t="str">
        <f t="shared" ca="1" si="28"/>
        <v>MTA-135</v>
      </c>
      <c r="E115" s="28">
        <f ca="1">VLOOKUP(D115,'BOMBAScodigo-vehiculo'!$A$4:$G$1477,7,0)</f>
        <v>3921.4204643631551</v>
      </c>
      <c r="F115" s="26">
        <f t="shared" si="24"/>
        <v>110</v>
      </c>
      <c r="G115" s="3" t="str">
        <f t="shared" ca="1" si="29"/>
        <v>MTA-186</v>
      </c>
      <c r="H115" s="28">
        <f ca="1">VLOOKUP(G115,'BOMBAScodigo-vehiculo'!$A$4:$G$1477,7,0)</f>
        <v>5898.9071789632098</v>
      </c>
      <c r="I115" s="26">
        <f t="shared" si="25"/>
        <v>164</v>
      </c>
      <c r="J115" s="3" t="str">
        <f t="shared" ca="1" si="30"/>
        <v>MTA-244CC</v>
      </c>
      <c r="K115" s="28">
        <f ca="1">VLOOKUP(J115,'BOMBAScodigo-vehiculo'!$A$4:$G$1477,7,0)</f>
        <v>3244.6814143743995</v>
      </c>
      <c r="L115" s="26">
        <f t="shared" si="26"/>
        <v>218</v>
      </c>
      <c r="M115" s="3" t="str">
        <f t="shared" ca="1" si="31"/>
        <v>MTA-315</v>
      </c>
      <c r="N115" s="28">
        <f ca="1">VLOOKUP(M115,'BOMBAScodigo-vehiculo'!$A$4:$G$1477,7,0)</f>
        <v>2783.124061982171</v>
      </c>
      <c r="O115" s="26">
        <f t="shared" si="27"/>
        <v>272</v>
      </c>
      <c r="P115" s="26"/>
      <c r="XFC115" s="18" t="s">
        <v>143</v>
      </c>
    </row>
    <row r="116" spans="1:16 16383:16383" x14ac:dyDescent="0.25">
      <c r="A116" s="3" t="str">
        <f t="shared" ca="1" si="18"/>
        <v>MTA-063</v>
      </c>
      <c r="B116" s="28">
        <f ca="1">VLOOKUP(A116,'BOMBAScodigo-vehiculo'!$A$4:$G$1477,7,0)</f>
        <v>3238.7368475742692</v>
      </c>
      <c r="C116" s="26">
        <f t="shared" si="23"/>
        <v>57</v>
      </c>
      <c r="D116" s="3" t="str">
        <f t="shared" ca="1" si="28"/>
        <v>MTA-136</v>
      </c>
      <c r="E116" s="28">
        <f ca="1">VLOOKUP(D116,'BOMBAScodigo-vehiculo'!$A$4:$G$1477,7,0)</f>
        <v>4808.2892325891316</v>
      </c>
      <c r="F116" s="26">
        <f t="shared" si="24"/>
        <v>111</v>
      </c>
      <c r="G116" s="3" t="str">
        <f t="shared" ca="1" si="29"/>
        <v>MTA-188</v>
      </c>
      <c r="H116" s="28">
        <f ca="1">VLOOKUP(G116,'BOMBAScodigo-vehiculo'!$A$4:$G$1477,7,0)</f>
        <v>4849.8043338033767</v>
      </c>
      <c r="I116" s="26">
        <f t="shared" si="25"/>
        <v>165</v>
      </c>
      <c r="J116" s="3" t="str">
        <f t="shared" ca="1" si="30"/>
        <v>MTA-245</v>
      </c>
      <c r="K116" s="28">
        <f ca="1">VLOOKUP(J116,'BOMBAScodigo-vehiculo'!$A$4:$G$1477,7,0)</f>
        <v>1621.338264</v>
      </c>
      <c r="L116" s="26">
        <f t="shared" si="26"/>
        <v>219</v>
      </c>
      <c r="M116" s="3" t="str">
        <f t="shared" ca="1" si="31"/>
        <v>MTA-316</v>
      </c>
      <c r="N116" s="28">
        <f ca="1">VLOOKUP(M116,'BOMBAScodigo-vehiculo'!$A$4:$G$1477,7,0)</f>
        <v>4515.2247600000001</v>
      </c>
      <c r="O116" s="26">
        <f t="shared" si="27"/>
        <v>273</v>
      </c>
      <c r="XFC116" s="18" t="s">
        <v>144</v>
      </c>
    </row>
    <row r="117" spans="1:16 16383:16383" x14ac:dyDescent="0.25">
      <c r="A117" s="52" t="s">
        <v>1974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26"/>
      <c r="XFC117" s="18" t="s">
        <v>145</v>
      </c>
    </row>
    <row r="118" spans="1:16 16383:16383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26"/>
      <c r="XFC118" s="18" t="s">
        <v>146</v>
      </c>
    </row>
    <row r="119" spans="1:16 16383:16383" x14ac:dyDescent="0.25">
      <c r="A119" s="4" t="s">
        <v>1</v>
      </c>
      <c r="B119" s="4" t="s">
        <v>33</v>
      </c>
      <c r="C119" s="26"/>
      <c r="D119" s="4" t="s">
        <v>1</v>
      </c>
      <c r="E119" s="4" t="s">
        <v>33</v>
      </c>
      <c r="F119" s="26"/>
      <c r="G119" s="4" t="s">
        <v>1</v>
      </c>
      <c r="H119" s="4" t="s">
        <v>33</v>
      </c>
      <c r="I119" s="26"/>
      <c r="J119" s="4" t="s">
        <v>1</v>
      </c>
      <c r="K119" s="4" t="s">
        <v>33</v>
      </c>
      <c r="L119" s="26"/>
      <c r="M119" s="4" t="s">
        <v>1</v>
      </c>
      <c r="N119" s="4" t="s">
        <v>33</v>
      </c>
      <c r="O119" s="26"/>
      <c r="XFC119" s="18" t="s">
        <v>147</v>
      </c>
    </row>
    <row r="120" spans="1:16 16383:16383" x14ac:dyDescent="0.25">
      <c r="A120" s="3" t="str">
        <f t="shared" ca="1" si="18"/>
        <v>MTA-317</v>
      </c>
      <c r="B120" s="28">
        <f ca="1">VLOOKUP(A120,'BOMBAScodigo-vehiculo'!$A$4:$G$1477,7,0)</f>
        <v>4062.1578597599996</v>
      </c>
      <c r="C120" s="26">
        <f>+O116+1</f>
        <v>274</v>
      </c>
      <c r="D120" s="3" t="str">
        <f t="shared" ca="1" si="28"/>
        <v>MTA-420</v>
      </c>
      <c r="E120" s="28">
        <f ca="1">VLOOKUP(D120,'BOMBAScodigo-vehiculo'!$A$4:$G$1477,7,0)</f>
        <v>2839.4480237555372</v>
      </c>
      <c r="F120" s="26">
        <f>+C173+1</f>
        <v>328</v>
      </c>
      <c r="G120" s="3" t="str">
        <f t="shared" ca="1" si="29"/>
        <v>MTA-481</v>
      </c>
      <c r="H120" s="28">
        <f ca="1">VLOOKUP(G120,'BOMBAScodigo-vehiculo'!$A$4:$G$1477,7,0)</f>
        <v>3917.9392375199986</v>
      </c>
      <c r="I120" s="26">
        <f>+F173+1</f>
        <v>382</v>
      </c>
      <c r="J120" s="3" t="str">
        <f t="shared" ca="1" si="30"/>
        <v>MTA-538</v>
      </c>
      <c r="K120" s="28">
        <f ca="1">VLOOKUP(J120,'BOMBAScodigo-vehiculo'!$A$4:$G$1477,7,0)</f>
        <v>4544.6817184342717</v>
      </c>
      <c r="L120" s="26">
        <f>+I173+1</f>
        <v>436</v>
      </c>
      <c r="M120" s="3" t="str">
        <f t="shared" ca="1" si="31"/>
        <v>MTA-598</v>
      </c>
      <c r="N120" s="28">
        <f ca="1">VLOOKUP(M120,'BOMBAScodigo-vehiculo'!$A$4:$G$1477,7,0)</f>
        <v>3911.0970137454738</v>
      </c>
      <c r="O120" s="26">
        <f>+L173+1</f>
        <v>490</v>
      </c>
      <c r="XFC120" s="18" t="s">
        <v>148</v>
      </c>
    </row>
    <row r="121" spans="1:16 16383:16383" x14ac:dyDescent="0.25">
      <c r="A121" s="3" t="str">
        <f t="shared" ca="1" si="18"/>
        <v>MTA-318</v>
      </c>
      <c r="B121" s="28">
        <f ca="1">VLOOKUP(A121,'BOMBAScodigo-vehiculo'!$A$4:$G$1477,7,0)</f>
        <v>3960.8615927999995</v>
      </c>
      <c r="C121" s="26">
        <f t="shared" ref="C121:C173" si="32">+C120+1</f>
        <v>275</v>
      </c>
      <c r="D121" s="3" t="str">
        <f t="shared" ca="1" si="28"/>
        <v>MTA-421</v>
      </c>
      <c r="E121" s="28">
        <f ca="1">VLOOKUP(D121,'BOMBAScodigo-vehiculo'!$A$4:$G$1477,7,0)</f>
        <v>2880.7961401056805</v>
      </c>
      <c r="F121" s="26">
        <f t="shared" ref="F121:F173" si="33">+F120+1</f>
        <v>329</v>
      </c>
      <c r="G121" s="3" t="str">
        <f t="shared" ca="1" si="29"/>
        <v>MTA-483</v>
      </c>
      <c r="H121" s="28">
        <f ca="1">VLOOKUP(G121,'BOMBAScodigo-vehiculo'!$A$4:$G$1477,7,0)</f>
        <v>3168.9397056000003</v>
      </c>
      <c r="I121" s="26">
        <f t="shared" ref="I121:I173" si="34">+I120+1</f>
        <v>383</v>
      </c>
      <c r="J121" s="3" t="str">
        <f t="shared" ca="1" si="30"/>
        <v>MTA-539</v>
      </c>
      <c r="K121" s="28">
        <f ca="1">VLOOKUP(J121,'BOMBAScodigo-vehiculo'!$A$4:$G$1477,7,0)</f>
        <v>3664.8656488257539</v>
      </c>
      <c r="L121" s="26">
        <f t="shared" ref="L121:L173" si="35">+L120+1</f>
        <v>437</v>
      </c>
      <c r="M121" s="3" t="str">
        <f t="shared" ca="1" si="31"/>
        <v>MTA-599</v>
      </c>
      <c r="N121" s="28">
        <f ca="1">VLOOKUP(M121,'BOMBAScodigo-vehiculo'!$A$4:$G$1477,7,0)</f>
        <v>2649.61334258241</v>
      </c>
      <c r="O121" s="26">
        <f t="shared" ref="O121:O173" si="36">+O120+1</f>
        <v>491</v>
      </c>
      <c r="XFC121" s="18" t="s">
        <v>149</v>
      </c>
    </row>
    <row r="122" spans="1:16 16383:16383" x14ac:dyDescent="0.25">
      <c r="A122" s="3" t="str">
        <f t="shared" ca="1" si="18"/>
        <v>MTA-321</v>
      </c>
      <c r="B122" s="28">
        <f ca="1">VLOOKUP(A122,'BOMBAScodigo-vehiculo'!$A$4:$G$1477,7,0)</f>
        <v>3418.5636</v>
      </c>
      <c r="C122" s="26">
        <f t="shared" si="32"/>
        <v>276</v>
      </c>
      <c r="D122" s="3" t="str">
        <f t="shared" ca="1" si="28"/>
        <v>MTA-422</v>
      </c>
      <c r="E122" s="28">
        <f ca="1">VLOOKUP(D122,'BOMBAScodigo-vehiculo'!$A$4:$G$1477,7,0)</f>
        <v>3932.9816000000001</v>
      </c>
      <c r="F122" s="26">
        <f t="shared" si="33"/>
        <v>330</v>
      </c>
      <c r="G122" s="3" t="str">
        <f t="shared" ca="1" si="29"/>
        <v>MTA-484</v>
      </c>
      <c r="H122" s="28">
        <f ca="1">VLOOKUP(G122,'BOMBAScodigo-vehiculo'!$A$4:$G$1477,7,0)</f>
        <v>2918.642780793999</v>
      </c>
      <c r="I122" s="26">
        <f t="shared" si="34"/>
        <v>384</v>
      </c>
      <c r="J122" s="3" t="str">
        <f t="shared" ca="1" si="30"/>
        <v>MTA-540</v>
      </c>
      <c r="K122" s="28">
        <f ca="1">VLOOKUP(J122,'BOMBAScodigo-vehiculo'!$A$4:$G$1477,7,0)</f>
        <v>3641.861040514571</v>
      </c>
      <c r="L122" s="26">
        <f t="shared" si="35"/>
        <v>438</v>
      </c>
      <c r="M122" s="3" t="str">
        <f t="shared" ca="1" si="31"/>
        <v>MTA-600</v>
      </c>
      <c r="N122" s="28">
        <f ca="1">VLOOKUP(M122,'BOMBAScodigo-vehiculo'!$A$4:$G$1477,7,0)</f>
        <v>2630.9685895006919</v>
      </c>
      <c r="O122" s="26">
        <f t="shared" si="36"/>
        <v>492</v>
      </c>
      <c r="XFC122" s="18" t="s">
        <v>1976</v>
      </c>
    </row>
    <row r="123" spans="1:16 16383:16383" x14ac:dyDescent="0.25">
      <c r="A123" s="3" t="str">
        <f t="shared" ca="1" si="18"/>
        <v>MTA-322</v>
      </c>
      <c r="B123" s="28">
        <f ca="1">VLOOKUP(A123,'BOMBAScodigo-vehiculo'!$A$4:$G$1477,7,0)</f>
        <v>3537.2948243149872</v>
      </c>
      <c r="C123" s="26">
        <f t="shared" si="32"/>
        <v>277</v>
      </c>
      <c r="D123" s="3" t="str">
        <f t="shared" ca="1" si="28"/>
        <v>MTA-423</v>
      </c>
      <c r="E123" s="28">
        <f ca="1">VLOOKUP(D123,'BOMBAScodigo-vehiculo'!$A$4:$G$1477,7,0)</f>
        <v>2888.5911599999999</v>
      </c>
      <c r="F123" s="26">
        <f t="shared" si="33"/>
        <v>331</v>
      </c>
      <c r="G123" s="3" t="str">
        <f t="shared" ca="1" si="29"/>
        <v>MTA-485</v>
      </c>
      <c r="H123" s="28">
        <f ca="1">VLOOKUP(G123,'BOMBAScodigo-vehiculo'!$A$4:$G$1477,7,0)</f>
        <v>2498.3895294551712</v>
      </c>
      <c r="I123" s="26">
        <f t="shared" si="34"/>
        <v>385</v>
      </c>
      <c r="J123" s="3" t="str">
        <f t="shared" ca="1" si="30"/>
        <v>MTA-541</v>
      </c>
      <c r="K123" s="28">
        <f ca="1">VLOOKUP(J123,'BOMBAScodigo-vehiculo'!$A$4:$G$1477,7,0)</f>
        <v>3993.444</v>
      </c>
      <c r="L123" s="26">
        <f t="shared" si="35"/>
        <v>439</v>
      </c>
      <c r="M123" s="3" t="str">
        <f t="shared" ca="1" si="31"/>
        <v>MTA-601</v>
      </c>
      <c r="N123" s="28">
        <f ca="1">VLOOKUP(M123,'BOMBAScodigo-vehiculo'!$A$4:$G$1477,7,0)</f>
        <v>5757.8192363999997</v>
      </c>
      <c r="O123" s="26">
        <f t="shared" si="36"/>
        <v>493</v>
      </c>
      <c r="XFC123" s="18" t="s">
        <v>150</v>
      </c>
    </row>
    <row r="124" spans="1:16 16383:16383" x14ac:dyDescent="0.25">
      <c r="A124" s="3" t="str">
        <f t="shared" ref="A124:A171" ca="1" si="37">INDIRECT(ADDRESS(C124,16383,1,1,"Compacta"))</f>
        <v>MTA-323</v>
      </c>
      <c r="B124" s="28">
        <f ca="1">VLOOKUP(A124,'BOMBAScodigo-vehiculo'!$A$4:$G$1477,7,0)</f>
        <v>2727.3499323854485</v>
      </c>
      <c r="C124" s="26">
        <f t="shared" si="32"/>
        <v>278</v>
      </c>
      <c r="D124" s="3" t="str">
        <f t="shared" ca="1" si="28"/>
        <v>MTA-424</v>
      </c>
      <c r="E124" s="28">
        <f ca="1">VLOOKUP(D124,'BOMBAScodigo-vehiculo'!$A$4:$G$1477,7,0)</f>
        <v>3744.1379228041242</v>
      </c>
      <c r="F124" s="26">
        <f t="shared" si="33"/>
        <v>332</v>
      </c>
      <c r="G124" s="3" t="str">
        <f t="shared" ca="1" si="29"/>
        <v>MTA-486</v>
      </c>
      <c r="H124" s="28">
        <f ca="1">VLOOKUP(G124,'BOMBAScodigo-vehiculo'!$A$4:$G$1477,7,0)</f>
        <v>2969.711291804711</v>
      </c>
      <c r="I124" s="26">
        <f t="shared" si="34"/>
        <v>386</v>
      </c>
      <c r="J124" s="3" t="str">
        <f t="shared" ca="1" si="30"/>
        <v>MTA-542</v>
      </c>
      <c r="K124" s="28">
        <f ca="1">VLOOKUP(J124,'BOMBAScodigo-vehiculo'!$A$4:$G$1477,7,0)</f>
        <v>6814.9074017235971</v>
      </c>
      <c r="L124" s="26">
        <f t="shared" si="35"/>
        <v>440</v>
      </c>
      <c r="M124" s="3" t="str">
        <f t="shared" ca="1" si="31"/>
        <v>MTA-602</v>
      </c>
      <c r="N124" s="28">
        <f ca="1">VLOOKUP(M124,'BOMBAScodigo-vehiculo'!$A$4:$G$1477,7,0)</f>
        <v>7433.3412572040224</v>
      </c>
      <c r="O124" s="26">
        <f t="shared" si="36"/>
        <v>494</v>
      </c>
      <c r="XFC124" s="18" t="s">
        <v>151</v>
      </c>
    </row>
    <row r="125" spans="1:16 16383:16383" x14ac:dyDescent="0.25">
      <c r="A125" s="3" t="str">
        <f t="shared" ca="1" si="37"/>
        <v>MTA-325</v>
      </c>
      <c r="B125" s="28">
        <f ca="1">VLOOKUP(A125,'BOMBAScodigo-vehiculo'!$A$4:$G$1477,7,0)</f>
        <v>2276.2630799999997</v>
      </c>
      <c r="C125" s="26">
        <f t="shared" si="32"/>
        <v>279</v>
      </c>
      <c r="D125" s="3" t="str">
        <f t="shared" ca="1" si="28"/>
        <v>MTA-425</v>
      </c>
      <c r="E125" s="28">
        <f ca="1">VLOOKUP(D125,'BOMBAScodigo-vehiculo'!$A$4:$G$1477,7,0)</f>
        <v>3861.8317108120086</v>
      </c>
      <c r="F125" s="26">
        <f t="shared" si="33"/>
        <v>333</v>
      </c>
      <c r="G125" s="3" t="str">
        <f t="shared" ca="1" si="29"/>
        <v>MTA-487</v>
      </c>
      <c r="H125" s="28">
        <f ca="1">VLOOKUP(G125,'BOMBAScodigo-vehiculo'!$A$4:$G$1477,7,0)</f>
        <v>3438.799</v>
      </c>
      <c r="I125" s="26">
        <f t="shared" si="34"/>
        <v>387</v>
      </c>
      <c r="J125" s="3" t="str">
        <f t="shared" ca="1" si="30"/>
        <v>MTA-543</v>
      </c>
      <c r="K125" s="28">
        <f ca="1">VLOOKUP(J125,'BOMBAScodigo-vehiculo'!$A$4:$G$1477,7,0)</f>
        <v>5211.7721109405375</v>
      </c>
      <c r="L125" s="26">
        <f t="shared" si="35"/>
        <v>441</v>
      </c>
      <c r="M125" s="3" t="str">
        <f t="shared" ca="1" si="31"/>
        <v>MTA-603</v>
      </c>
      <c r="N125" s="28">
        <f ca="1">VLOOKUP(M125,'BOMBAScodigo-vehiculo'!$A$4:$G$1477,7,0)</f>
        <v>4856.6422799999991</v>
      </c>
      <c r="O125" s="26">
        <f t="shared" si="36"/>
        <v>495</v>
      </c>
      <c r="XFC125" s="18" t="s">
        <v>152</v>
      </c>
    </row>
    <row r="126" spans="1:16 16383:16383" x14ac:dyDescent="0.25">
      <c r="A126" s="3" t="str">
        <f t="shared" ca="1" si="37"/>
        <v>MTA-326</v>
      </c>
      <c r="B126" s="28">
        <f ca="1">VLOOKUP(A126,'BOMBAScodigo-vehiculo'!$A$4:$G$1477,7,0)</f>
        <v>2783.4977345687912</v>
      </c>
      <c r="C126" s="26">
        <f t="shared" si="32"/>
        <v>280</v>
      </c>
      <c r="D126" s="3" t="str">
        <f t="shared" ca="1" si="28"/>
        <v>MTA-426</v>
      </c>
      <c r="E126" s="28">
        <f ca="1">VLOOKUP(D126,'BOMBAScodigo-vehiculo'!$A$4:$G$1477,7,0)</f>
        <v>3242.7025266543569</v>
      </c>
      <c r="F126" s="26">
        <f t="shared" si="33"/>
        <v>334</v>
      </c>
      <c r="G126" s="3" t="str">
        <f t="shared" ca="1" si="29"/>
        <v>MTA-488</v>
      </c>
      <c r="H126" s="28">
        <f ca="1">VLOOKUP(G126,'BOMBAScodigo-vehiculo'!$A$4:$G$1477,7,0)</f>
        <v>4614.63547776</v>
      </c>
      <c r="I126" s="26">
        <f t="shared" si="34"/>
        <v>388</v>
      </c>
      <c r="J126" s="3" t="str">
        <f t="shared" ca="1" si="30"/>
        <v>MTA-544</v>
      </c>
      <c r="K126" s="28">
        <f ca="1">VLOOKUP(J126,'BOMBAScodigo-vehiculo'!$A$4:$G$1477,7,0)</f>
        <v>3895.1017996596038</v>
      </c>
      <c r="L126" s="26">
        <f t="shared" si="35"/>
        <v>442</v>
      </c>
      <c r="M126" s="3" t="str">
        <f t="shared" ca="1" si="31"/>
        <v>MTA-604</v>
      </c>
      <c r="N126" s="28">
        <f ca="1">VLOOKUP(M126,'BOMBAScodigo-vehiculo'!$A$4:$G$1477,7,0)</f>
        <v>4476.3398389003833</v>
      </c>
      <c r="O126" s="26">
        <f t="shared" si="36"/>
        <v>496</v>
      </c>
      <c r="XFC126" s="18" t="s">
        <v>153</v>
      </c>
    </row>
    <row r="127" spans="1:16 16383:16383" x14ac:dyDescent="0.25">
      <c r="A127" s="3" t="str">
        <f t="shared" ca="1" si="37"/>
        <v>MTA-330</v>
      </c>
      <c r="B127" s="28">
        <f ca="1">VLOOKUP(A127,'BOMBAScodigo-vehiculo'!$A$4:$G$1477,7,0)</f>
        <v>2668.5231416392644</v>
      </c>
      <c r="C127" s="26">
        <f t="shared" si="32"/>
        <v>281</v>
      </c>
      <c r="D127" s="3" t="str">
        <f t="shared" ca="1" si="28"/>
        <v>MTA-427</v>
      </c>
      <c r="E127" s="28">
        <f ca="1">VLOOKUP(D127,'BOMBAScodigo-vehiculo'!$A$4:$G$1477,7,0)</f>
        <v>2364.8779344975715</v>
      </c>
      <c r="F127" s="26">
        <f t="shared" si="33"/>
        <v>335</v>
      </c>
      <c r="G127" s="3" t="str">
        <f t="shared" ca="1" si="29"/>
        <v>MTA-489</v>
      </c>
      <c r="H127" s="28">
        <f ca="1">VLOOKUP(G127,'BOMBAScodigo-vehiculo'!$A$4:$G$1477,7,0)</f>
        <v>3323.9960564306084</v>
      </c>
      <c r="I127" s="26">
        <f t="shared" si="34"/>
        <v>389</v>
      </c>
      <c r="J127" s="3" t="str">
        <f t="shared" ca="1" si="30"/>
        <v>MTA-546</v>
      </c>
      <c r="K127" s="28">
        <f ca="1">VLOOKUP(J127,'BOMBAScodigo-vehiculo'!$A$4:$G$1477,7,0)</f>
        <v>9033.2490400513361</v>
      </c>
      <c r="L127" s="26">
        <f t="shared" si="35"/>
        <v>443</v>
      </c>
      <c r="M127" s="3" t="str">
        <f t="shared" ca="1" si="31"/>
        <v>MTA-605</v>
      </c>
      <c r="N127" s="28">
        <f ca="1">VLOOKUP(M127,'BOMBAScodigo-vehiculo'!$A$4:$G$1477,7,0)</f>
        <v>4126.5587999999998</v>
      </c>
      <c r="O127" s="26">
        <f t="shared" si="36"/>
        <v>497</v>
      </c>
      <c r="XFC127" s="18" t="s">
        <v>1534</v>
      </c>
    </row>
    <row r="128" spans="1:16 16383:16383" x14ac:dyDescent="0.25">
      <c r="A128" s="3" t="str">
        <f t="shared" ca="1" si="37"/>
        <v>MTA-331</v>
      </c>
      <c r="B128" s="28">
        <f ca="1">VLOOKUP(A128,'BOMBAScodigo-vehiculo'!$A$4:$G$1477,7,0)</f>
        <v>3612.7540143189526</v>
      </c>
      <c r="C128" s="26">
        <f t="shared" si="32"/>
        <v>282</v>
      </c>
      <c r="D128" s="3" t="str">
        <f t="shared" ca="1" si="28"/>
        <v>MTA-428</v>
      </c>
      <c r="E128" s="28">
        <f ca="1">VLOOKUP(D128,'BOMBAScodigo-vehiculo'!$A$4:$G$1477,7,0)</f>
        <v>2614.7750890014481</v>
      </c>
      <c r="F128" s="26">
        <f t="shared" si="33"/>
        <v>336</v>
      </c>
      <c r="G128" s="3" t="str">
        <f t="shared" ca="1" si="29"/>
        <v>MTA-490</v>
      </c>
      <c r="H128" s="28">
        <f ca="1">VLOOKUP(G128,'BOMBAScodigo-vehiculo'!$A$4:$G$1477,7,0)</f>
        <v>4952.45568</v>
      </c>
      <c r="I128" s="26">
        <f t="shared" si="34"/>
        <v>390</v>
      </c>
      <c r="J128" s="3" t="str">
        <f t="shared" ca="1" si="30"/>
        <v>MTA-547</v>
      </c>
      <c r="K128" s="28">
        <f ca="1">VLOOKUP(J128,'BOMBAScodigo-vehiculo'!$A$4:$G$1477,7,0)</f>
        <v>9647.185580170195</v>
      </c>
      <c r="L128" s="26">
        <f t="shared" si="35"/>
        <v>444</v>
      </c>
      <c r="M128" s="3" t="str">
        <f t="shared" ca="1" si="31"/>
        <v>MTA-606</v>
      </c>
      <c r="N128" s="28">
        <f ca="1">VLOOKUP(M128,'BOMBAScodigo-vehiculo'!$A$4:$G$1477,7,0)</f>
        <v>13865.237568</v>
      </c>
      <c r="O128" s="26">
        <f t="shared" si="36"/>
        <v>498</v>
      </c>
      <c r="XFC128" s="18" t="s">
        <v>154</v>
      </c>
    </row>
    <row r="129" spans="1:15 16383:16383" x14ac:dyDescent="0.25">
      <c r="A129" s="3" t="str">
        <f t="shared" ca="1" si="37"/>
        <v>MTA-334</v>
      </c>
      <c r="B129" s="28">
        <f ca="1">VLOOKUP(A129,'BOMBAScodigo-vehiculo'!$A$4:$G$1477,7,0)</f>
        <v>5476.2356</v>
      </c>
      <c r="C129" s="26">
        <f t="shared" si="32"/>
        <v>283</v>
      </c>
      <c r="D129" s="3" t="str">
        <f t="shared" ca="1" si="28"/>
        <v>MTA-429</v>
      </c>
      <c r="E129" s="28">
        <f ca="1">VLOOKUP(D129,'BOMBAScodigo-vehiculo'!$A$4:$G$1477,7,0)</f>
        <v>9745.6621751999992</v>
      </c>
      <c r="F129" s="26">
        <f t="shared" si="33"/>
        <v>337</v>
      </c>
      <c r="G129" s="3" t="str">
        <f t="shared" ca="1" si="29"/>
        <v>MTA-491</v>
      </c>
      <c r="H129" s="28">
        <f ca="1">VLOOKUP(G129,'BOMBAScodigo-vehiculo'!$A$4:$G$1477,7,0)</f>
        <v>12360.630743999996</v>
      </c>
      <c r="I129" s="26">
        <f t="shared" si="34"/>
        <v>391</v>
      </c>
      <c r="J129" s="3" t="str">
        <f t="shared" ca="1" si="30"/>
        <v>MTA-548</v>
      </c>
      <c r="K129" s="28">
        <f ca="1">VLOOKUP(J129,'BOMBAScodigo-vehiculo'!$A$4:$G$1477,7,0)</f>
        <v>5651.3552238714783</v>
      </c>
      <c r="L129" s="26">
        <f t="shared" si="35"/>
        <v>445</v>
      </c>
      <c r="M129" s="3" t="str">
        <f t="shared" ca="1" si="31"/>
        <v>MTA-606/1</v>
      </c>
      <c r="N129" s="28">
        <f ca="1">VLOOKUP(M129,'BOMBAScodigo-vehiculo'!$A$4:$G$1477,7,0)</f>
        <v>0</v>
      </c>
      <c r="O129" s="26">
        <f t="shared" si="36"/>
        <v>499</v>
      </c>
      <c r="XFC129" s="18" t="s">
        <v>155</v>
      </c>
    </row>
    <row r="130" spans="1:15 16383:16383" x14ac:dyDescent="0.25">
      <c r="A130" s="3" t="str">
        <f t="shared" ca="1" si="37"/>
        <v>MTA-335</v>
      </c>
      <c r="B130" s="28">
        <f ca="1">VLOOKUP(A130,'BOMBAScodigo-vehiculo'!$A$4:$G$1477,7,0)</f>
        <v>3288.817858502468</v>
      </c>
      <c r="C130" s="26">
        <f t="shared" si="32"/>
        <v>284</v>
      </c>
      <c r="D130" s="3" t="str">
        <f t="shared" ca="1" si="28"/>
        <v>MTA-431</v>
      </c>
      <c r="E130" s="28">
        <f ca="1">VLOOKUP(D130,'BOMBAScodigo-vehiculo'!$A$4:$G$1477,7,0)</f>
        <v>3320.2221412502254</v>
      </c>
      <c r="F130" s="26">
        <f t="shared" si="33"/>
        <v>338</v>
      </c>
      <c r="G130" s="3" t="str">
        <f t="shared" ca="1" si="29"/>
        <v>MTA-492</v>
      </c>
      <c r="H130" s="28">
        <f ca="1">VLOOKUP(G130,'BOMBAScodigo-vehiculo'!$A$4:$G$1477,7,0)</f>
        <v>3042.3121813879616</v>
      </c>
      <c r="I130" s="26">
        <f t="shared" si="34"/>
        <v>392</v>
      </c>
      <c r="J130" s="3" t="str">
        <f t="shared" ca="1" si="30"/>
        <v>MTA-552</v>
      </c>
      <c r="K130" s="28">
        <f ca="1">VLOOKUP(J130,'BOMBAScodigo-vehiculo'!$A$4:$G$1477,7,0)</f>
        <v>2069.8127205768305</v>
      </c>
      <c r="L130" s="26">
        <f t="shared" si="35"/>
        <v>446</v>
      </c>
      <c r="M130" s="3" t="str">
        <f t="shared" ca="1" si="31"/>
        <v>MTA-607</v>
      </c>
      <c r="N130" s="28">
        <f ca="1">VLOOKUP(M130,'BOMBAScodigo-vehiculo'!$A$4:$G$1477,7,0)</f>
        <v>10201.549435736604</v>
      </c>
      <c r="O130" s="26">
        <f t="shared" si="36"/>
        <v>500</v>
      </c>
      <c r="XFC130" s="18" t="s">
        <v>156</v>
      </c>
    </row>
    <row r="131" spans="1:15 16383:16383" x14ac:dyDescent="0.25">
      <c r="A131" s="3" t="str">
        <f t="shared" ca="1" si="37"/>
        <v>MTA-338</v>
      </c>
      <c r="B131" s="28">
        <f ca="1">VLOOKUP(A131,'BOMBAScodigo-vehiculo'!$A$4:$G$1477,7,0)</f>
        <v>10996.623972646772</v>
      </c>
      <c r="C131" s="26">
        <f t="shared" si="32"/>
        <v>285</v>
      </c>
      <c r="D131" s="3" t="str">
        <f t="shared" ca="1" si="28"/>
        <v>MTA-433</v>
      </c>
      <c r="E131" s="28">
        <f ca="1">VLOOKUP(D131,'BOMBAScodigo-vehiculo'!$A$4:$G$1477,7,0)</f>
        <v>2606.3816833318397</v>
      </c>
      <c r="F131" s="26">
        <f t="shared" si="33"/>
        <v>339</v>
      </c>
      <c r="G131" s="3" t="str">
        <f t="shared" ca="1" si="29"/>
        <v>MTA-493</v>
      </c>
      <c r="H131" s="28">
        <f ca="1">VLOOKUP(G131,'BOMBAScodigo-vehiculo'!$A$4:$G$1477,7,0)</f>
        <v>3070.2233023181266</v>
      </c>
      <c r="I131" s="26">
        <f t="shared" si="34"/>
        <v>393</v>
      </c>
      <c r="J131" s="3" t="str">
        <f t="shared" ca="1" si="30"/>
        <v>MTA-553</v>
      </c>
      <c r="K131" s="28">
        <f ca="1">VLOOKUP(J131,'BOMBAScodigo-vehiculo'!$A$4:$G$1477,7,0)</f>
        <v>3168.0656153171794</v>
      </c>
      <c r="L131" s="26">
        <f t="shared" si="35"/>
        <v>447</v>
      </c>
      <c r="M131" s="3" t="str">
        <f t="shared" ca="1" si="31"/>
        <v>MTA-608</v>
      </c>
      <c r="N131" s="28">
        <f ca="1">VLOOKUP(M131,'BOMBAScodigo-vehiculo'!$A$4:$G$1477,7,0)</f>
        <v>3424.6587361597476</v>
      </c>
      <c r="O131" s="26">
        <f t="shared" si="36"/>
        <v>501</v>
      </c>
      <c r="XFC131" s="18" t="s">
        <v>157</v>
      </c>
    </row>
    <row r="132" spans="1:15 16383:16383" x14ac:dyDescent="0.25">
      <c r="A132" s="3" t="str">
        <f t="shared" ca="1" si="37"/>
        <v>MTA-339</v>
      </c>
      <c r="B132" s="28">
        <f ca="1">VLOOKUP(A132,'BOMBAScodigo-vehiculo'!$A$4:$G$1477,7,0)</f>
        <v>2567.7633379805725</v>
      </c>
      <c r="C132" s="26">
        <f t="shared" si="32"/>
        <v>286</v>
      </c>
      <c r="D132" s="3" t="str">
        <f t="shared" ca="1" si="28"/>
        <v>MTA-434</v>
      </c>
      <c r="E132" s="28">
        <f ca="1">VLOOKUP(D132,'BOMBAScodigo-vehiculo'!$A$4:$G$1477,7,0)</f>
        <v>3184.5375603764742</v>
      </c>
      <c r="F132" s="26">
        <f t="shared" si="33"/>
        <v>340</v>
      </c>
      <c r="G132" s="3" t="str">
        <f t="shared" ca="1" si="29"/>
        <v>MTA-494</v>
      </c>
      <c r="H132" s="28">
        <f ca="1">VLOOKUP(G132,'BOMBAScodigo-vehiculo'!$A$4:$G$1477,7,0)</f>
        <v>9128.4834412511391</v>
      </c>
      <c r="I132" s="26">
        <f t="shared" si="34"/>
        <v>394</v>
      </c>
      <c r="J132" s="3" t="str">
        <f t="shared" ca="1" si="30"/>
        <v>MTA-554</v>
      </c>
      <c r="K132" s="28">
        <f ca="1">VLOOKUP(J132,'BOMBAScodigo-vehiculo'!$A$4:$G$1477,7,0)</f>
        <v>4676.7666399999998</v>
      </c>
      <c r="L132" s="26">
        <f t="shared" si="35"/>
        <v>448</v>
      </c>
      <c r="M132" s="3" t="str">
        <f t="shared" ca="1" si="31"/>
        <v>MTA-609</v>
      </c>
      <c r="N132" s="28">
        <f ca="1">VLOOKUP(M132,'BOMBAScodigo-vehiculo'!$A$4:$G$1477,7,0)</f>
        <v>3433.5544698685171</v>
      </c>
      <c r="O132" s="26">
        <f t="shared" si="36"/>
        <v>502</v>
      </c>
      <c r="XFC132" s="18" t="s">
        <v>1535</v>
      </c>
    </row>
    <row r="133" spans="1:15 16383:16383" x14ac:dyDescent="0.25">
      <c r="A133" s="3" t="str">
        <f t="shared" ca="1" si="37"/>
        <v>MTA-340</v>
      </c>
      <c r="B133" s="28">
        <f ca="1">VLOOKUP(A133,'BOMBAScodigo-vehiculo'!$A$4:$G$1477,7,0)</f>
        <v>10839.351257315386</v>
      </c>
      <c r="C133" s="26">
        <f t="shared" si="32"/>
        <v>287</v>
      </c>
      <c r="D133" s="3" t="str">
        <f t="shared" ref="D133:D171" ca="1" si="38">INDIRECT(ADDRESS(F133,16383,1,1,"Compacta"))</f>
        <v>MTA-435</v>
      </c>
      <c r="E133" s="28">
        <f ca="1">VLOOKUP(D133,'BOMBAScodigo-vehiculo'!$A$4:$G$1477,7,0)</f>
        <v>2460.0318304263878</v>
      </c>
      <c r="F133" s="26">
        <f t="shared" si="33"/>
        <v>341</v>
      </c>
      <c r="G133" s="3" t="str">
        <f t="shared" ref="G133:G171" ca="1" si="39">INDIRECT(ADDRESS(I133,16383,1,1,"Compacta"))</f>
        <v>MTA-495</v>
      </c>
      <c r="H133" s="28">
        <f ca="1">VLOOKUP(G133,'BOMBAScodigo-vehiculo'!$A$4:$G$1477,7,0)</f>
        <v>8756.054300157979</v>
      </c>
      <c r="I133" s="26">
        <f t="shared" si="34"/>
        <v>395</v>
      </c>
      <c r="J133" s="3" t="str">
        <f t="shared" ref="J133:J171" ca="1" si="40">INDIRECT(ADDRESS(L133,16383,1,1,"Compacta"))</f>
        <v>MTA-555</v>
      </c>
      <c r="K133" s="28">
        <f ca="1">VLOOKUP(J133,'BOMBAScodigo-vehiculo'!$A$4:$G$1477,7,0)</f>
        <v>5205.7151199999989</v>
      </c>
      <c r="L133" s="26">
        <f t="shared" si="35"/>
        <v>449</v>
      </c>
      <c r="M133" s="3" t="str">
        <f t="shared" ref="M133:M171" ca="1" si="41">INDIRECT(ADDRESS(O133,16383,1,1,"Compacta"))</f>
        <v>MTA-610</v>
      </c>
      <c r="N133" s="28">
        <f ca="1">VLOOKUP(M133,'BOMBAScodigo-vehiculo'!$A$4:$G$1477,7,0)</f>
        <v>7146.5343490510159</v>
      </c>
      <c r="O133" s="26">
        <f t="shared" si="36"/>
        <v>503</v>
      </c>
      <c r="XFC133" s="18" t="s">
        <v>158</v>
      </c>
    </row>
    <row r="134" spans="1:15 16383:16383" x14ac:dyDescent="0.25">
      <c r="A134" s="3" t="str">
        <f t="shared" ca="1" si="37"/>
        <v>MTA-341</v>
      </c>
      <c r="B134" s="28">
        <f ca="1">VLOOKUP(A134,'BOMBAScodigo-vehiculo'!$A$4:$G$1477,7,0)</f>
        <v>32462.262559999999</v>
      </c>
      <c r="C134" s="26">
        <f t="shared" si="32"/>
        <v>288</v>
      </c>
      <c r="D134" s="3" t="str">
        <f t="shared" ca="1" si="38"/>
        <v>MTA-437</v>
      </c>
      <c r="E134" s="28">
        <f ca="1">VLOOKUP(D134,'BOMBAScodigo-vehiculo'!$A$4:$G$1477,7,0)</f>
        <v>3786.4269794455449</v>
      </c>
      <c r="F134" s="26">
        <f t="shared" si="33"/>
        <v>342</v>
      </c>
      <c r="G134" s="3" t="str">
        <f t="shared" ca="1" si="39"/>
        <v>MTA-496</v>
      </c>
      <c r="H134" s="28">
        <f ca="1">VLOOKUP(G134,'BOMBAScodigo-vehiculo'!$A$4:$G$1477,7,0)</f>
        <v>9166.6826477248123</v>
      </c>
      <c r="I134" s="26">
        <f t="shared" si="34"/>
        <v>396</v>
      </c>
      <c r="J134" s="3" t="str">
        <f t="shared" ca="1" si="40"/>
        <v>MTA-557</v>
      </c>
      <c r="K134" s="28">
        <f ca="1">VLOOKUP(J134,'BOMBAScodigo-vehiculo'!$A$4:$G$1477,7,0)</f>
        <v>2729.8984591134081</v>
      </c>
      <c r="L134" s="26">
        <f t="shared" si="35"/>
        <v>450</v>
      </c>
      <c r="M134" s="3" t="str">
        <f t="shared" ca="1" si="41"/>
        <v>MTA-611</v>
      </c>
      <c r="N134" s="28">
        <f ca="1">VLOOKUP(M134,'BOMBAScodigo-vehiculo'!$A$4:$G$1477,7,0)</f>
        <v>3302.3794915805274</v>
      </c>
      <c r="O134" s="26">
        <f t="shared" si="36"/>
        <v>504</v>
      </c>
      <c r="XFC134" s="18" t="s">
        <v>159</v>
      </c>
    </row>
    <row r="135" spans="1:15 16383:16383" x14ac:dyDescent="0.25">
      <c r="A135" s="3" t="str">
        <f t="shared" ca="1" si="37"/>
        <v>MTA-342</v>
      </c>
      <c r="B135" s="28">
        <f ca="1">VLOOKUP(A135,'BOMBAScodigo-vehiculo'!$A$4:$G$1477,7,0)</f>
        <v>2550.1693171153652</v>
      </c>
      <c r="C135" s="26">
        <f t="shared" si="32"/>
        <v>289</v>
      </c>
      <c r="D135" s="3" t="str">
        <f t="shared" ca="1" si="38"/>
        <v>MTA-438</v>
      </c>
      <c r="E135" s="28">
        <f ca="1">VLOOKUP(D135,'BOMBAScodigo-vehiculo'!$A$4:$G$1477,7,0)</f>
        <v>6626.3327449694098</v>
      </c>
      <c r="F135" s="26">
        <f t="shared" si="33"/>
        <v>343</v>
      </c>
      <c r="G135" s="3" t="str">
        <f t="shared" ca="1" si="39"/>
        <v>MTA-497</v>
      </c>
      <c r="H135" s="28">
        <f ca="1">VLOOKUP(G135,'BOMBAScodigo-vehiculo'!$A$4:$G$1477,7,0)</f>
        <v>2734.2860094653875</v>
      </c>
      <c r="I135" s="26">
        <f t="shared" si="34"/>
        <v>397</v>
      </c>
      <c r="J135" s="3" t="str">
        <f t="shared" ca="1" si="40"/>
        <v>MTA-558</v>
      </c>
      <c r="K135" s="28">
        <f ca="1">VLOOKUP(J135,'BOMBAScodigo-vehiculo'!$A$4:$G$1477,7,0)</f>
        <v>4676.7666399999998</v>
      </c>
      <c r="L135" s="26">
        <f t="shared" si="35"/>
        <v>451</v>
      </c>
      <c r="M135" s="3" t="str">
        <f t="shared" ca="1" si="41"/>
        <v>MTA-612</v>
      </c>
      <c r="N135" s="28">
        <f ca="1">VLOOKUP(M135,'BOMBAScodigo-vehiculo'!$A$4:$G$1477,7,0)</f>
        <v>2899.7000262957117</v>
      </c>
      <c r="O135" s="26">
        <f t="shared" si="36"/>
        <v>505</v>
      </c>
      <c r="XFC135" s="18" t="s">
        <v>160</v>
      </c>
    </row>
    <row r="136" spans="1:15 16383:16383" x14ac:dyDescent="0.25">
      <c r="A136" s="3" t="str">
        <f t="shared" ca="1" si="37"/>
        <v>MTA-343</v>
      </c>
      <c r="B136" s="28">
        <f ca="1">VLOOKUP(A136,'BOMBAScodigo-vehiculo'!$A$4:$G$1477,7,0)</f>
        <v>2139.2763642046393</v>
      </c>
      <c r="C136" s="26">
        <f t="shared" si="32"/>
        <v>290</v>
      </c>
      <c r="D136" s="3" t="str">
        <f t="shared" ca="1" si="38"/>
        <v>MTA-439</v>
      </c>
      <c r="E136" s="28">
        <f ca="1">VLOOKUP(D136,'BOMBAScodigo-vehiculo'!$A$4:$G$1477,7,0)</f>
        <v>2143.1482799999999</v>
      </c>
      <c r="F136" s="26">
        <f t="shared" si="33"/>
        <v>344</v>
      </c>
      <c r="G136" s="3" t="str">
        <f t="shared" ca="1" si="39"/>
        <v>MTA-498</v>
      </c>
      <c r="H136" s="28">
        <f ca="1">VLOOKUP(G136,'BOMBAScodigo-vehiculo'!$A$4:$G$1477,7,0)</f>
        <v>4911.0811133999996</v>
      </c>
      <c r="I136" s="26">
        <f t="shared" si="34"/>
        <v>398</v>
      </c>
      <c r="J136" s="3" t="str">
        <f t="shared" ca="1" si="40"/>
        <v>MTA-559</v>
      </c>
      <c r="K136" s="28">
        <f ca="1">VLOOKUP(J136,'BOMBAScodigo-vehiculo'!$A$4:$G$1477,7,0)</f>
        <v>2919.3252504713932</v>
      </c>
      <c r="L136" s="26">
        <f t="shared" si="35"/>
        <v>452</v>
      </c>
      <c r="M136" s="3" t="str">
        <f t="shared" ca="1" si="41"/>
        <v>MTA-613</v>
      </c>
      <c r="N136" s="28">
        <f ca="1">VLOOKUP(M136,'BOMBAScodigo-vehiculo'!$A$4:$G$1477,7,0)</f>
        <v>5526.7405888005169</v>
      </c>
      <c r="O136" s="26">
        <f t="shared" si="36"/>
        <v>506</v>
      </c>
      <c r="XFC136" s="18" t="s">
        <v>161</v>
      </c>
    </row>
    <row r="137" spans="1:15 16383:16383" x14ac:dyDescent="0.25">
      <c r="A137" s="3" t="str">
        <f t="shared" ca="1" si="37"/>
        <v>MTA-344</v>
      </c>
      <c r="B137" s="28">
        <f ca="1">VLOOKUP(A137,'BOMBAScodigo-vehiculo'!$A$4:$G$1477,7,0)</f>
        <v>2817.1368166048001</v>
      </c>
      <c r="C137" s="26">
        <f t="shared" si="32"/>
        <v>291</v>
      </c>
      <c r="D137" s="3" t="str">
        <f t="shared" ca="1" si="38"/>
        <v>MTA-440</v>
      </c>
      <c r="E137" s="28">
        <f ca="1">VLOOKUP(D137,'BOMBAScodigo-vehiculo'!$A$4:$G$1477,7,0)</f>
        <v>3659.3239371772379</v>
      </c>
      <c r="F137" s="26">
        <f t="shared" si="33"/>
        <v>345</v>
      </c>
      <c r="G137" s="3" t="str">
        <f t="shared" ca="1" si="39"/>
        <v>MTA-499</v>
      </c>
      <c r="H137" s="28">
        <f ca="1">VLOOKUP(G137,'BOMBAScodigo-vehiculo'!$A$4:$G$1477,7,0)</f>
        <v>5695.7570207999979</v>
      </c>
      <c r="I137" s="26">
        <f t="shared" si="34"/>
        <v>399</v>
      </c>
      <c r="J137" s="3" t="str">
        <f t="shared" ca="1" si="40"/>
        <v>MTA-560</v>
      </c>
      <c r="K137" s="28">
        <f ca="1">VLOOKUP(J137,'BOMBAScodigo-vehiculo'!$A$4:$G$1477,7,0)</f>
        <v>3988.3635200639997</v>
      </c>
      <c r="L137" s="26">
        <f t="shared" si="35"/>
        <v>453</v>
      </c>
      <c r="M137" s="3" t="str">
        <f t="shared" ca="1" si="41"/>
        <v>MTA-614</v>
      </c>
      <c r="N137" s="28">
        <f ca="1">VLOOKUP(M137,'BOMBAScodigo-vehiculo'!$A$4:$G$1477,7,0)</f>
        <v>1985.4437304537312</v>
      </c>
      <c r="O137" s="26">
        <f t="shared" si="36"/>
        <v>507</v>
      </c>
      <c r="XFC137" s="18" t="s">
        <v>162</v>
      </c>
    </row>
    <row r="138" spans="1:15 16383:16383" x14ac:dyDescent="0.25">
      <c r="A138" s="3" t="str">
        <f t="shared" ca="1" si="37"/>
        <v>MTA-346</v>
      </c>
      <c r="B138" s="28">
        <f ca="1">VLOOKUP(A138,'BOMBAScodigo-vehiculo'!$A$4:$G$1477,7,0)</f>
        <v>2316.3625989055422</v>
      </c>
      <c r="C138" s="26">
        <f t="shared" si="32"/>
        <v>292</v>
      </c>
      <c r="D138" s="3" t="str">
        <f t="shared" ca="1" si="38"/>
        <v>MTA-441</v>
      </c>
      <c r="E138" s="28">
        <f ca="1">VLOOKUP(D138,'BOMBAScodigo-vehiculo'!$A$4:$G$1477,7,0)</f>
        <v>2649.907779797592</v>
      </c>
      <c r="F138" s="26">
        <f t="shared" si="33"/>
        <v>346</v>
      </c>
      <c r="G138" s="3" t="str">
        <f t="shared" ca="1" si="39"/>
        <v>MTA-500</v>
      </c>
      <c r="H138" s="28">
        <f ca="1">VLOOKUP(G138,'BOMBAScodigo-vehiculo'!$A$4:$G$1477,7,0)</f>
        <v>2612.8768815768462</v>
      </c>
      <c r="I138" s="26">
        <f t="shared" si="34"/>
        <v>400</v>
      </c>
      <c r="J138" s="3" t="str">
        <f t="shared" ca="1" si="40"/>
        <v>MTA-561</v>
      </c>
      <c r="K138" s="28">
        <f ca="1">VLOOKUP(J138,'BOMBAScodigo-vehiculo'!$A$4:$G$1477,7,0)</f>
        <v>4527.4943189609994</v>
      </c>
      <c r="L138" s="26">
        <f t="shared" si="35"/>
        <v>454</v>
      </c>
      <c r="M138" s="3" t="str">
        <f t="shared" ca="1" si="41"/>
        <v>MTA-615</v>
      </c>
      <c r="N138" s="28">
        <f ca="1">VLOOKUP(M138,'BOMBAScodigo-vehiculo'!$A$4:$G$1477,7,0)</f>
        <v>6270.0008153037825</v>
      </c>
      <c r="O138" s="26">
        <f t="shared" si="36"/>
        <v>508</v>
      </c>
      <c r="XFC138" s="18" t="s">
        <v>1978</v>
      </c>
    </row>
    <row r="139" spans="1:15 16383:16383" x14ac:dyDescent="0.25">
      <c r="A139" s="3" t="str">
        <f t="shared" ca="1" si="37"/>
        <v>MTA-347</v>
      </c>
      <c r="B139" s="28">
        <f ca="1">VLOOKUP(A139,'BOMBAScodigo-vehiculo'!$A$4:$G$1477,7,0)</f>
        <v>9853.2039976638971</v>
      </c>
      <c r="C139" s="26">
        <f t="shared" si="32"/>
        <v>293</v>
      </c>
      <c r="D139" s="3" t="str">
        <f t="shared" ca="1" si="38"/>
        <v>MTA-442</v>
      </c>
      <c r="E139" s="28">
        <f ca="1">VLOOKUP(D139,'BOMBAScodigo-vehiculo'!$A$4:$G$1477,7,0)</f>
        <v>2913.9853680000001</v>
      </c>
      <c r="F139" s="26">
        <f t="shared" si="33"/>
        <v>347</v>
      </c>
      <c r="G139" s="3" t="str">
        <f t="shared" ca="1" si="39"/>
        <v>MTA-501</v>
      </c>
      <c r="H139" s="28">
        <f ca="1">VLOOKUP(G139,'BOMBAScodigo-vehiculo'!$A$4:$G$1477,7,0)</f>
        <v>6056.7029650210843</v>
      </c>
      <c r="I139" s="26">
        <f t="shared" si="34"/>
        <v>401</v>
      </c>
      <c r="J139" s="3" t="str">
        <f t="shared" ca="1" si="40"/>
        <v>MTA-562</v>
      </c>
      <c r="K139" s="28">
        <f ca="1">VLOOKUP(J139,'BOMBAScodigo-vehiculo'!$A$4:$G$1477,7,0)</f>
        <v>6743.0503518248661</v>
      </c>
      <c r="L139" s="26">
        <f t="shared" si="35"/>
        <v>455</v>
      </c>
      <c r="M139" s="3" t="str">
        <f t="shared" ca="1" si="41"/>
        <v>MTA-616</v>
      </c>
      <c r="N139" s="28">
        <f ca="1">VLOOKUP(M139,'BOMBAScodigo-vehiculo'!$A$4:$G$1477,7,0)</f>
        <v>1961.9579366417379</v>
      </c>
      <c r="O139" s="26">
        <f t="shared" si="36"/>
        <v>509</v>
      </c>
      <c r="XFC139" s="18" t="s">
        <v>163</v>
      </c>
    </row>
    <row r="140" spans="1:15 16383:16383" x14ac:dyDescent="0.25">
      <c r="A140" s="3" t="str">
        <f t="shared" ca="1" si="37"/>
        <v>MTA-348</v>
      </c>
      <c r="B140" s="28">
        <f ca="1">VLOOKUP(A140,'BOMBAScodigo-vehiculo'!$A$4:$G$1477,7,0)</f>
        <v>2426.4185670825595</v>
      </c>
      <c r="C140" s="26">
        <f t="shared" si="32"/>
        <v>294</v>
      </c>
      <c r="D140" s="3" t="str">
        <f t="shared" ca="1" si="38"/>
        <v>MTA-445</v>
      </c>
      <c r="E140" s="28">
        <f ca="1">VLOOKUP(D140,'BOMBAScodigo-vehiculo'!$A$4:$G$1477,7,0)</f>
        <v>5025.0469726941519</v>
      </c>
      <c r="F140" s="26">
        <f t="shared" si="33"/>
        <v>348</v>
      </c>
      <c r="G140" s="3" t="str">
        <f t="shared" ca="1" si="39"/>
        <v>MTA-502</v>
      </c>
      <c r="H140" s="28">
        <f ca="1">VLOOKUP(G140,'BOMBAScodigo-vehiculo'!$A$4:$G$1477,7,0)</f>
        <v>5157.1458467635211</v>
      </c>
      <c r="I140" s="26">
        <f t="shared" si="34"/>
        <v>402</v>
      </c>
      <c r="J140" s="3" t="str">
        <f t="shared" ca="1" si="40"/>
        <v>MTA-564</v>
      </c>
      <c r="K140" s="28">
        <f ca="1">VLOOKUP(J140,'BOMBAScodigo-vehiculo'!$A$4:$G$1477,7,0)</f>
        <v>2259.0264199999997</v>
      </c>
      <c r="L140" s="26">
        <f t="shared" si="35"/>
        <v>456</v>
      </c>
      <c r="M140" s="3" t="str">
        <f t="shared" ca="1" si="41"/>
        <v>MTA-617</v>
      </c>
      <c r="N140" s="28">
        <f ca="1">VLOOKUP(M140,'BOMBAScodigo-vehiculo'!$A$4:$G$1477,7,0)</f>
        <v>3628.9945500095282</v>
      </c>
      <c r="O140" s="26">
        <f t="shared" si="36"/>
        <v>510</v>
      </c>
      <c r="XFC140" s="18" t="s">
        <v>164</v>
      </c>
    </row>
    <row r="141" spans="1:15 16383:16383" x14ac:dyDescent="0.25">
      <c r="A141" s="3" t="str">
        <f t="shared" ca="1" si="37"/>
        <v>MTA-349</v>
      </c>
      <c r="B141" s="28">
        <f ca="1">VLOOKUP(A141,'BOMBAScodigo-vehiculo'!$A$4:$G$1477,7,0)</f>
        <v>6776.2497753985808</v>
      </c>
      <c r="C141" s="26">
        <f t="shared" si="32"/>
        <v>295</v>
      </c>
      <c r="D141" s="3" t="str">
        <f t="shared" ca="1" si="38"/>
        <v>MTA-446</v>
      </c>
      <c r="E141" s="28">
        <f ca="1">VLOOKUP(D141,'BOMBAScodigo-vehiculo'!$A$4:$G$1477,7,0)</f>
        <v>3420.2214399999998</v>
      </c>
      <c r="F141" s="26">
        <f t="shared" si="33"/>
        <v>349</v>
      </c>
      <c r="G141" s="3" t="str">
        <f t="shared" ca="1" si="39"/>
        <v>MTA-503</v>
      </c>
      <c r="H141" s="28">
        <f ca="1">VLOOKUP(G141,'BOMBAScodigo-vehiculo'!$A$4:$G$1477,7,0)</f>
        <v>4133.7460417404163</v>
      </c>
      <c r="I141" s="26">
        <f t="shared" si="34"/>
        <v>403</v>
      </c>
      <c r="J141" s="3" t="str">
        <f t="shared" ca="1" si="40"/>
        <v>MTA-565</v>
      </c>
      <c r="K141" s="28">
        <f ca="1">VLOOKUP(J141,'BOMBAScodigo-vehiculo'!$A$4:$G$1477,7,0)</f>
        <v>3184.5194946783786</v>
      </c>
      <c r="L141" s="26">
        <f t="shared" si="35"/>
        <v>457</v>
      </c>
      <c r="M141" s="3" t="str">
        <f t="shared" ca="1" si="41"/>
        <v>MTA-618</v>
      </c>
      <c r="N141" s="28">
        <f ca="1">VLOOKUP(M141,'BOMBAScodigo-vehiculo'!$A$4:$G$1477,7,0)</f>
        <v>13055.679883505967</v>
      </c>
      <c r="O141" s="26">
        <f t="shared" si="36"/>
        <v>511</v>
      </c>
      <c r="XFC141" s="18" t="s">
        <v>165</v>
      </c>
    </row>
    <row r="142" spans="1:15 16383:16383" x14ac:dyDescent="0.25">
      <c r="A142" s="3" t="str">
        <f t="shared" ca="1" si="37"/>
        <v>MTA-350</v>
      </c>
      <c r="B142" s="28">
        <f ca="1">VLOOKUP(A142,'BOMBAScodigo-vehiculo'!$A$4:$G$1477,7,0)</f>
        <v>2617.0321835855157</v>
      </c>
      <c r="C142" s="26">
        <f t="shared" si="32"/>
        <v>296</v>
      </c>
      <c r="D142" s="3" t="str">
        <f t="shared" ca="1" si="38"/>
        <v>MTA-447</v>
      </c>
      <c r="E142" s="28">
        <f ca="1">VLOOKUP(D142,'BOMBAScodigo-vehiculo'!$A$4:$G$1477,7,0)</f>
        <v>5158.8333551999995</v>
      </c>
      <c r="F142" s="26">
        <f t="shared" si="33"/>
        <v>350</v>
      </c>
      <c r="G142" s="3" t="str">
        <f t="shared" ca="1" si="39"/>
        <v>MTA-504</v>
      </c>
      <c r="H142" s="28">
        <f ca="1">VLOOKUP(G142,'BOMBAScodigo-vehiculo'!$A$4:$G$1477,7,0)</f>
        <v>3606.5770050149904</v>
      </c>
      <c r="I142" s="26">
        <f t="shared" si="34"/>
        <v>404</v>
      </c>
      <c r="J142" s="3" t="str">
        <f t="shared" ca="1" si="40"/>
        <v>MTA-566</v>
      </c>
      <c r="K142" s="28">
        <f ca="1">VLOOKUP(J142,'BOMBAScodigo-vehiculo'!$A$4:$G$1477,7,0)</f>
        <v>4909.0821528700862</v>
      </c>
      <c r="L142" s="26">
        <f t="shared" si="35"/>
        <v>458</v>
      </c>
      <c r="M142" s="3" t="str">
        <f t="shared" ca="1" si="41"/>
        <v>MTA-619</v>
      </c>
      <c r="N142" s="28">
        <f ca="1">VLOOKUP(M142,'BOMBAScodigo-vehiculo'!$A$4:$G$1477,7,0)</f>
        <v>2209.7707124692001</v>
      </c>
      <c r="O142" s="26">
        <f t="shared" si="36"/>
        <v>512</v>
      </c>
      <c r="XFC142" s="18" t="s">
        <v>166</v>
      </c>
    </row>
    <row r="143" spans="1:15 16383:16383" x14ac:dyDescent="0.25">
      <c r="A143" s="3" t="str">
        <f t="shared" ca="1" si="37"/>
        <v>MTA-351</v>
      </c>
      <c r="B143" s="28">
        <f ca="1">VLOOKUP(A143,'BOMBAScodigo-vehiculo'!$A$4:$G$1477,7,0)</f>
        <v>2747.8837927647919</v>
      </c>
      <c r="C143" s="26">
        <f t="shared" si="32"/>
        <v>297</v>
      </c>
      <c r="D143" s="3" t="str">
        <f t="shared" ca="1" si="38"/>
        <v>MTA-448</v>
      </c>
      <c r="E143" s="28">
        <f ca="1">VLOOKUP(D143,'BOMBAScodigo-vehiculo'!$A$4:$G$1477,7,0)</f>
        <v>2869.0733528438941</v>
      </c>
      <c r="F143" s="26">
        <f t="shared" si="33"/>
        <v>351</v>
      </c>
      <c r="G143" s="3" t="str">
        <f t="shared" ca="1" si="39"/>
        <v>MTA-505</v>
      </c>
      <c r="H143" s="28">
        <f ca="1">VLOOKUP(G143,'BOMBAScodigo-vehiculo'!$A$4:$G$1477,7,0)</f>
        <v>2098.5281990399999</v>
      </c>
      <c r="I143" s="26">
        <f t="shared" si="34"/>
        <v>405</v>
      </c>
      <c r="J143" s="3" t="str">
        <f t="shared" ca="1" si="40"/>
        <v>MTA-567</v>
      </c>
      <c r="K143" s="28">
        <f ca="1">VLOOKUP(J143,'BOMBAScodigo-vehiculo'!$A$4:$G$1477,7,0)</f>
        <v>6050.3280714226175</v>
      </c>
      <c r="L143" s="26">
        <f t="shared" si="35"/>
        <v>459</v>
      </c>
      <c r="M143" s="3" t="str">
        <f t="shared" ca="1" si="41"/>
        <v>MTA-620</v>
      </c>
      <c r="N143" s="28">
        <f ca="1">VLOOKUP(M143,'BOMBAScodigo-vehiculo'!$A$4:$G$1477,7,0)</f>
        <v>4612.1210673709757</v>
      </c>
      <c r="O143" s="26">
        <f t="shared" si="36"/>
        <v>513</v>
      </c>
      <c r="XFC143" s="18" t="s">
        <v>167</v>
      </c>
    </row>
    <row r="144" spans="1:15 16383:16383" x14ac:dyDescent="0.25">
      <c r="A144" s="3" t="str">
        <f t="shared" ca="1" si="37"/>
        <v>MTA-352</v>
      </c>
      <c r="B144" s="28">
        <f ca="1">VLOOKUP(A144,'BOMBAScodigo-vehiculo'!$A$4:$G$1477,7,0)</f>
        <v>1914.9104096367887</v>
      </c>
      <c r="C144" s="26">
        <f t="shared" si="32"/>
        <v>298</v>
      </c>
      <c r="D144" s="3" t="str">
        <f t="shared" ca="1" si="38"/>
        <v>MTA-449</v>
      </c>
      <c r="E144" s="28">
        <f ca="1">VLOOKUP(D144,'BOMBAScodigo-vehiculo'!$A$4:$G$1477,7,0)</f>
        <v>3182.0406886799997</v>
      </c>
      <c r="F144" s="26">
        <f t="shared" si="33"/>
        <v>352</v>
      </c>
      <c r="G144" s="3" t="str">
        <f t="shared" ca="1" si="39"/>
        <v>MTA-506</v>
      </c>
      <c r="H144" s="28">
        <f ca="1">VLOOKUP(G144,'BOMBAScodigo-vehiculo'!$A$4:$G$1477,7,0)</f>
        <v>2061.7411285852713</v>
      </c>
      <c r="I144" s="26">
        <f t="shared" si="34"/>
        <v>406</v>
      </c>
      <c r="J144" s="3" t="str">
        <f t="shared" ca="1" si="40"/>
        <v>MTA-568</v>
      </c>
      <c r="K144" s="28">
        <f ca="1">VLOOKUP(J144,'BOMBAScodigo-vehiculo'!$A$4:$G$1477,7,0)</f>
        <v>6052.2862399999995</v>
      </c>
      <c r="L144" s="26">
        <f t="shared" si="35"/>
        <v>460</v>
      </c>
      <c r="M144" s="3" t="str">
        <f t="shared" ca="1" si="41"/>
        <v>MTA-621</v>
      </c>
      <c r="N144" s="28">
        <f ca="1">VLOOKUP(M144,'BOMBAScodigo-vehiculo'!$A$4:$G$1477,7,0)</f>
        <v>2459.4690918930728</v>
      </c>
      <c r="O144" s="26">
        <f t="shared" si="36"/>
        <v>514</v>
      </c>
      <c r="XFC144" s="18" t="s">
        <v>168</v>
      </c>
    </row>
    <row r="145" spans="1:15 16383:16383" x14ac:dyDescent="0.25">
      <c r="A145" s="3" t="str">
        <f t="shared" ca="1" si="37"/>
        <v>MTA-357</v>
      </c>
      <c r="B145" s="28">
        <f ca="1">VLOOKUP(A145,'BOMBAScodigo-vehiculo'!$A$4:$G$1477,7,0)</f>
        <v>1932.3459670906739</v>
      </c>
      <c r="C145" s="26">
        <f t="shared" si="32"/>
        <v>299</v>
      </c>
      <c r="D145" s="3" t="str">
        <f t="shared" ca="1" si="38"/>
        <v>MTA-451</v>
      </c>
      <c r="E145" s="28">
        <f ca="1">VLOOKUP(D145,'BOMBAScodigo-vehiculo'!$A$4:$G$1477,7,0)</f>
        <v>2378.9758378394504</v>
      </c>
      <c r="F145" s="26">
        <f t="shared" si="33"/>
        <v>353</v>
      </c>
      <c r="G145" s="3" t="str">
        <f t="shared" ca="1" si="39"/>
        <v>MTA-507</v>
      </c>
      <c r="H145" s="28">
        <f ca="1">VLOOKUP(G145,'BOMBAScodigo-vehiculo'!$A$4:$G$1477,7,0)</f>
        <v>2694.2522887577129</v>
      </c>
      <c r="I145" s="26">
        <f t="shared" si="34"/>
        <v>407</v>
      </c>
      <c r="J145" s="3" t="str">
        <f t="shared" ca="1" si="40"/>
        <v>MTA-569</v>
      </c>
      <c r="K145" s="28">
        <f ca="1">VLOOKUP(J145,'BOMBAScodigo-vehiculo'!$A$4:$G$1477,7,0)</f>
        <v>6306.2576323586063</v>
      </c>
      <c r="L145" s="26">
        <f t="shared" si="35"/>
        <v>461</v>
      </c>
      <c r="M145" s="3" t="str">
        <f t="shared" ca="1" si="41"/>
        <v>MTA-622</v>
      </c>
      <c r="N145" s="28">
        <f ca="1">VLOOKUP(M145,'BOMBAScodigo-vehiculo'!$A$4:$G$1477,7,0)</f>
        <v>2246.4679659268672</v>
      </c>
      <c r="O145" s="26">
        <f t="shared" si="36"/>
        <v>515</v>
      </c>
      <c r="XFC145" s="18" t="s">
        <v>169</v>
      </c>
    </row>
    <row r="146" spans="1:15 16383:16383" x14ac:dyDescent="0.25">
      <c r="A146" s="3" t="str">
        <f t="shared" ca="1" si="37"/>
        <v>MTA-357/1</v>
      </c>
      <c r="B146" s="28">
        <f ca="1">VLOOKUP(A146,'BOMBAScodigo-vehiculo'!$A$4:$G$1477,7,0)</f>
        <v>2169.0886</v>
      </c>
      <c r="C146" s="26">
        <f t="shared" si="32"/>
        <v>300</v>
      </c>
      <c r="D146" s="3" t="str">
        <f t="shared" ca="1" si="38"/>
        <v>MTA-452</v>
      </c>
      <c r="E146" s="28">
        <f ca="1">VLOOKUP(D146,'BOMBAScodigo-vehiculo'!$A$4:$G$1477,7,0)</f>
        <v>4212.1813599999996</v>
      </c>
      <c r="F146" s="26">
        <f t="shared" si="33"/>
        <v>354</v>
      </c>
      <c r="G146" s="3" t="str">
        <f t="shared" ca="1" si="39"/>
        <v>MTA-508</v>
      </c>
      <c r="H146" s="28">
        <f ca="1">VLOOKUP(G146,'BOMBAScodigo-vehiculo'!$A$4:$G$1477,7,0)</f>
        <v>3477.7442055755109</v>
      </c>
      <c r="I146" s="26">
        <f t="shared" si="34"/>
        <v>408</v>
      </c>
      <c r="J146" s="3" t="str">
        <f t="shared" ca="1" si="40"/>
        <v>MTA-570</v>
      </c>
      <c r="K146" s="28">
        <f ca="1">VLOOKUP(J146,'BOMBAScodigo-vehiculo'!$A$4:$G$1477,7,0)</f>
        <v>3563.5053804539689</v>
      </c>
      <c r="L146" s="26">
        <f t="shared" si="35"/>
        <v>462</v>
      </c>
      <c r="M146" s="3" t="str">
        <f t="shared" ca="1" si="41"/>
        <v>MTA-623</v>
      </c>
      <c r="N146" s="28">
        <f ca="1">VLOOKUP(M146,'BOMBAScodigo-vehiculo'!$A$4:$G$1477,7,0)</f>
        <v>4355.9793429276169</v>
      </c>
      <c r="O146" s="26">
        <f t="shared" si="36"/>
        <v>516</v>
      </c>
      <c r="XFC146" s="18" t="s">
        <v>170</v>
      </c>
    </row>
    <row r="147" spans="1:15 16383:16383" x14ac:dyDescent="0.25">
      <c r="A147" s="3" t="str">
        <f t="shared" ca="1" si="37"/>
        <v>MTA-357CC</v>
      </c>
      <c r="B147" s="28">
        <f ca="1">VLOOKUP(A147,'BOMBAScodigo-vehiculo'!$A$4:$G$1477,7,0)</f>
        <v>3471.8102221439995</v>
      </c>
      <c r="C147" s="26">
        <f t="shared" si="32"/>
        <v>301</v>
      </c>
      <c r="D147" s="3" t="str">
        <f t="shared" ca="1" si="38"/>
        <v>MTA-453</v>
      </c>
      <c r="E147" s="28">
        <f ca="1">VLOOKUP(D147,'BOMBAScodigo-vehiculo'!$A$4:$G$1477,7,0)</f>
        <v>2407.1593000000003</v>
      </c>
      <c r="F147" s="26">
        <f t="shared" si="33"/>
        <v>355</v>
      </c>
      <c r="G147" s="3" t="str">
        <f t="shared" ca="1" si="39"/>
        <v>MTA-509</v>
      </c>
      <c r="H147" s="28">
        <f ca="1">VLOOKUP(G147,'BOMBAScodigo-vehiculo'!$A$4:$G$1477,7,0)</f>
        <v>5385.2544622799996</v>
      </c>
      <c r="I147" s="26">
        <f t="shared" si="34"/>
        <v>409</v>
      </c>
      <c r="J147" s="3" t="str">
        <f t="shared" ca="1" si="40"/>
        <v>MTA-571</v>
      </c>
      <c r="K147" s="28">
        <f ca="1">VLOOKUP(J147,'BOMBAScodigo-vehiculo'!$A$4:$G$1477,7,0)</f>
        <v>2537.9416157670007</v>
      </c>
      <c r="L147" s="26">
        <f t="shared" si="35"/>
        <v>463</v>
      </c>
      <c r="M147" s="3" t="str">
        <f t="shared" ca="1" si="41"/>
        <v>MTA-624</v>
      </c>
      <c r="N147" s="28">
        <f ca="1">VLOOKUP(M147,'BOMBAScodigo-vehiculo'!$A$4:$G$1477,7,0)</f>
        <v>3389.3212527999999</v>
      </c>
      <c r="O147" s="26">
        <f t="shared" si="36"/>
        <v>517</v>
      </c>
      <c r="XFC147" s="18" t="s">
        <v>171</v>
      </c>
    </row>
    <row r="148" spans="1:15 16383:16383" x14ac:dyDescent="0.25">
      <c r="A148" s="3" t="str">
        <f t="shared" ca="1" si="37"/>
        <v>MTA-358</v>
      </c>
      <c r="B148" s="28">
        <f ca="1">VLOOKUP(A148,'BOMBAScodigo-vehiculo'!$A$4:$G$1477,7,0)</f>
        <v>3769.6499776684395</v>
      </c>
      <c r="C148" s="26">
        <f t="shared" si="32"/>
        <v>302</v>
      </c>
      <c r="D148" s="3" t="str">
        <f t="shared" ca="1" si="38"/>
        <v>MTA-454</v>
      </c>
      <c r="E148" s="28">
        <f ca="1">VLOOKUP(D148,'BOMBAScodigo-vehiculo'!$A$4:$G$1477,7,0)</f>
        <v>5012.5256212604063</v>
      </c>
      <c r="F148" s="26">
        <f t="shared" si="33"/>
        <v>356</v>
      </c>
      <c r="G148" s="3" t="str">
        <f t="shared" ca="1" si="39"/>
        <v>MTA-510</v>
      </c>
      <c r="H148" s="28">
        <f ca="1">VLOOKUP(G148,'BOMBAScodigo-vehiculo'!$A$4:$G$1477,7,0)</f>
        <v>4081.6503751242581</v>
      </c>
      <c r="I148" s="26">
        <f t="shared" si="34"/>
        <v>410</v>
      </c>
      <c r="J148" s="3" t="str">
        <f t="shared" ca="1" si="40"/>
        <v>MTA-572</v>
      </c>
      <c r="K148" s="28">
        <f ca="1">VLOOKUP(J148,'BOMBAScodigo-vehiculo'!$A$4:$G$1477,7,0)</f>
        <v>5777.1823199999999</v>
      </c>
      <c r="L148" s="26">
        <f t="shared" si="35"/>
        <v>464</v>
      </c>
      <c r="M148" s="3" t="str">
        <f t="shared" ca="1" si="41"/>
        <v>MTA-625</v>
      </c>
      <c r="N148" s="28">
        <f ca="1">VLOOKUP(M148,'BOMBAScodigo-vehiculo'!$A$4:$G$1477,7,0)</f>
        <v>3529.6805778551884</v>
      </c>
      <c r="O148" s="26">
        <f t="shared" si="36"/>
        <v>518</v>
      </c>
      <c r="XFC148" s="18" t="s">
        <v>172</v>
      </c>
    </row>
    <row r="149" spans="1:15 16383:16383" x14ac:dyDescent="0.25">
      <c r="A149" s="3" t="str">
        <f t="shared" ca="1" si="37"/>
        <v>MTA-359</v>
      </c>
      <c r="B149" s="28">
        <f ca="1">VLOOKUP(A149,'BOMBAScodigo-vehiculo'!$A$4:$G$1477,7,0)</f>
        <v>3484.8771999999999</v>
      </c>
      <c r="C149" s="26">
        <f t="shared" si="32"/>
        <v>303</v>
      </c>
      <c r="D149" s="3" t="str">
        <f t="shared" ca="1" si="38"/>
        <v>MTA-455</v>
      </c>
      <c r="E149" s="28">
        <f ca="1">VLOOKUP(D149,'BOMBAScodigo-vehiculo'!$A$4:$G$1477,7,0)</f>
        <v>2117.0239958202546</v>
      </c>
      <c r="F149" s="26">
        <f t="shared" si="33"/>
        <v>357</v>
      </c>
      <c r="G149" s="3" t="str">
        <f t="shared" ca="1" si="39"/>
        <v>MTA-511</v>
      </c>
      <c r="H149" s="28">
        <f ca="1">VLOOKUP(G149,'BOMBAScodigo-vehiculo'!$A$4:$G$1477,7,0)</f>
        <v>5380.0898096418841</v>
      </c>
      <c r="I149" s="26">
        <f t="shared" si="34"/>
        <v>411</v>
      </c>
      <c r="J149" s="3" t="str">
        <f t="shared" ca="1" si="40"/>
        <v>MTA-573</v>
      </c>
      <c r="K149" s="28">
        <f ca="1">VLOOKUP(J149,'BOMBAScodigo-vehiculo'!$A$4:$G$1477,7,0)</f>
        <v>3781.4777876239436</v>
      </c>
      <c r="L149" s="26">
        <f t="shared" si="35"/>
        <v>465</v>
      </c>
      <c r="M149" s="3" t="str">
        <f t="shared" ca="1" si="41"/>
        <v>MTA-626</v>
      </c>
      <c r="N149" s="28">
        <f ca="1">VLOOKUP(M149,'BOMBAScodigo-vehiculo'!$A$4:$G$1477,7,0)</f>
        <v>3472.3839778725387</v>
      </c>
      <c r="O149" s="26">
        <f t="shared" si="36"/>
        <v>519</v>
      </c>
      <c r="XFC149" s="18" t="s">
        <v>173</v>
      </c>
    </row>
    <row r="150" spans="1:15 16383:16383" x14ac:dyDescent="0.25">
      <c r="A150" s="3" t="str">
        <f t="shared" ca="1" si="37"/>
        <v>MTA-360</v>
      </c>
      <c r="B150" s="28">
        <f ca="1">VLOOKUP(A150,'BOMBAScodigo-vehiculo'!$A$4:$G$1477,7,0)</f>
        <v>1922.7785540704872</v>
      </c>
      <c r="C150" s="26">
        <f t="shared" si="32"/>
        <v>304</v>
      </c>
      <c r="D150" s="3" t="str">
        <f t="shared" ca="1" si="38"/>
        <v>MTA-456</v>
      </c>
      <c r="E150" s="28">
        <f ca="1">VLOOKUP(D150,'BOMBAScodigo-vehiculo'!$A$4:$G$1477,7,0)</f>
        <v>3932.9816000000001</v>
      </c>
      <c r="F150" s="26">
        <f t="shared" si="33"/>
        <v>358</v>
      </c>
      <c r="G150" s="3" t="str">
        <f t="shared" ca="1" si="39"/>
        <v>MTA-512</v>
      </c>
      <c r="H150" s="28">
        <f ca="1">VLOOKUP(G150,'BOMBAScodigo-vehiculo'!$A$4:$G$1477,7,0)</f>
        <v>9546.9826157106436</v>
      </c>
      <c r="I150" s="26">
        <f t="shared" si="34"/>
        <v>412</v>
      </c>
      <c r="J150" s="3" t="str">
        <f t="shared" ca="1" si="40"/>
        <v>MTA-574</v>
      </c>
      <c r="K150" s="28">
        <f ca="1">VLOOKUP(J150,'BOMBAScodigo-vehiculo'!$A$4:$G$1477,7,0)</f>
        <v>8034.5226191999982</v>
      </c>
      <c r="L150" s="26">
        <f t="shared" si="35"/>
        <v>466</v>
      </c>
      <c r="M150" s="3" t="str">
        <f t="shared" ca="1" si="41"/>
        <v>MTA-628</v>
      </c>
      <c r="N150" s="28">
        <f ca="1">VLOOKUP(M150,'BOMBAScodigo-vehiculo'!$A$4:$G$1477,7,0)</f>
        <v>2687.3606873291569</v>
      </c>
      <c r="O150" s="26">
        <f t="shared" si="36"/>
        <v>520</v>
      </c>
      <c r="XFC150" s="18" t="s">
        <v>174</v>
      </c>
    </row>
    <row r="151" spans="1:15 16383:16383" x14ac:dyDescent="0.25">
      <c r="A151" s="3" t="str">
        <f t="shared" ca="1" si="37"/>
        <v>MTA-361</v>
      </c>
      <c r="B151" s="28">
        <f ca="1">VLOOKUP(A151,'BOMBAScodigo-vehiculo'!$A$4:$G$1477,7,0)</f>
        <v>2523.8566080000001</v>
      </c>
      <c r="C151" s="26">
        <f t="shared" si="32"/>
        <v>305</v>
      </c>
      <c r="D151" s="3" t="str">
        <f t="shared" ca="1" si="38"/>
        <v>MTA-457</v>
      </c>
      <c r="E151" s="28">
        <f ca="1">VLOOKUP(D151,'BOMBAScodigo-vehiculo'!$A$4:$G$1477,7,0)</f>
        <v>4338.2491233533819</v>
      </c>
      <c r="F151" s="26">
        <f t="shared" si="33"/>
        <v>359</v>
      </c>
      <c r="G151" s="3" t="str">
        <f t="shared" ca="1" si="39"/>
        <v>MTA-513</v>
      </c>
      <c r="H151" s="28">
        <f ca="1">VLOOKUP(G151,'BOMBAScodigo-vehiculo'!$A$4:$G$1477,7,0)</f>
        <v>3056.0750824244501</v>
      </c>
      <c r="I151" s="26">
        <f t="shared" si="34"/>
        <v>413</v>
      </c>
      <c r="J151" s="3" t="str">
        <f t="shared" ca="1" si="40"/>
        <v>MTA-575</v>
      </c>
      <c r="K151" s="28">
        <f ca="1">VLOOKUP(J151,'BOMBAScodigo-vehiculo'!$A$4:$G$1477,7,0)</f>
        <v>6142.0988942677113</v>
      </c>
      <c r="L151" s="26">
        <f t="shared" si="35"/>
        <v>467</v>
      </c>
      <c r="M151" s="3" t="str">
        <f t="shared" ca="1" si="41"/>
        <v>MTA-630</v>
      </c>
      <c r="N151" s="28">
        <f ca="1">VLOOKUP(M151,'BOMBAScodigo-vehiculo'!$A$4:$G$1477,7,0)</f>
        <v>4237.0977199999998</v>
      </c>
      <c r="O151" s="26">
        <f t="shared" si="36"/>
        <v>521</v>
      </c>
      <c r="XFC151" s="18" t="s">
        <v>175</v>
      </c>
    </row>
    <row r="152" spans="1:15 16383:16383" x14ac:dyDescent="0.25">
      <c r="A152" s="3" t="str">
        <f t="shared" ca="1" si="37"/>
        <v>MTA-362</v>
      </c>
      <c r="B152" s="28">
        <f ca="1">VLOOKUP(A152,'BOMBAScodigo-vehiculo'!$A$4:$G$1477,7,0)</f>
        <v>5733.5263909631976</v>
      </c>
      <c r="C152" s="26">
        <f t="shared" si="32"/>
        <v>306</v>
      </c>
      <c r="D152" s="3" t="str">
        <f t="shared" ca="1" si="38"/>
        <v>MTA-458</v>
      </c>
      <c r="E152" s="28">
        <f ca="1">VLOOKUP(D152,'BOMBAScodigo-vehiculo'!$A$4:$G$1477,7,0)</f>
        <v>6015.3269923832941</v>
      </c>
      <c r="F152" s="26">
        <f t="shared" si="33"/>
        <v>360</v>
      </c>
      <c r="G152" s="3" t="str">
        <f t="shared" ca="1" si="39"/>
        <v>MTA-514</v>
      </c>
      <c r="H152" s="28">
        <f ca="1">VLOOKUP(G152,'BOMBAScodigo-vehiculo'!$A$4:$G$1477,7,0)</f>
        <v>3732.1294079999998</v>
      </c>
      <c r="I152" s="26">
        <f t="shared" si="34"/>
        <v>414</v>
      </c>
      <c r="J152" s="3" t="str">
        <f t="shared" ca="1" si="40"/>
        <v>MTA-576</v>
      </c>
      <c r="K152" s="28">
        <f ca="1">VLOOKUP(J152,'BOMBAScodigo-vehiculo'!$A$4:$G$1477,7,0)</f>
        <v>2153.0132423558048</v>
      </c>
      <c r="L152" s="26">
        <f t="shared" si="35"/>
        <v>468</v>
      </c>
      <c r="M152" s="3" t="str">
        <f t="shared" ca="1" si="41"/>
        <v>MTA-631</v>
      </c>
      <c r="N152" s="28">
        <f ca="1">VLOOKUP(M152,'BOMBAScodigo-vehiculo'!$A$4:$G$1477,7,0)</f>
        <v>18379.129462087683</v>
      </c>
      <c r="O152" s="26">
        <f t="shared" si="36"/>
        <v>522</v>
      </c>
      <c r="XFC152" s="18" t="s">
        <v>176</v>
      </c>
    </row>
    <row r="153" spans="1:15 16383:16383" x14ac:dyDescent="0.25">
      <c r="A153" s="3" t="str">
        <f t="shared" ca="1" si="37"/>
        <v>MTA-363</v>
      </c>
      <c r="B153" s="28">
        <f ca="1">VLOOKUP(A153,'BOMBAScodigo-vehiculo'!$A$4:$G$1477,7,0)</f>
        <v>2970.2022587687047</v>
      </c>
      <c r="C153" s="26">
        <f t="shared" si="32"/>
        <v>307</v>
      </c>
      <c r="D153" s="3" t="str">
        <f t="shared" ca="1" si="38"/>
        <v>MTA-459</v>
      </c>
      <c r="E153" s="28">
        <f ca="1">VLOOKUP(D153,'BOMBAScodigo-vehiculo'!$A$4:$G$1477,7,0)</f>
        <v>12726.218596000001</v>
      </c>
      <c r="F153" s="26">
        <f t="shared" si="33"/>
        <v>361</v>
      </c>
      <c r="G153" s="3" t="str">
        <f t="shared" ca="1" si="39"/>
        <v>MTA-515</v>
      </c>
      <c r="H153" s="28">
        <f ca="1">VLOOKUP(G153,'BOMBAScodigo-vehiculo'!$A$4:$G$1477,7,0)</f>
        <v>2396.5045355420707</v>
      </c>
      <c r="I153" s="26">
        <f t="shared" si="34"/>
        <v>415</v>
      </c>
      <c r="J153" s="3" t="str">
        <f t="shared" ca="1" si="40"/>
        <v>MTA-577</v>
      </c>
      <c r="K153" s="28">
        <f ca="1">VLOOKUP(J153,'BOMBAScodigo-vehiculo'!$A$4:$G$1477,7,0)</f>
        <v>7461.2365400245544</v>
      </c>
      <c r="L153" s="26">
        <f t="shared" si="35"/>
        <v>469</v>
      </c>
      <c r="M153" s="3" t="str">
        <f t="shared" ca="1" si="41"/>
        <v>MTA-632</v>
      </c>
      <c r="N153" s="28">
        <f ca="1">VLOOKUP(M153,'BOMBAScodigo-vehiculo'!$A$4:$G$1477,7,0)</f>
        <v>8797.096697187666</v>
      </c>
      <c r="O153" s="26">
        <f t="shared" si="36"/>
        <v>523</v>
      </c>
      <c r="XFC153" s="18" t="s">
        <v>177</v>
      </c>
    </row>
    <row r="154" spans="1:15 16383:16383" x14ac:dyDescent="0.25">
      <c r="A154" s="3" t="str">
        <f t="shared" ca="1" si="37"/>
        <v>MTA-364</v>
      </c>
      <c r="B154" s="28">
        <f ca="1">VLOOKUP(A154,'BOMBAScodigo-vehiculo'!$A$4:$G$1477,7,0)</f>
        <v>2604.8598601439999</v>
      </c>
      <c r="C154" s="26">
        <f t="shared" si="32"/>
        <v>308</v>
      </c>
      <c r="D154" s="3" t="str">
        <f t="shared" ca="1" si="38"/>
        <v>MTA-459 INA</v>
      </c>
      <c r="E154" s="28">
        <f ca="1">VLOOKUP(D154,'BOMBAScodigo-vehiculo'!$A$4:$G$1477,7,0)</f>
        <v>14481.559091999996</v>
      </c>
      <c r="F154" s="26">
        <f t="shared" si="33"/>
        <v>362</v>
      </c>
      <c r="G154" s="3" t="str">
        <f t="shared" ca="1" si="39"/>
        <v>MTA-516</v>
      </c>
      <c r="H154" s="28">
        <f ca="1">VLOOKUP(G154,'BOMBAScodigo-vehiculo'!$A$4:$G$1477,7,0)</f>
        <v>3657.9086913600004</v>
      </c>
      <c r="I154" s="26">
        <f t="shared" si="34"/>
        <v>416</v>
      </c>
      <c r="J154" s="3" t="str">
        <f t="shared" ca="1" si="40"/>
        <v>MTA-578</v>
      </c>
      <c r="K154" s="28">
        <f ca="1">VLOOKUP(J154,'BOMBAScodigo-vehiculo'!$A$4:$G$1477,7,0)</f>
        <v>13411.3161</v>
      </c>
      <c r="L154" s="26">
        <f t="shared" si="35"/>
        <v>470</v>
      </c>
      <c r="M154" s="3" t="str">
        <f t="shared" ca="1" si="41"/>
        <v>MTA-633</v>
      </c>
      <c r="N154" s="28">
        <f ca="1">VLOOKUP(M154,'BOMBAScodigo-vehiculo'!$A$4:$G$1477,7,0)</f>
        <v>4828.2571397382999</v>
      </c>
      <c r="O154" s="26">
        <f t="shared" si="36"/>
        <v>524</v>
      </c>
      <c r="XFC154" s="18" t="s">
        <v>178</v>
      </c>
    </row>
    <row r="155" spans="1:15 16383:16383" x14ac:dyDescent="0.25">
      <c r="A155" s="3" t="str">
        <f t="shared" ca="1" si="37"/>
        <v>MTA-365</v>
      </c>
      <c r="B155" s="28">
        <f ca="1">VLOOKUP(A155,'BOMBAScodigo-vehiculo'!$A$4:$G$1477,7,0)</f>
        <v>2121.7785941944539</v>
      </c>
      <c r="C155" s="26">
        <f t="shared" si="32"/>
        <v>309</v>
      </c>
      <c r="D155" s="3" t="str">
        <f t="shared" ca="1" si="38"/>
        <v>MTA-460</v>
      </c>
      <c r="E155" s="28">
        <f ca="1">VLOOKUP(D155,'BOMBAScodigo-vehiculo'!$A$4:$G$1477,7,0)</f>
        <v>8439.7650287999986</v>
      </c>
      <c r="F155" s="26">
        <f t="shared" si="33"/>
        <v>363</v>
      </c>
      <c r="G155" s="3" t="str">
        <f t="shared" ca="1" si="39"/>
        <v>MTA-517</v>
      </c>
      <c r="H155" s="28">
        <f ca="1">VLOOKUP(G155,'BOMBAScodigo-vehiculo'!$A$4:$G$1477,7,0)</f>
        <v>3517.3513599999997</v>
      </c>
      <c r="I155" s="26">
        <f t="shared" si="34"/>
        <v>417</v>
      </c>
      <c r="J155" s="3" t="str">
        <f t="shared" ca="1" si="40"/>
        <v>MTA-578 INA</v>
      </c>
      <c r="K155" s="28">
        <f ca="1">VLOOKUP(J155,'BOMBAScodigo-vehiculo'!$A$4:$G$1477,7,0)</f>
        <v>15141.808499999999</v>
      </c>
      <c r="L155" s="26">
        <f t="shared" si="35"/>
        <v>471</v>
      </c>
      <c r="M155" s="3" t="str">
        <f t="shared" ca="1" si="41"/>
        <v>MTA-634</v>
      </c>
      <c r="N155" s="28">
        <f ca="1">VLOOKUP(M155,'BOMBAScodigo-vehiculo'!$A$4:$G$1477,7,0)</f>
        <v>3660.8421300103851</v>
      </c>
      <c r="O155" s="26">
        <f t="shared" si="36"/>
        <v>525</v>
      </c>
      <c r="XFC155" s="18" t="s">
        <v>179</v>
      </c>
    </row>
    <row r="156" spans="1:15 16383:16383" x14ac:dyDescent="0.25">
      <c r="A156" s="3" t="str">
        <f t="shared" ca="1" si="37"/>
        <v>MTA-370</v>
      </c>
      <c r="B156" s="28">
        <f ca="1">VLOOKUP(A156,'BOMBAScodigo-vehiculo'!$A$4:$G$1477,7,0)</f>
        <v>4557.4777250468333</v>
      </c>
      <c r="C156" s="26">
        <f t="shared" si="32"/>
        <v>310</v>
      </c>
      <c r="D156" s="3" t="str">
        <f t="shared" ca="1" si="38"/>
        <v>MTA-461</v>
      </c>
      <c r="E156" s="28">
        <f ca="1">VLOOKUP(D156,'BOMBAScodigo-vehiculo'!$A$4:$G$1477,7,0)</f>
        <v>3228.3577306600137</v>
      </c>
      <c r="F156" s="26">
        <f t="shared" si="33"/>
        <v>364</v>
      </c>
      <c r="G156" s="3" t="str">
        <f t="shared" ca="1" si="39"/>
        <v>MTA-518</v>
      </c>
      <c r="H156" s="28">
        <f ca="1">VLOOKUP(G156,'BOMBAScodigo-vehiculo'!$A$4:$G$1477,7,0)</f>
        <v>2086.5286237197251</v>
      </c>
      <c r="I156" s="26">
        <f t="shared" si="34"/>
        <v>418</v>
      </c>
      <c r="J156" s="3" t="str">
        <f t="shared" ca="1" si="40"/>
        <v>MTA-579</v>
      </c>
      <c r="K156" s="28">
        <f ca="1">VLOOKUP(J156,'BOMBAScodigo-vehiculo'!$A$4:$G$1477,7,0)</f>
        <v>3964.1506437704916</v>
      </c>
      <c r="L156" s="26">
        <f t="shared" si="35"/>
        <v>472</v>
      </c>
      <c r="M156" s="3" t="str">
        <f t="shared" ca="1" si="41"/>
        <v>MTA-635</v>
      </c>
      <c r="N156" s="28">
        <f ca="1">VLOOKUP(M156,'BOMBAScodigo-vehiculo'!$A$4:$G$1477,7,0)</f>
        <v>6495.0192383999993</v>
      </c>
      <c r="O156" s="26">
        <f t="shared" si="36"/>
        <v>526</v>
      </c>
      <c r="XFC156" s="18" t="s">
        <v>180</v>
      </c>
    </row>
    <row r="157" spans="1:15 16383:16383" x14ac:dyDescent="0.25">
      <c r="A157" s="3" t="str">
        <f t="shared" ca="1" si="37"/>
        <v>MTA-380</v>
      </c>
      <c r="B157" s="28">
        <f ca="1">VLOOKUP(A157,'BOMBAScodigo-vehiculo'!$A$4:$G$1477,7,0)</f>
        <v>4154.1379679799993</v>
      </c>
      <c r="C157" s="26">
        <f t="shared" si="32"/>
        <v>311</v>
      </c>
      <c r="D157" s="3" t="str">
        <f t="shared" ca="1" si="38"/>
        <v>MTA-463</v>
      </c>
      <c r="E157" s="28">
        <f ca="1">VLOOKUP(D157,'BOMBAScodigo-vehiculo'!$A$4:$G$1477,7,0)</f>
        <v>2125.8149191701473</v>
      </c>
      <c r="F157" s="26">
        <f t="shared" si="33"/>
        <v>365</v>
      </c>
      <c r="G157" s="3" t="str">
        <f t="shared" ca="1" si="39"/>
        <v>MTA-519</v>
      </c>
      <c r="H157" s="28">
        <f ca="1">VLOOKUP(G157,'BOMBAScodigo-vehiculo'!$A$4:$G$1477,7,0)</f>
        <v>4264.1953528868862</v>
      </c>
      <c r="I157" s="26">
        <f t="shared" si="34"/>
        <v>419</v>
      </c>
      <c r="J157" s="3" t="str">
        <f t="shared" ca="1" si="40"/>
        <v>MTA-580</v>
      </c>
      <c r="K157" s="28">
        <f ca="1">VLOOKUP(J157,'BOMBAScodigo-vehiculo'!$A$4:$G$1477,7,0)</f>
        <v>4477.400222419159</v>
      </c>
      <c r="L157" s="26">
        <f t="shared" si="35"/>
        <v>473</v>
      </c>
      <c r="M157" s="3" t="str">
        <f t="shared" ca="1" si="41"/>
        <v>MTA-636</v>
      </c>
      <c r="N157" s="28">
        <f ca="1">VLOOKUP(M157,'BOMBAScodigo-vehiculo'!$A$4:$G$1477,7,0)</f>
        <v>8569.2881871743029</v>
      </c>
      <c r="O157" s="26">
        <f t="shared" si="36"/>
        <v>527</v>
      </c>
      <c r="XFC157" s="18" t="s">
        <v>181</v>
      </c>
    </row>
    <row r="158" spans="1:15 16383:16383" x14ac:dyDescent="0.25">
      <c r="A158" s="3" t="str">
        <f t="shared" ca="1" si="37"/>
        <v>MTA-382</v>
      </c>
      <c r="B158" s="28">
        <f ca="1">VLOOKUP(A158,'BOMBAScodigo-vehiculo'!$A$4:$G$1477,7,0)</f>
        <v>4787.9394400000001</v>
      </c>
      <c r="C158" s="26">
        <f t="shared" si="32"/>
        <v>312</v>
      </c>
      <c r="D158" s="3" t="str">
        <f t="shared" ca="1" si="38"/>
        <v>MTA-464</v>
      </c>
      <c r="E158" s="28">
        <f ca="1">VLOOKUP(D158,'BOMBAScodigo-vehiculo'!$A$4:$G$1477,7,0)</f>
        <v>2599.0521345599996</v>
      </c>
      <c r="F158" s="26">
        <f t="shared" si="33"/>
        <v>366</v>
      </c>
      <c r="G158" s="3" t="str">
        <f t="shared" ca="1" si="39"/>
        <v>MTA-520</v>
      </c>
      <c r="H158" s="28">
        <f ca="1">VLOOKUP(G158,'BOMBAScodigo-vehiculo'!$A$4:$G$1477,7,0)</f>
        <v>2936.5162447651846</v>
      </c>
      <c r="I158" s="26">
        <f t="shared" si="34"/>
        <v>420</v>
      </c>
      <c r="J158" s="3" t="str">
        <f t="shared" ca="1" si="40"/>
        <v>MTA-581</v>
      </c>
      <c r="K158" s="28">
        <f ca="1">VLOOKUP(J158,'BOMBAScodigo-vehiculo'!$A$4:$G$1477,7,0)</f>
        <v>4919.485076015676</v>
      </c>
      <c r="L158" s="26">
        <f t="shared" si="35"/>
        <v>474</v>
      </c>
      <c r="M158" s="3" t="str">
        <f t="shared" ca="1" si="41"/>
        <v>MTA-637</v>
      </c>
      <c r="N158" s="28">
        <f ca="1">VLOOKUP(M158,'BOMBAScodigo-vehiculo'!$A$4:$G$1477,7,0)</f>
        <v>3208.7957395199996</v>
      </c>
      <c r="O158" s="26">
        <f t="shared" si="36"/>
        <v>528</v>
      </c>
      <c r="XFC158" s="18" t="s">
        <v>182</v>
      </c>
    </row>
    <row r="159" spans="1:15 16383:16383" x14ac:dyDescent="0.25">
      <c r="A159" s="3" t="str">
        <f t="shared" ca="1" si="37"/>
        <v>MTA-384</v>
      </c>
      <c r="B159" s="28">
        <f ca="1">VLOOKUP(A159,'BOMBAScodigo-vehiculo'!$A$4:$G$1477,7,0)</f>
        <v>2420.681883643083</v>
      </c>
      <c r="C159" s="26">
        <f t="shared" si="32"/>
        <v>313</v>
      </c>
      <c r="D159" s="3" t="str">
        <f t="shared" ca="1" si="38"/>
        <v>MTA-465</v>
      </c>
      <c r="E159" s="28">
        <f ca="1">VLOOKUP(D159,'BOMBAScodigo-vehiculo'!$A$4:$G$1477,7,0)</f>
        <v>2604.5992672000002</v>
      </c>
      <c r="F159" s="26">
        <f t="shared" si="33"/>
        <v>367</v>
      </c>
      <c r="G159" s="3" t="str">
        <f t="shared" ca="1" si="39"/>
        <v>MTA-521</v>
      </c>
      <c r="H159" s="28">
        <f ca="1">VLOOKUP(G159,'BOMBAScodigo-vehiculo'!$A$4:$G$1477,7,0)</f>
        <v>2509.6223438341503</v>
      </c>
      <c r="I159" s="26">
        <f t="shared" si="34"/>
        <v>421</v>
      </c>
      <c r="J159" s="3" t="str">
        <f t="shared" ca="1" si="40"/>
        <v>MTA-582</v>
      </c>
      <c r="K159" s="28">
        <f ca="1">VLOOKUP(J159,'BOMBAScodigo-vehiculo'!$A$4:$G$1477,7,0)</f>
        <v>9875.329502400331</v>
      </c>
      <c r="L159" s="26">
        <f t="shared" si="35"/>
        <v>475</v>
      </c>
      <c r="M159" s="3" t="str">
        <f t="shared" ca="1" si="41"/>
        <v>MTA-638</v>
      </c>
      <c r="N159" s="28">
        <f ca="1">VLOOKUP(M159,'BOMBAScodigo-vehiculo'!$A$4:$G$1477,7,0)</f>
        <v>4152.1100151999999</v>
      </c>
      <c r="O159" s="26">
        <f t="shared" si="36"/>
        <v>529</v>
      </c>
      <c r="XFC159" s="18" t="s">
        <v>183</v>
      </c>
    </row>
    <row r="160" spans="1:15 16383:16383" x14ac:dyDescent="0.25">
      <c r="A160" s="3" t="str">
        <f t="shared" ca="1" si="37"/>
        <v>MTA-386</v>
      </c>
      <c r="B160" s="28">
        <f ca="1">VLOOKUP(A160,'BOMBAScodigo-vehiculo'!$A$4:$G$1477,7,0)</f>
        <v>2690.6940946081036</v>
      </c>
      <c r="C160" s="26">
        <f t="shared" si="32"/>
        <v>314</v>
      </c>
      <c r="D160" s="3" t="str">
        <f t="shared" ca="1" si="38"/>
        <v>MTA-467</v>
      </c>
      <c r="E160" s="28">
        <f ca="1">VLOOKUP(D160,'BOMBAScodigo-vehiculo'!$A$4:$G$1477,7,0)</f>
        <v>2402.907892415205</v>
      </c>
      <c r="F160" s="26">
        <f t="shared" si="33"/>
        <v>368</v>
      </c>
      <c r="G160" s="3" t="str">
        <f t="shared" ca="1" si="39"/>
        <v>MTA-522</v>
      </c>
      <c r="H160" s="28">
        <f ca="1">VLOOKUP(G160,'BOMBAScodigo-vehiculo'!$A$4:$G$1477,7,0)</f>
        <v>3512.1364498258508</v>
      </c>
      <c r="I160" s="26">
        <f t="shared" si="34"/>
        <v>422</v>
      </c>
      <c r="J160" s="3" t="str">
        <f t="shared" ca="1" si="40"/>
        <v>MTA-583</v>
      </c>
      <c r="K160" s="28">
        <f ca="1">VLOOKUP(J160,'BOMBAScodigo-vehiculo'!$A$4:$G$1477,7,0)</f>
        <v>13514.575773374918</v>
      </c>
      <c r="L160" s="26">
        <f t="shared" si="35"/>
        <v>476</v>
      </c>
      <c r="M160" s="3" t="str">
        <f t="shared" ca="1" si="41"/>
        <v>MTA-639</v>
      </c>
      <c r="N160" s="28">
        <f ca="1">VLOOKUP(M160,'BOMBAScodigo-vehiculo'!$A$4:$G$1477,7,0)</f>
        <v>2551.0476911553574</v>
      </c>
      <c r="O160" s="26">
        <f t="shared" si="36"/>
        <v>530</v>
      </c>
      <c r="XFC160" s="18" t="s">
        <v>184</v>
      </c>
    </row>
    <row r="161" spans="1:15 16383:16383" x14ac:dyDescent="0.25">
      <c r="A161" s="3" t="str">
        <f t="shared" ca="1" si="37"/>
        <v>MTA-388</v>
      </c>
      <c r="B161" s="28">
        <f ca="1">VLOOKUP(A161,'BOMBAScodigo-vehiculo'!$A$4:$G$1477,7,0)</f>
        <v>3109.8636360865294</v>
      </c>
      <c r="C161" s="26">
        <f t="shared" si="32"/>
        <v>315</v>
      </c>
      <c r="D161" s="3" t="str">
        <f t="shared" ca="1" si="38"/>
        <v>MTA-468</v>
      </c>
      <c r="E161" s="28">
        <f ca="1">VLOOKUP(D161,'BOMBAScodigo-vehiculo'!$A$4:$G$1477,7,0)</f>
        <v>3199.4482568249664</v>
      </c>
      <c r="F161" s="26">
        <f t="shared" si="33"/>
        <v>369</v>
      </c>
      <c r="G161" s="3" t="str">
        <f t="shared" ca="1" si="39"/>
        <v>MTA-523</v>
      </c>
      <c r="H161" s="28">
        <f ca="1">VLOOKUP(G161,'BOMBAScodigo-vehiculo'!$A$4:$G$1477,7,0)</f>
        <v>4848.5481199999995</v>
      </c>
      <c r="I161" s="26">
        <f t="shared" si="34"/>
        <v>423</v>
      </c>
      <c r="J161" s="3" t="str">
        <f t="shared" ca="1" si="40"/>
        <v>MTA-584</v>
      </c>
      <c r="K161" s="28">
        <f ca="1">VLOOKUP(J161,'BOMBAScodigo-vehiculo'!$A$4:$G$1477,7,0)</f>
        <v>16072.10786734835</v>
      </c>
      <c r="L161" s="26">
        <f t="shared" si="35"/>
        <v>477</v>
      </c>
      <c r="M161" s="3" t="str">
        <f t="shared" ca="1" si="41"/>
        <v>MTA-640</v>
      </c>
      <c r="N161" s="28">
        <f ca="1">VLOOKUP(M161,'BOMBAScodigo-vehiculo'!$A$4:$G$1477,7,0)</f>
        <v>5922.871214063558</v>
      </c>
      <c r="O161" s="26">
        <f t="shared" si="36"/>
        <v>531</v>
      </c>
      <c r="XFC161" s="18" t="s">
        <v>185</v>
      </c>
    </row>
    <row r="162" spans="1:15 16383:16383" x14ac:dyDescent="0.25">
      <c r="A162" s="3" t="str">
        <f t="shared" ca="1" si="37"/>
        <v>MTA-390</v>
      </c>
      <c r="B162" s="28">
        <f ca="1">VLOOKUP(A162,'BOMBAScodigo-vehiculo'!$A$4:$G$1477,7,0)</f>
        <v>3135.7438525874522</v>
      </c>
      <c r="C162" s="26">
        <f t="shared" si="32"/>
        <v>316</v>
      </c>
      <c r="D162" s="3" t="str">
        <f t="shared" ca="1" si="38"/>
        <v>MTA-469</v>
      </c>
      <c r="E162" s="28">
        <f ca="1">VLOOKUP(D162,'BOMBAScodigo-vehiculo'!$A$4:$G$1477,7,0)</f>
        <v>2960.2137664697862</v>
      </c>
      <c r="F162" s="26">
        <f t="shared" si="33"/>
        <v>370</v>
      </c>
      <c r="G162" s="3" t="str">
        <f t="shared" ca="1" si="39"/>
        <v>MTA-524</v>
      </c>
      <c r="H162" s="28">
        <f ca="1">VLOOKUP(G162,'BOMBAScodigo-vehiculo'!$A$4:$G$1477,7,0)</f>
        <v>4467.9625283958439</v>
      </c>
      <c r="I162" s="26">
        <f t="shared" si="34"/>
        <v>424</v>
      </c>
      <c r="J162" s="3" t="str">
        <f t="shared" ca="1" si="40"/>
        <v>MTA-585</v>
      </c>
      <c r="K162" s="28">
        <f ca="1">VLOOKUP(J162,'BOMBAScodigo-vehiculo'!$A$4:$G$1477,7,0)</f>
        <v>14015.586411776096</v>
      </c>
      <c r="L162" s="26">
        <f t="shared" si="35"/>
        <v>478</v>
      </c>
      <c r="M162" s="3" t="str">
        <f t="shared" ca="1" si="41"/>
        <v>MTA-641</v>
      </c>
      <c r="N162" s="28">
        <f ca="1">VLOOKUP(M162,'BOMBAScodigo-vehiculo'!$A$4:$G$1477,7,0)</f>
        <v>4783.4236090722807</v>
      </c>
      <c r="O162" s="26">
        <f t="shared" si="36"/>
        <v>532</v>
      </c>
      <c r="XFC162" s="18" t="s">
        <v>186</v>
      </c>
    </row>
    <row r="163" spans="1:15 16383:16383" x14ac:dyDescent="0.25">
      <c r="A163" s="3" t="str">
        <f t="shared" ca="1" si="37"/>
        <v>MTA-392</v>
      </c>
      <c r="B163" s="28">
        <f ca="1">VLOOKUP(A163,'BOMBAScodigo-vehiculo'!$A$4:$G$1477,7,0)</f>
        <v>4572.3858641999996</v>
      </c>
      <c r="C163" s="26">
        <f t="shared" si="32"/>
        <v>317</v>
      </c>
      <c r="D163" s="3" t="str">
        <f t="shared" ca="1" si="38"/>
        <v>MTA-470</v>
      </c>
      <c r="E163" s="28">
        <f ca="1">VLOOKUP(D163,'BOMBAScodigo-vehiculo'!$A$4:$G$1477,7,0)</f>
        <v>2864.1314674542696</v>
      </c>
      <c r="F163" s="26">
        <f t="shared" si="33"/>
        <v>371</v>
      </c>
      <c r="G163" s="3" t="str">
        <f t="shared" ca="1" si="39"/>
        <v>MTA-525</v>
      </c>
      <c r="H163" s="28">
        <f ca="1">VLOOKUP(G163,'BOMBAScodigo-vehiculo'!$A$4:$G$1477,7,0)</f>
        <v>6740.7637180616257</v>
      </c>
      <c r="I163" s="26">
        <f t="shared" si="34"/>
        <v>425</v>
      </c>
      <c r="J163" s="3" t="str">
        <f t="shared" ca="1" si="40"/>
        <v>MTA-586</v>
      </c>
      <c r="K163" s="28">
        <f ca="1">VLOOKUP(J163,'BOMBAScodigo-vehiculo'!$A$4:$G$1477,7,0)</f>
        <v>4044.0276239999994</v>
      </c>
      <c r="L163" s="26">
        <f t="shared" si="35"/>
        <v>479</v>
      </c>
      <c r="M163" s="3" t="str">
        <f t="shared" ca="1" si="41"/>
        <v>MTA-642</v>
      </c>
      <c r="N163" s="28">
        <f ca="1">VLOOKUP(M163,'BOMBAScodigo-vehiculo'!$A$4:$G$1477,7,0)</f>
        <v>8285.57303714306</v>
      </c>
      <c r="O163" s="26">
        <f t="shared" si="36"/>
        <v>533</v>
      </c>
      <c r="XFC163" s="18" t="s">
        <v>187</v>
      </c>
    </row>
    <row r="164" spans="1:15 16383:16383" x14ac:dyDescent="0.25">
      <c r="A164" s="3" t="str">
        <f t="shared" ca="1" si="37"/>
        <v>MTA-394</v>
      </c>
      <c r="B164" s="28">
        <f ca="1">VLOOKUP(A164,'BOMBAScodigo-vehiculo'!$A$4:$G$1477,7,0)</f>
        <v>6182.4464466944655</v>
      </c>
      <c r="C164" s="26">
        <f t="shared" si="32"/>
        <v>318</v>
      </c>
      <c r="D164" s="3" t="str">
        <f t="shared" ca="1" si="38"/>
        <v>MTA-471</v>
      </c>
      <c r="E164" s="28">
        <f ca="1">VLOOKUP(D164,'BOMBAScodigo-vehiculo'!$A$4:$G$1477,7,0)</f>
        <v>5000.0941999999995</v>
      </c>
      <c r="F164" s="26">
        <f t="shared" si="33"/>
        <v>372</v>
      </c>
      <c r="G164" s="3" t="str">
        <f t="shared" ca="1" si="39"/>
        <v>MTA-526</v>
      </c>
      <c r="H164" s="28">
        <f ca="1">VLOOKUP(G164,'BOMBAScodigo-vehiculo'!$A$4:$G$1477,7,0)</f>
        <v>2063.2793999999999</v>
      </c>
      <c r="I164" s="26">
        <f t="shared" si="34"/>
        <v>426</v>
      </c>
      <c r="J164" s="3" t="str">
        <f t="shared" ca="1" si="40"/>
        <v>MTA-587</v>
      </c>
      <c r="K164" s="28">
        <f ca="1">VLOOKUP(J164,'BOMBAScodigo-vehiculo'!$A$4:$G$1477,7,0)</f>
        <v>4216.5931579305552</v>
      </c>
      <c r="L164" s="26">
        <f t="shared" si="35"/>
        <v>480</v>
      </c>
      <c r="M164" s="3" t="str">
        <f t="shared" ca="1" si="41"/>
        <v>MTA-644</v>
      </c>
      <c r="N164" s="28">
        <f ca="1">VLOOKUP(M164,'BOMBAScodigo-vehiculo'!$A$4:$G$1477,7,0)</f>
        <v>3148.5890369599997</v>
      </c>
      <c r="O164" s="26">
        <f t="shared" si="36"/>
        <v>534</v>
      </c>
      <c r="XFC164" s="18" t="s">
        <v>188</v>
      </c>
    </row>
    <row r="165" spans="1:15 16383:16383" x14ac:dyDescent="0.25">
      <c r="A165" s="3" t="str">
        <f t="shared" ca="1" si="37"/>
        <v>MTA-396</v>
      </c>
      <c r="B165" s="28">
        <f ca="1">VLOOKUP(A165,'BOMBAScodigo-vehiculo'!$A$4:$G$1477,7,0)</f>
        <v>3627.836749570225</v>
      </c>
      <c r="C165" s="26">
        <f t="shared" si="32"/>
        <v>319</v>
      </c>
      <c r="D165" s="3" t="str">
        <f t="shared" ca="1" si="38"/>
        <v>MTA-472</v>
      </c>
      <c r="E165" s="28">
        <f ca="1">VLOOKUP(D165,'BOMBAScodigo-vehiculo'!$A$4:$G$1477,7,0)</f>
        <v>2718.6675424840482</v>
      </c>
      <c r="F165" s="26">
        <f t="shared" si="33"/>
        <v>373</v>
      </c>
      <c r="G165" s="3" t="str">
        <f t="shared" ca="1" si="39"/>
        <v>MTA-527</v>
      </c>
      <c r="H165" s="28">
        <f ca="1">VLOOKUP(G165,'BOMBAScodigo-vehiculo'!$A$4:$G$1477,7,0)</f>
        <v>3068.7899117144034</v>
      </c>
      <c r="I165" s="26">
        <f t="shared" si="34"/>
        <v>427</v>
      </c>
      <c r="J165" s="3" t="str">
        <f t="shared" ca="1" si="40"/>
        <v>MTA-588</v>
      </c>
      <c r="K165" s="28">
        <f ca="1">VLOOKUP(J165,'BOMBAScodigo-vehiculo'!$A$4:$G$1477,7,0)</f>
        <v>5919.1714400000001</v>
      </c>
      <c r="L165" s="26">
        <f t="shared" si="35"/>
        <v>481</v>
      </c>
      <c r="M165" s="3" t="str">
        <f t="shared" ca="1" si="41"/>
        <v>MTA-645</v>
      </c>
      <c r="N165" s="28">
        <f ca="1">VLOOKUP(M165,'BOMBAScodigo-vehiculo'!$A$4:$G$1477,7,0)</f>
        <v>1925.7274399999999</v>
      </c>
      <c r="O165" s="26">
        <f t="shared" si="36"/>
        <v>535</v>
      </c>
      <c r="XFC165" s="18" t="s">
        <v>189</v>
      </c>
    </row>
    <row r="166" spans="1:15 16383:16383" x14ac:dyDescent="0.25">
      <c r="A166" s="3" t="str">
        <f t="shared" ca="1" si="37"/>
        <v>MTA-397</v>
      </c>
      <c r="B166" s="28">
        <f ca="1">VLOOKUP(A166,'BOMBAScodigo-vehiculo'!$A$4:$G$1477,7,0)</f>
        <v>2713.3280994157944</v>
      </c>
      <c r="C166" s="26">
        <f t="shared" si="32"/>
        <v>320</v>
      </c>
      <c r="D166" s="3" t="str">
        <f t="shared" ca="1" si="38"/>
        <v>MTA-473</v>
      </c>
      <c r="E166" s="28">
        <f ca="1">VLOOKUP(D166,'BOMBAScodigo-vehiculo'!$A$4:$G$1477,7,0)</f>
        <v>2387.5823692350114</v>
      </c>
      <c r="F166" s="26">
        <f t="shared" si="33"/>
        <v>374</v>
      </c>
      <c r="G166" s="3" t="str">
        <f t="shared" ca="1" si="39"/>
        <v>MTA-528</v>
      </c>
      <c r="H166" s="28">
        <f ca="1">VLOOKUP(G166,'BOMBAScodigo-vehiculo'!$A$4:$G$1477,7,0)</f>
        <v>3252.9173064172683</v>
      </c>
      <c r="I166" s="26">
        <f t="shared" si="34"/>
        <v>428</v>
      </c>
      <c r="J166" s="3" t="str">
        <f t="shared" ca="1" si="40"/>
        <v>MTA-589</v>
      </c>
      <c r="K166" s="28">
        <f ca="1">VLOOKUP(J166,'BOMBAScodigo-vehiculo'!$A$4:$G$1477,7,0)</f>
        <v>4969.6192000000001</v>
      </c>
      <c r="L166" s="26">
        <f t="shared" si="35"/>
        <v>482</v>
      </c>
      <c r="M166" s="3" t="str">
        <f t="shared" ca="1" si="41"/>
        <v>MTA-646</v>
      </c>
      <c r="N166" s="28">
        <f ca="1">VLOOKUP(M166,'BOMBAScodigo-vehiculo'!$A$4:$G$1477,7,0)</f>
        <v>10291.127970982099</v>
      </c>
      <c r="O166" s="26">
        <f t="shared" si="36"/>
        <v>536</v>
      </c>
      <c r="XFC166" s="18" t="s">
        <v>190</v>
      </c>
    </row>
    <row r="167" spans="1:15 16383:16383" x14ac:dyDescent="0.25">
      <c r="A167" s="3" t="str">
        <f t="shared" ca="1" si="37"/>
        <v>MTA-398</v>
      </c>
      <c r="B167" s="28">
        <f ca="1">VLOOKUP(A167,'BOMBAScodigo-vehiculo'!$A$4:$G$1477,7,0)</f>
        <v>5551.5583319801399</v>
      </c>
      <c r="C167" s="26">
        <f t="shared" si="32"/>
        <v>321</v>
      </c>
      <c r="D167" s="3" t="str">
        <f t="shared" ca="1" si="38"/>
        <v>MTA-474</v>
      </c>
      <c r="E167" s="28">
        <f ca="1">VLOOKUP(D167,'BOMBAScodigo-vehiculo'!$A$4:$G$1477,7,0)</f>
        <v>2785.6341851640477</v>
      </c>
      <c r="F167" s="26">
        <f t="shared" si="33"/>
        <v>375</v>
      </c>
      <c r="G167" s="3" t="str">
        <f t="shared" ca="1" si="39"/>
        <v>MTA-529</v>
      </c>
      <c r="H167" s="28">
        <f ca="1">VLOOKUP(G167,'BOMBAScodigo-vehiculo'!$A$4:$G$1477,7,0)</f>
        <v>5450.4875087075607</v>
      </c>
      <c r="I167" s="26">
        <f t="shared" si="34"/>
        <v>429</v>
      </c>
      <c r="J167" s="3" t="str">
        <f t="shared" ca="1" si="40"/>
        <v>MTA-590</v>
      </c>
      <c r="K167" s="28">
        <f ca="1">VLOOKUP(J167,'BOMBAScodigo-vehiculo'!$A$4:$G$1477,7,0)</f>
        <v>5906.5160978581653</v>
      </c>
      <c r="L167" s="26">
        <f t="shared" si="35"/>
        <v>483</v>
      </c>
      <c r="M167" s="3" t="str">
        <f t="shared" ca="1" si="41"/>
        <v>MTA-647</v>
      </c>
      <c r="N167" s="28">
        <f ca="1">VLOOKUP(M167,'BOMBAScodigo-vehiculo'!$A$4:$G$1477,7,0)</f>
        <v>2981.2268057189785</v>
      </c>
      <c r="O167" s="26">
        <f t="shared" si="36"/>
        <v>537</v>
      </c>
      <c r="XFC167" s="18" t="s">
        <v>191</v>
      </c>
    </row>
    <row r="168" spans="1:15 16383:16383" x14ac:dyDescent="0.25">
      <c r="A168" s="3" t="str">
        <f t="shared" ca="1" si="37"/>
        <v>MTA-399</v>
      </c>
      <c r="B168" s="28">
        <f ca="1">VLOOKUP(A168,'BOMBAScodigo-vehiculo'!$A$4:$G$1477,7,0)</f>
        <v>4541.4653201827177</v>
      </c>
      <c r="C168" s="26">
        <f t="shared" si="32"/>
        <v>322</v>
      </c>
      <c r="D168" s="3" t="str">
        <f t="shared" ca="1" si="38"/>
        <v>MTA-475</v>
      </c>
      <c r="E168" s="28">
        <f ca="1">VLOOKUP(D168,'BOMBAScodigo-vehiculo'!$A$4:$G$1477,7,0)</f>
        <v>10956.614530745228</v>
      </c>
      <c r="F168" s="26">
        <f t="shared" si="33"/>
        <v>376</v>
      </c>
      <c r="G168" s="3" t="str">
        <f t="shared" ca="1" si="39"/>
        <v>MTA-530</v>
      </c>
      <c r="H168" s="28">
        <f ca="1">VLOOKUP(G168,'BOMBAScodigo-vehiculo'!$A$4:$G$1477,7,0)</f>
        <v>3118.2742329267808</v>
      </c>
      <c r="I168" s="26">
        <f t="shared" si="34"/>
        <v>430</v>
      </c>
      <c r="J168" s="3" t="str">
        <f t="shared" ca="1" si="40"/>
        <v>MTA-592</v>
      </c>
      <c r="K168" s="28">
        <f ca="1">VLOOKUP(J168,'BOMBAScodigo-vehiculo'!$A$4:$G$1477,7,0)</f>
        <v>8991.9335173902055</v>
      </c>
      <c r="L168" s="26">
        <f t="shared" si="35"/>
        <v>484</v>
      </c>
      <c r="M168" s="3" t="str">
        <f t="shared" ca="1" si="41"/>
        <v>MTA-648</v>
      </c>
      <c r="N168" s="28">
        <f ca="1">VLOOKUP(M168,'BOMBAScodigo-vehiculo'!$A$4:$G$1477,7,0)</f>
        <v>4703.9510031359987</v>
      </c>
      <c r="O168" s="26">
        <f t="shared" si="36"/>
        <v>538</v>
      </c>
      <c r="XFC168" s="18" t="s">
        <v>192</v>
      </c>
    </row>
    <row r="169" spans="1:15 16383:16383" x14ac:dyDescent="0.25">
      <c r="A169" s="3" t="str">
        <f t="shared" ca="1" si="37"/>
        <v>MTA-401</v>
      </c>
      <c r="B169" s="28">
        <f ca="1">VLOOKUP(A169,'BOMBAScodigo-vehiculo'!$A$4:$G$1477,7,0)</f>
        <v>6611.740501345992</v>
      </c>
      <c r="C169" s="26">
        <f t="shared" si="32"/>
        <v>323</v>
      </c>
      <c r="D169" s="3" t="str">
        <f t="shared" ca="1" si="38"/>
        <v>MTA-476</v>
      </c>
      <c r="E169" s="28">
        <f ca="1">VLOOKUP(D169,'BOMBAScodigo-vehiculo'!$A$4:$G$1477,7,0)</f>
        <v>5965.9466745097961</v>
      </c>
      <c r="F169" s="26">
        <f t="shared" si="33"/>
        <v>377</v>
      </c>
      <c r="G169" s="3" t="str">
        <f t="shared" ca="1" si="39"/>
        <v>MTA-532</v>
      </c>
      <c r="H169" s="28">
        <f ca="1">VLOOKUP(G169,'BOMBAScodigo-vehiculo'!$A$4:$G$1477,7,0)</f>
        <v>2987.3613840697858</v>
      </c>
      <c r="I169" s="26">
        <f t="shared" si="34"/>
        <v>431</v>
      </c>
      <c r="J169" s="3" t="str">
        <f t="shared" ca="1" si="40"/>
        <v>MTA-593</v>
      </c>
      <c r="K169" s="28">
        <f ca="1">VLOOKUP(J169,'BOMBAScodigo-vehiculo'!$A$4:$G$1477,7,0)</f>
        <v>6674.1855187826459</v>
      </c>
      <c r="L169" s="26">
        <f t="shared" si="35"/>
        <v>485</v>
      </c>
      <c r="M169" s="3" t="str">
        <f t="shared" ca="1" si="41"/>
        <v>MTA-649</v>
      </c>
      <c r="N169" s="28">
        <f ca="1">VLOOKUP(M169,'BOMBAScodigo-vehiculo'!$A$4:$G$1477,7,0)</f>
        <v>5690.0801865599988</v>
      </c>
      <c r="O169" s="26">
        <f t="shared" si="36"/>
        <v>539</v>
      </c>
      <c r="XFC169" s="18" t="s">
        <v>193</v>
      </c>
    </row>
    <row r="170" spans="1:15 16383:16383" x14ac:dyDescent="0.25">
      <c r="A170" s="3" t="str">
        <f t="shared" ca="1" si="37"/>
        <v>MTA-405</v>
      </c>
      <c r="B170" s="28">
        <f ca="1">VLOOKUP(A170,'BOMBAScodigo-vehiculo'!$A$4:$G$1477,7,0)</f>
        <v>2603.5478031019061</v>
      </c>
      <c r="C170" s="26">
        <f t="shared" si="32"/>
        <v>324</v>
      </c>
      <c r="D170" s="3" t="str">
        <f t="shared" ca="1" si="38"/>
        <v>MTA-477</v>
      </c>
      <c r="E170" s="28">
        <f ca="1">VLOOKUP(D170,'BOMBAScodigo-vehiculo'!$A$4:$G$1477,7,0)</f>
        <v>6131.2265234551214</v>
      </c>
      <c r="F170" s="26">
        <f t="shared" si="33"/>
        <v>378</v>
      </c>
      <c r="G170" s="3" t="str">
        <f t="shared" ca="1" si="39"/>
        <v>MTA-533</v>
      </c>
      <c r="H170" s="28">
        <f ca="1">VLOOKUP(G170,'BOMBAScodigo-vehiculo'!$A$4:$G$1477,7,0)</f>
        <v>3746.5945864308328</v>
      </c>
      <c r="I170" s="26">
        <f t="shared" si="34"/>
        <v>432</v>
      </c>
      <c r="J170" s="3" t="str">
        <f t="shared" ca="1" si="40"/>
        <v>MTA-594</v>
      </c>
      <c r="K170" s="28">
        <f ca="1">VLOOKUP(J170,'BOMBAScodigo-vehiculo'!$A$4:$G$1477,7,0)</f>
        <v>8528.2215199999991</v>
      </c>
      <c r="L170" s="26">
        <f t="shared" si="35"/>
        <v>486</v>
      </c>
      <c r="M170" s="3" t="str">
        <f t="shared" ca="1" si="41"/>
        <v>MTA-651</v>
      </c>
      <c r="N170" s="28">
        <f ca="1">VLOOKUP(M170,'BOMBAScodigo-vehiculo'!$A$4:$G$1477,7,0)</f>
        <v>2098.7405220219998</v>
      </c>
      <c r="O170" s="26">
        <f t="shared" si="36"/>
        <v>540</v>
      </c>
      <c r="XFC170" s="18" t="s">
        <v>194</v>
      </c>
    </row>
    <row r="171" spans="1:15 16383:16383" x14ac:dyDescent="0.25">
      <c r="A171" s="3" t="str">
        <f t="shared" ca="1" si="37"/>
        <v>MTA-406</v>
      </c>
      <c r="B171" s="28">
        <f ca="1">VLOOKUP(A171,'BOMBAScodigo-vehiculo'!$A$4:$G$1477,7,0)</f>
        <v>3371.2422106020272</v>
      </c>
      <c r="C171" s="26">
        <f t="shared" si="32"/>
        <v>325</v>
      </c>
      <c r="D171" s="3" t="str">
        <f t="shared" ca="1" si="38"/>
        <v>MTA-478</v>
      </c>
      <c r="E171" s="28">
        <f ca="1">VLOOKUP(D171,'BOMBAScodigo-vehiculo'!$A$4:$G$1477,7,0)</f>
        <v>3186.7967825331584</v>
      </c>
      <c r="F171" s="26">
        <f t="shared" si="33"/>
        <v>379</v>
      </c>
      <c r="G171" s="3" t="str">
        <f t="shared" ca="1" si="39"/>
        <v>MTA-534</v>
      </c>
      <c r="H171" s="28">
        <f ca="1">VLOOKUP(G171,'BOMBAScodigo-vehiculo'!$A$4:$G$1477,7,0)</f>
        <v>2289.6663448415884</v>
      </c>
      <c r="I171" s="26">
        <f t="shared" si="34"/>
        <v>433</v>
      </c>
      <c r="J171" s="3" t="str">
        <f t="shared" ca="1" si="40"/>
        <v>MTA-595</v>
      </c>
      <c r="K171" s="28">
        <f ca="1">VLOOKUP(J171,'BOMBAScodigo-vehiculo'!$A$4:$G$1477,7,0)</f>
        <v>3961.1674948472923</v>
      </c>
      <c r="L171" s="26">
        <f t="shared" si="35"/>
        <v>487</v>
      </c>
      <c r="M171" s="3" t="str">
        <f t="shared" ca="1" si="41"/>
        <v>MTA-657</v>
      </c>
      <c r="N171" s="28">
        <f ca="1">VLOOKUP(M171,'BOMBAScodigo-vehiculo'!$A$4:$G$1477,7,0)</f>
        <v>3030.7973563755063</v>
      </c>
      <c r="O171" s="26">
        <f t="shared" si="36"/>
        <v>541</v>
      </c>
      <c r="XFC171" s="18" t="s">
        <v>195</v>
      </c>
    </row>
    <row r="172" spans="1:15 16383:16383" x14ac:dyDescent="0.25">
      <c r="A172" s="3" t="str">
        <f t="shared" ref="A172:A173" ca="1" si="42">INDIRECT(ADDRESS(C172,16383,1,1,"Compacta"))</f>
        <v>MTA-408</v>
      </c>
      <c r="B172" s="28">
        <f ca="1">VLOOKUP(A172,'BOMBAScodigo-vehiculo'!$A$4:$G$1477,7,0)</f>
        <v>3901.9492829371811</v>
      </c>
      <c r="C172" s="26">
        <f t="shared" si="32"/>
        <v>326</v>
      </c>
      <c r="D172" s="3" t="str">
        <f t="shared" ref="D172:D173" ca="1" si="43">INDIRECT(ADDRESS(F172,16383,1,1,"Compacta"))</f>
        <v>MTA-479</v>
      </c>
      <c r="E172" s="28">
        <f ca="1">VLOOKUP(D172,'BOMBAScodigo-vehiculo'!$A$4:$G$1477,7,0)</f>
        <v>8376.9143640000002</v>
      </c>
      <c r="F172" s="26">
        <f t="shared" si="33"/>
        <v>380</v>
      </c>
      <c r="G172" s="3" t="str">
        <f t="shared" ref="G172:G173" ca="1" si="44">INDIRECT(ADDRESS(I172,16383,1,1,"Compacta"))</f>
        <v>MTA-536</v>
      </c>
      <c r="H172" s="28">
        <f ca="1">VLOOKUP(G172,'BOMBAScodigo-vehiculo'!$A$4:$G$1477,7,0)</f>
        <v>2580.3924703346925</v>
      </c>
      <c r="I172" s="26">
        <f t="shared" si="34"/>
        <v>434</v>
      </c>
      <c r="J172" s="3" t="str">
        <f t="shared" ref="J172:J173" ca="1" si="45">INDIRECT(ADDRESS(L172,16383,1,1,"Compacta"))</f>
        <v>MTA-596</v>
      </c>
      <c r="K172" s="28">
        <f ca="1">VLOOKUP(J172,'BOMBAScodigo-vehiculo'!$A$4:$G$1477,7,0)</f>
        <v>2785.6341851640477</v>
      </c>
      <c r="L172" s="26">
        <f t="shared" si="35"/>
        <v>488</v>
      </c>
      <c r="M172" s="3" t="str">
        <f t="shared" ref="M172:M173" ca="1" si="46">INDIRECT(ADDRESS(O172,16383,1,1,"Compacta"))</f>
        <v>MTA-659</v>
      </c>
      <c r="N172" s="28">
        <f ca="1">VLOOKUP(M172,'BOMBAScodigo-vehiculo'!$A$4:$G$1477,7,0)</f>
        <v>3059.3897842658412</v>
      </c>
      <c r="O172" s="26">
        <f t="shared" si="36"/>
        <v>542</v>
      </c>
      <c r="XFC172" s="18" t="s">
        <v>196</v>
      </c>
    </row>
    <row r="173" spans="1:15 16383:16383" x14ac:dyDescent="0.25">
      <c r="A173" s="3" t="str">
        <f t="shared" ca="1" si="42"/>
        <v>MTA-410</v>
      </c>
      <c r="B173" s="28">
        <f ca="1">VLOOKUP(A173,'BOMBAScodigo-vehiculo'!$A$4:$G$1477,7,0)</f>
        <v>1976.7547799999998</v>
      </c>
      <c r="C173" s="26">
        <f t="shared" si="32"/>
        <v>327</v>
      </c>
      <c r="D173" s="3" t="str">
        <f t="shared" ca="1" si="43"/>
        <v>MTA-480</v>
      </c>
      <c r="E173" s="28">
        <f ca="1">VLOOKUP(D173,'BOMBAScodigo-vehiculo'!$A$4:$G$1477,7,0)</f>
        <v>3235.9573999999998</v>
      </c>
      <c r="F173" s="26">
        <f t="shared" si="33"/>
        <v>381</v>
      </c>
      <c r="G173" s="3" t="str">
        <f t="shared" ca="1" si="44"/>
        <v>MTA-537</v>
      </c>
      <c r="H173" s="28">
        <f ca="1">VLOOKUP(G173,'BOMBAScodigo-vehiculo'!$A$4:$G$1477,7,0)</f>
        <v>2173.2686587497037</v>
      </c>
      <c r="I173" s="26">
        <f t="shared" si="34"/>
        <v>435</v>
      </c>
      <c r="J173" s="3" t="str">
        <f t="shared" ca="1" si="45"/>
        <v>MTA-597</v>
      </c>
      <c r="K173" s="28">
        <f ca="1">VLOOKUP(J173,'BOMBAScodigo-vehiculo'!$A$4:$G$1477,7,0)</f>
        <v>3032.7032903999998</v>
      </c>
      <c r="L173" s="26">
        <f t="shared" si="35"/>
        <v>489</v>
      </c>
      <c r="M173" s="3" t="str">
        <f t="shared" ca="1" si="46"/>
        <v>MTA-660</v>
      </c>
      <c r="N173" s="28">
        <f ca="1">VLOOKUP(M173,'BOMBAScodigo-vehiculo'!$A$4:$G$1477,7,0)</f>
        <v>3683.1647809180213</v>
      </c>
      <c r="O173" s="26">
        <f t="shared" si="36"/>
        <v>543</v>
      </c>
      <c r="XFC173" s="18" t="s">
        <v>197</v>
      </c>
    </row>
    <row r="174" spans="1:15 16383:16383" x14ac:dyDescent="0.25">
      <c r="A174" s="52" t="s">
        <v>1974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XFC174" s="18" t="s">
        <v>198</v>
      </c>
    </row>
    <row r="175" spans="1:15 16383:16383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XFC175" s="18" t="s">
        <v>199</v>
      </c>
    </row>
    <row r="176" spans="1:15 16383:16383" x14ac:dyDescent="0.25">
      <c r="A176" s="4" t="s">
        <v>1</v>
      </c>
      <c r="B176" s="4" t="s">
        <v>33</v>
      </c>
      <c r="C176" s="26"/>
      <c r="D176" s="4" t="s">
        <v>1</v>
      </c>
      <c r="E176" s="4" t="s">
        <v>33</v>
      </c>
      <c r="F176" s="26"/>
      <c r="G176" s="4" t="s">
        <v>1</v>
      </c>
      <c r="H176" s="4" t="s">
        <v>33</v>
      </c>
      <c r="I176" s="26"/>
      <c r="J176" s="4" t="s">
        <v>1</v>
      </c>
      <c r="K176" s="4" t="s">
        <v>33</v>
      </c>
      <c r="L176" s="26"/>
      <c r="M176" s="4" t="s">
        <v>1</v>
      </c>
      <c r="N176" s="4" t="s">
        <v>33</v>
      </c>
      <c r="XFC176" s="18" t="s">
        <v>200</v>
      </c>
    </row>
    <row r="177" spans="1:15 16383:16383" x14ac:dyDescent="0.25">
      <c r="A177" s="3" t="str">
        <f t="shared" ref="A177:A202" ca="1" si="47">INDIRECT(ADDRESS(C177,16383,1,1,"Compacta"))</f>
        <v>MTA-661</v>
      </c>
      <c r="B177" s="28">
        <f ca="1">VLOOKUP(A177,'BOMBAScodigo-vehiculo'!$A$4:$G$1477,7,0)</f>
        <v>3286.5162660499268</v>
      </c>
      <c r="C177" s="26">
        <f>+O173+1</f>
        <v>544</v>
      </c>
      <c r="D177" s="3">
        <f t="shared" ref="D177:D202" ca="1" si="48">INDIRECT(ADDRESS(F177,16383,1,1,"Compacta"))</f>
        <v>0</v>
      </c>
      <c r="E177" s="28"/>
      <c r="F177" s="26">
        <f>+C230+1</f>
        <v>598</v>
      </c>
      <c r="G177" s="3">
        <f t="shared" ref="G177:G202" ca="1" si="49">INDIRECT(ADDRESS(I177,16383,1,1,"Compacta"))</f>
        <v>0</v>
      </c>
      <c r="H177" s="28"/>
      <c r="I177" s="26">
        <f>+F230+1</f>
        <v>652</v>
      </c>
      <c r="J177" s="3">
        <f t="shared" ref="J177:J202" ca="1" si="50">INDIRECT(ADDRESS(L177,16383,1,1,"Compacta"))</f>
        <v>0</v>
      </c>
      <c r="K177" s="28"/>
      <c r="L177" s="26">
        <f>+I230+1</f>
        <v>706</v>
      </c>
      <c r="M177" s="3">
        <f t="shared" ref="M177:M202" ca="1" si="51">INDIRECT(ADDRESS(O177,16383,1,1,"Compacta"))</f>
        <v>0</v>
      </c>
      <c r="N177" s="28"/>
      <c r="O177" s="26">
        <f>+L230+1</f>
        <v>760</v>
      </c>
      <c r="XFC177" s="18" t="s">
        <v>201</v>
      </c>
    </row>
    <row r="178" spans="1:15 16383:16383" x14ac:dyDescent="0.25">
      <c r="A178" s="3" t="str">
        <f t="shared" ca="1" si="47"/>
        <v>MTA-663</v>
      </c>
      <c r="B178" s="28">
        <f ca="1">VLOOKUP(A178,'BOMBAScodigo-vehiculo'!$A$4:$G$1477,7,0)</f>
        <v>5486.8630370399987</v>
      </c>
      <c r="C178" s="26">
        <f t="shared" ref="C178:C230" si="52">+C177+1</f>
        <v>545</v>
      </c>
      <c r="D178" s="3">
        <f t="shared" ca="1" si="48"/>
        <v>0</v>
      </c>
      <c r="E178" s="28"/>
      <c r="F178" s="26">
        <f t="shared" ref="F178:F230" si="53">+F177+1</f>
        <v>599</v>
      </c>
      <c r="G178" s="3">
        <f t="shared" ca="1" si="49"/>
        <v>0</v>
      </c>
      <c r="H178" s="28"/>
      <c r="I178" s="26">
        <f t="shared" ref="I178:I230" si="54">+I177+1</f>
        <v>653</v>
      </c>
      <c r="J178" s="3">
        <f t="shared" ca="1" si="50"/>
        <v>0</v>
      </c>
      <c r="K178" s="28"/>
      <c r="L178" s="26">
        <f t="shared" ref="L178:L230" si="55">+L177+1</f>
        <v>707</v>
      </c>
      <c r="M178" s="3">
        <f t="shared" ca="1" si="51"/>
        <v>0</v>
      </c>
      <c r="N178" s="28"/>
      <c r="O178" s="26">
        <f t="shared" ref="O178:O230" si="56">+O177+1</f>
        <v>761</v>
      </c>
      <c r="XFC178" s="18" t="s">
        <v>202</v>
      </c>
    </row>
    <row r="179" spans="1:15 16383:16383" x14ac:dyDescent="0.25">
      <c r="A179" s="3" t="str">
        <f t="shared" ca="1" si="47"/>
        <v>MTA-664</v>
      </c>
      <c r="B179" s="28">
        <f ca="1">VLOOKUP(A179,'BOMBAScodigo-vehiculo'!$A$4:$G$1477,7,0)</f>
        <v>8413.5380000000005</v>
      </c>
      <c r="C179" s="26">
        <f t="shared" si="52"/>
        <v>546</v>
      </c>
      <c r="D179" s="3">
        <f t="shared" ca="1" si="48"/>
        <v>0</v>
      </c>
      <c r="E179" s="28"/>
      <c r="F179" s="26">
        <f t="shared" si="53"/>
        <v>600</v>
      </c>
      <c r="G179" s="3">
        <f t="shared" ca="1" si="49"/>
        <v>0</v>
      </c>
      <c r="H179" s="28"/>
      <c r="I179" s="26">
        <f t="shared" si="54"/>
        <v>654</v>
      </c>
      <c r="J179" s="3">
        <f t="shared" ca="1" si="50"/>
        <v>0</v>
      </c>
      <c r="K179" s="28"/>
      <c r="L179" s="26">
        <f t="shared" si="55"/>
        <v>708</v>
      </c>
      <c r="M179" s="3">
        <f t="shared" ca="1" si="51"/>
        <v>0</v>
      </c>
      <c r="N179" s="28"/>
      <c r="O179" s="26">
        <f t="shared" si="56"/>
        <v>762</v>
      </c>
      <c r="XFC179" s="18" t="s">
        <v>203</v>
      </c>
    </row>
    <row r="180" spans="1:15 16383:16383" x14ac:dyDescent="0.25">
      <c r="A180" s="3" t="str">
        <f t="shared" ca="1" si="47"/>
        <v>MTA-665</v>
      </c>
      <c r="B180" s="28">
        <f ca="1">VLOOKUP(A180,'BOMBAScodigo-vehiculo'!$A$4:$G$1477,7,0)</f>
        <v>4497.3440222866648</v>
      </c>
      <c r="C180" s="26">
        <f t="shared" si="52"/>
        <v>547</v>
      </c>
      <c r="D180" s="3">
        <f t="shared" ca="1" si="48"/>
        <v>0</v>
      </c>
      <c r="E180" s="28"/>
      <c r="F180" s="26">
        <f t="shared" si="53"/>
        <v>601</v>
      </c>
      <c r="G180" s="3">
        <f t="shared" ca="1" si="49"/>
        <v>0</v>
      </c>
      <c r="H180" s="28"/>
      <c r="I180" s="26">
        <f t="shared" si="54"/>
        <v>655</v>
      </c>
      <c r="J180" s="3">
        <f t="shared" ca="1" si="50"/>
        <v>0</v>
      </c>
      <c r="K180" s="28"/>
      <c r="L180" s="26">
        <f t="shared" si="55"/>
        <v>709</v>
      </c>
      <c r="M180" s="3">
        <f t="shared" ca="1" si="51"/>
        <v>0</v>
      </c>
      <c r="N180" s="28"/>
      <c r="O180" s="26">
        <f t="shared" si="56"/>
        <v>763</v>
      </c>
      <c r="XFC180" s="18" t="s">
        <v>204</v>
      </c>
    </row>
    <row r="181" spans="1:15 16383:16383" x14ac:dyDescent="0.25">
      <c r="A181" s="3" t="str">
        <f t="shared" ca="1" si="47"/>
        <v>MTA-668</v>
      </c>
      <c r="B181" s="28">
        <f ca="1">VLOOKUP(A181,'BOMBAScodigo-vehiculo'!$A$4:$G$1477,7,0)</f>
        <v>5547.0318658498154</v>
      </c>
      <c r="C181" s="26">
        <f t="shared" si="52"/>
        <v>548</v>
      </c>
      <c r="D181" s="3">
        <f t="shared" ca="1" si="48"/>
        <v>0</v>
      </c>
      <c r="E181" s="28"/>
      <c r="F181" s="26">
        <f t="shared" si="53"/>
        <v>602</v>
      </c>
      <c r="G181" s="3">
        <f t="shared" ca="1" si="49"/>
        <v>0</v>
      </c>
      <c r="H181" s="28"/>
      <c r="I181" s="26">
        <f t="shared" si="54"/>
        <v>656</v>
      </c>
      <c r="J181" s="3">
        <f t="shared" ca="1" si="50"/>
        <v>0</v>
      </c>
      <c r="K181" s="28"/>
      <c r="L181" s="26">
        <f t="shared" si="55"/>
        <v>710</v>
      </c>
      <c r="M181" s="3">
        <f t="shared" ca="1" si="51"/>
        <v>0</v>
      </c>
      <c r="N181" s="28"/>
      <c r="O181" s="26">
        <f t="shared" si="56"/>
        <v>764</v>
      </c>
      <c r="XFC181" s="18" t="s">
        <v>205</v>
      </c>
    </row>
    <row r="182" spans="1:15 16383:16383" x14ac:dyDescent="0.25">
      <c r="A182" s="3" t="str">
        <f t="shared" ca="1" si="47"/>
        <v>MTA-670</v>
      </c>
      <c r="B182" s="28">
        <f ca="1">VLOOKUP(A182,'BOMBAScodigo-vehiculo'!$A$4:$G$1477,7,0)</f>
        <v>3301.2470399999993</v>
      </c>
      <c r="C182" s="26">
        <f t="shared" si="52"/>
        <v>549</v>
      </c>
      <c r="D182" s="3">
        <f t="shared" ca="1" si="48"/>
        <v>0</v>
      </c>
      <c r="E182" s="28"/>
      <c r="F182" s="26">
        <f t="shared" si="53"/>
        <v>603</v>
      </c>
      <c r="G182" s="3">
        <f t="shared" ca="1" si="49"/>
        <v>0</v>
      </c>
      <c r="H182" s="28"/>
      <c r="I182" s="26">
        <f t="shared" si="54"/>
        <v>657</v>
      </c>
      <c r="J182" s="3">
        <f t="shared" ca="1" si="50"/>
        <v>0</v>
      </c>
      <c r="K182" s="28"/>
      <c r="L182" s="26">
        <f t="shared" si="55"/>
        <v>711</v>
      </c>
      <c r="M182" s="3">
        <f t="shared" ca="1" si="51"/>
        <v>0</v>
      </c>
      <c r="N182" s="28"/>
      <c r="O182" s="26">
        <f t="shared" si="56"/>
        <v>765</v>
      </c>
      <c r="XFC182" s="18" t="s">
        <v>206</v>
      </c>
    </row>
    <row r="183" spans="1:15 16383:16383" x14ac:dyDescent="0.25">
      <c r="A183" s="3" t="str">
        <f t="shared" ca="1" si="47"/>
        <v>MTA-671</v>
      </c>
      <c r="B183" s="28">
        <f ca="1">VLOOKUP(A183,'BOMBAScodigo-vehiculo'!$A$4:$G$1477,7,0)</f>
        <v>5698.1423599999989</v>
      </c>
      <c r="C183" s="26">
        <f t="shared" si="52"/>
        <v>550</v>
      </c>
      <c r="D183" s="3">
        <f t="shared" ca="1" si="48"/>
        <v>0</v>
      </c>
      <c r="E183" s="28"/>
      <c r="F183" s="26">
        <f t="shared" si="53"/>
        <v>604</v>
      </c>
      <c r="G183" s="3">
        <f t="shared" ca="1" si="49"/>
        <v>0</v>
      </c>
      <c r="H183" s="28"/>
      <c r="I183" s="26">
        <f t="shared" si="54"/>
        <v>658</v>
      </c>
      <c r="J183" s="3">
        <f t="shared" ca="1" si="50"/>
        <v>0</v>
      </c>
      <c r="K183" s="28"/>
      <c r="L183" s="26">
        <f t="shared" si="55"/>
        <v>712</v>
      </c>
      <c r="M183" s="3">
        <f t="shared" ca="1" si="51"/>
        <v>0</v>
      </c>
      <c r="N183" s="28"/>
      <c r="O183" s="26">
        <f t="shared" si="56"/>
        <v>766</v>
      </c>
      <c r="XFC183" s="18" t="s">
        <v>207</v>
      </c>
    </row>
    <row r="184" spans="1:15 16383:16383" x14ac:dyDescent="0.25">
      <c r="A184" s="3" t="str">
        <f t="shared" ca="1" si="47"/>
        <v>MTA-672</v>
      </c>
      <c r="B184" s="28">
        <f ca="1">VLOOKUP(A184,'BOMBAScodigo-vehiculo'!$A$4:$G$1477,7,0)</f>
        <v>17070.240559679998</v>
      </c>
      <c r="C184" s="26">
        <f t="shared" si="52"/>
        <v>551</v>
      </c>
      <c r="D184" s="3">
        <f t="shared" ca="1" si="48"/>
        <v>0</v>
      </c>
      <c r="E184" s="28"/>
      <c r="F184" s="26">
        <f t="shared" si="53"/>
        <v>605</v>
      </c>
      <c r="G184" s="3">
        <f t="shared" ca="1" si="49"/>
        <v>0</v>
      </c>
      <c r="H184" s="28"/>
      <c r="I184" s="26">
        <f t="shared" si="54"/>
        <v>659</v>
      </c>
      <c r="J184" s="3">
        <f t="shared" ca="1" si="50"/>
        <v>0</v>
      </c>
      <c r="K184" s="28"/>
      <c r="L184" s="26">
        <f t="shared" si="55"/>
        <v>713</v>
      </c>
      <c r="M184" s="3">
        <f t="shared" ca="1" si="51"/>
        <v>0</v>
      </c>
      <c r="N184" s="28"/>
      <c r="O184" s="26">
        <f t="shared" si="56"/>
        <v>767</v>
      </c>
      <c r="XFC184" s="18" t="s">
        <v>208</v>
      </c>
    </row>
    <row r="185" spans="1:15 16383:16383" x14ac:dyDescent="0.25">
      <c r="A185" s="3" t="str">
        <f t="shared" ca="1" si="47"/>
        <v>MTA-673</v>
      </c>
      <c r="B185" s="28">
        <f ca="1">VLOOKUP(A185,'BOMBAScodigo-vehiculo'!$A$4:$G$1477,7,0)</f>
        <v>4353.5795553184907</v>
      </c>
      <c r="C185" s="26">
        <f t="shared" si="52"/>
        <v>552</v>
      </c>
      <c r="D185" s="3">
        <f t="shared" ca="1" si="48"/>
        <v>0</v>
      </c>
      <c r="E185" s="28"/>
      <c r="F185" s="26">
        <f t="shared" si="53"/>
        <v>606</v>
      </c>
      <c r="G185" s="3">
        <f t="shared" ca="1" si="49"/>
        <v>0</v>
      </c>
      <c r="H185" s="28"/>
      <c r="I185" s="26">
        <f t="shared" si="54"/>
        <v>660</v>
      </c>
      <c r="J185" s="3">
        <f t="shared" ca="1" si="50"/>
        <v>0</v>
      </c>
      <c r="K185" s="28"/>
      <c r="L185" s="26">
        <f t="shared" si="55"/>
        <v>714</v>
      </c>
      <c r="M185" s="3">
        <f t="shared" ca="1" si="51"/>
        <v>0</v>
      </c>
      <c r="N185" s="28"/>
      <c r="O185" s="26">
        <f t="shared" si="56"/>
        <v>768</v>
      </c>
      <c r="XFC185" s="18" t="s">
        <v>209</v>
      </c>
    </row>
    <row r="186" spans="1:15 16383:16383" x14ac:dyDescent="0.25">
      <c r="A186" s="3" t="str">
        <f t="shared" ca="1" si="47"/>
        <v>MTA-678</v>
      </c>
      <c r="B186" s="28">
        <f ca="1">VLOOKUP(A186,'BOMBAScodigo-vehiculo'!$A$4:$G$1477,7,0)</f>
        <v>2359.6109460346161</v>
      </c>
      <c r="C186" s="26">
        <f t="shared" si="52"/>
        <v>553</v>
      </c>
      <c r="D186" s="3">
        <f t="shared" ca="1" si="48"/>
        <v>0</v>
      </c>
      <c r="E186" s="28"/>
      <c r="F186" s="26">
        <f t="shared" si="53"/>
        <v>607</v>
      </c>
      <c r="G186" s="3">
        <f t="shared" ca="1" si="49"/>
        <v>0</v>
      </c>
      <c r="H186" s="28"/>
      <c r="I186" s="26">
        <f t="shared" si="54"/>
        <v>661</v>
      </c>
      <c r="J186" s="3">
        <f t="shared" ca="1" si="50"/>
        <v>0</v>
      </c>
      <c r="K186" s="28"/>
      <c r="L186" s="26">
        <f t="shared" si="55"/>
        <v>715</v>
      </c>
      <c r="M186" s="3">
        <f t="shared" ca="1" si="51"/>
        <v>0</v>
      </c>
      <c r="N186" s="28"/>
      <c r="O186" s="26">
        <f t="shared" si="56"/>
        <v>769</v>
      </c>
      <c r="XFC186" s="18" t="s">
        <v>210</v>
      </c>
    </row>
    <row r="187" spans="1:15 16383:16383" x14ac:dyDescent="0.25">
      <c r="A187" s="3" t="str">
        <f t="shared" ca="1" si="47"/>
        <v>MTA-680</v>
      </c>
      <c r="B187" s="28">
        <f ca="1">VLOOKUP(A187,'BOMBAScodigo-vehiculo'!$A$4:$G$1477,7,0)</f>
        <v>2947.2770830281079</v>
      </c>
      <c r="C187" s="26">
        <f t="shared" si="52"/>
        <v>554</v>
      </c>
      <c r="D187" s="3">
        <f t="shared" ca="1" si="48"/>
        <v>0</v>
      </c>
      <c r="E187" s="28"/>
      <c r="F187" s="26">
        <f t="shared" si="53"/>
        <v>608</v>
      </c>
      <c r="G187" s="3">
        <f t="shared" ca="1" si="49"/>
        <v>0</v>
      </c>
      <c r="H187" s="28"/>
      <c r="I187" s="26">
        <f t="shared" si="54"/>
        <v>662</v>
      </c>
      <c r="J187" s="3">
        <f t="shared" ca="1" si="50"/>
        <v>0</v>
      </c>
      <c r="K187" s="28"/>
      <c r="L187" s="26">
        <f t="shared" si="55"/>
        <v>716</v>
      </c>
      <c r="M187" s="3">
        <f t="shared" ca="1" si="51"/>
        <v>0</v>
      </c>
      <c r="N187" s="28"/>
      <c r="O187" s="26">
        <f t="shared" si="56"/>
        <v>770</v>
      </c>
      <c r="XFC187" s="18" t="s">
        <v>211</v>
      </c>
    </row>
    <row r="188" spans="1:15 16383:16383" x14ac:dyDescent="0.25">
      <c r="A188" s="3" t="str">
        <f t="shared" ca="1" si="47"/>
        <v>MTA-681</v>
      </c>
      <c r="B188" s="28">
        <f ca="1">VLOOKUP(A188,'BOMBAScodigo-vehiculo'!$A$4:$G$1477,7,0)</f>
        <v>6877.598</v>
      </c>
      <c r="C188" s="26">
        <f t="shared" si="52"/>
        <v>555</v>
      </c>
      <c r="D188" s="3">
        <f t="shared" ca="1" si="48"/>
        <v>0</v>
      </c>
      <c r="E188" s="28"/>
      <c r="F188" s="26">
        <f t="shared" si="53"/>
        <v>609</v>
      </c>
      <c r="G188" s="3">
        <f t="shared" ca="1" si="49"/>
        <v>0</v>
      </c>
      <c r="H188" s="28"/>
      <c r="I188" s="26">
        <f t="shared" si="54"/>
        <v>663</v>
      </c>
      <c r="J188" s="3">
        <f t="shared" ca="1" si="50"/>
        <v>0</v>
      </c>
      <c r="K188" s="28"/>
      <c r="L188" s="26">
        <f t="shared" si="55"/>
        <v>717</v>
      </c>
      <c r="M188" s="3">
        <f t="shared" ca="1" si="51"/>
        <v>0</v>
      </c>
      <c r="N188" s="28"/>
      <c r="O188" s="26">
        <f t="shared" si="56"/>
        <v>771</v>
      </c>
      <c r="XFC188" s="18" t="s">
        <v>212</v>
      </c>
    </row>
    <row r="189" spans="1:15 16383:16383" x14ac:dyDescent="0.25">
      <c r="A189" s="3" t="str">
        <f t="shared" ca="1" si="47"/>
        <v>MTA-681F</v>
      </c>
      <c r="B189" s="28">
        <f ca="1">VLOOKUP(A189,'BOMBAScodigo-vehiculo'!$A$4:$G$1477,7,0)</f>
        <v>0</v>
      </c>
      <c r="C189" s="26">
        <f t="shared" si="52"/>
        <v>556</v>
      </c>
      <c r="D189" s="3">
        <f t="shared" ca="1" si="48"/>
        <v>0</v>
      </c>
      <c r="E189" s="28"/>
      <c r="F189" s="26">
        <f t="shared" si="53"/>
        <v>610</v>
      </c>
      <c r="G189" s="3">
        <f t="shared" ca="1" si="49"/>
        <v>0</v>
      </c>
      <c r="H189" s="28"/>
      <c r="I189" s="26">
        <f t="shared" si="54"/>
        <v>664</v>
      </c>
      <c r="J189" s="3">
        <f t="shared" ca="1" si="50"/>
        <v>0</v>
      </c>
      <c r="K189" s="28"/>
      <c r="L189" s="26">
        <f t="shared" si="55"/>
        <v>718</v>
      </c>
      <c r="M189" s="3">
        <f t="shared" ca="1" si="51"/>
        <v>0</v>
      </c>
      <c r="N189" s="28"/>
      <c r="O189" s="26">
        <f t="shared" si="56"/>
        <v>772</v>
      </c>
      <c r="XFC189" s="18" t="s">
        <v>213</v>
      </c>
    </row>
    <row r="190" spans="1:15 16383:16383" x14ac:dyDescent="0.25">
      <c r="A190" s="3" t="str">
        <f t="shared" ca="1" si="47"/>
        <v>MTA-682</v>
      </c>
      <c r="B190" s="28">
        <f ca="1">VLOOKUP(A190,'BOMBAScodigo-vehiculo'!$A$4:$G$1477,7,0)</f>
        <v>4561.3411124757777</v>
      </c>
      <c r="C190" s="26">
        <f t="shared" si="52"/>
        <v>557</v>
      </c>
      <c r="D190" s="3">
        <f t="shared" ca="1" si="48"/>
        <v>0</v>
      </c>
      <c r="E190" s="28"/>
      <c r="F190" s="26">
        <f t="shared" si="53"/>
        <v>611</v>
      </c>
      <c r="G190" s="3">
        <f t="shared" ca="1" si="49"/>
        <v>0</v>
      </c>
      <c r="H190" s="28"/>
      <c r="I190" s="26">
        <f t="shared" si="54"/>
        <v>665</v>
      </c>
      <c r="J190" s="3">
        <f t="shared" ca="1" si="50"/>
        <v>0</v>
      </c>
      <c r="K190" s="28"/>
      <c r="L190" s="26">
        <f t="shared" si="55"/>
        <v>719</v>
      </c>
      <c r="M190" s="3">
        <f t="shared" ca="1" si="51"/>
        <v>0</v>
      </c>
      <c r="N190" s="28"/>
      <c r="O190" s="26">
        <f t="shared" si="56"/>
        <v>773</v>
      </c>
      <c r="XFC190" s="18" t="s">
        <v>214</v>
      </c>
    </row>
    <row r="191" spans="1:15 16383:16383" x14ac:dyDescent="0.25">
      <c r="A191" s="3" t="str">
        <f t="shared" ca="1" si="47"/>
        <v>MTA-684</v>
      </c>
      <c r="B191" s="28">
        <f ca="1">VLOOKUP(A191,'BOMBAScodigo-vehiculo'!$A$4:$G$1477,7,0)</f>
        <v>3918.6201548900813</v>
      </c>
      <c r="C191" s="26">
        <f t="shared" si="52"/>
        <v>558</v>
      </c>
      <c r="D191" s="3">
        <f t="shared" ca="1" si="48"/>
        <v>0</v>
      </c>
      <c r="E191" s="28"/>
      <c r="F191" s="26">
        <f t="shared" si="53"/>
        <v>612</v>
      </c>
      <c r="G191" s="3">
        <f t="shared" ca="1" si="49"/>
        <v>0</v>
      </c>
      <c r="H191" s="28"/>
      <c r="I191" s="26">
        <f t="shared" si="54"/>
        <v>666</v>
      </c>
      <c r="J191" s="3">
        <f t="shared" ca="1" si="50"/>
        <v>0</v>
      </c>
      <c r="K191" s="28"/>
      <c r="L191" s="26">
        <f t="shared" si="55"/>
        <v>720</v>
      </c>
      <c r="M191" s="3">
        <f t="shared" ca="1" si="51"/>
        <v>0</v>
      </c>
      <c r="N191" s="28"/>
      <c r="O191" s="26">
        <f t="shared" si="56"/>
        <v>774</v>
      </c>
      <c r="XFC191" s="18" t="s">
        <v>1537</v>
      </c>
    </row>
    <row r="192" spans="1:15 16383:16383" x14ac:dyDescent="0.25">
      <c r="A192" s="3">
        <f t="shared" ca="1" si="47"/>
        <v>0</v>
      </c>
      <c r="B192" s="28"/>
      <c r="C192" s="26">
        <f t="shared" si="52"/>
        <v>559</v>
      </c>
      <c r="D192" s="3">
        <f t="shared" ca="1" si="48"/>
        <v>0</v>
      </c>
      <c r="E192" s="28"/>
      <c r="F192" s="26">
        <f t="shared" si="53"/>
        <v>613</v>
      </c>
      <c r="G192" s="3">
        <f t="shared" ca="1" si="49"/>
        <v>0</v>
      </c>
      <c r="H192" s="28"/>
      <c r="I192" s="26">
        <f t="shared" si="54"/>
        <v>667</v>
      </c>
      <c r="J192" s="3">
        <f t="shared" ca="1" si="50"/>
        <v>0</v>
      </c>
      <c r="K192" s="28"/>
      <c r="L192" s="26">
        <f t="shared" si="55"/>
        <v>721</v>
      </c>
      <c r="M192" s="3">
        <f t="shared" ca="1" si="51"/>
        <v>0</v>
      </c>
      <c r="N192" s="28"/>
      <c r="O192" s="26">
        <f t="shared" si="56"/>
        <v>775</v>
      </c>
      <c r="XFC192" s="18" t="s">
        <v>1536</v>
      </c>
    </row>
    <row r="193" spans="1:15 16383:16383" x14ac:dyDescent="0.25">
      <c r="A193" s="3">
        <f t="shared" ca="1" si="47"/>
        <v>0</v>
      </c>
      <c r="B193" s="28"/>
      <c r="C193" s="26">
        <f t="shared" si="52"/>
        <v>560</v>
      </c>
      <c r="D193" s="3">
        <f t="shared" ca="1" si="48"/>
        <v>0</v>
      </c>
      <c r="E193" s="28"/>
      <c r="F193" s="26">
        <f t="shared" si="53"/>
        <v>614</v>
      </c>
      <c r="G193" s="3">
        <f t="shared" ca="1" si="49"/>
        <v>0</v>
      </c>
      <c r="H193" s="28"/>
      <c r="I193" s="26">
        <f t="shared" si="54"/>
        <v>668</v>
      </c>
      <c r="J193" s="3">
        <f t="shared" ca="1" si="50"/>
        <v>0</v>
      </c>
      <c r="K193" s="28"/>
      <c r="L193" s="26">
        <f t="shared" si="55"/>
        <v>722</v>
      </c>
      <c r="M193" s="3">
        <f t="shared" ca="1" si="51"/>
        <v>0</v>
      </c>
      <c r="N193" s="28"/>
      <c r="O193" s="26">
        <f t="shared" si="56"/>
        <v>776</v>
      </c>
      <c r="XFC193" s="18" t="s">
        <v>215</v>
      </c>
    </row>
    <row r="194" spans="1:15 16383:16383" x14ac:dyDescent="0.25">
      <c r="A194" s="3">
        <f t="shared" ca="1" si="47"/>
        <v>0</v>
      </c>
      <c r="B194" s="28"/>
      <c r="C194" s="26">
        <f t="shared" si="52"/>
        <v>561</v>
      </c>
      <c r="D194" s="3">
        <f t="shared" ca="1" si="48"/>
        <v>0</v>
      </c>
      <c r="E194" s="28"/>
      <c r="F194" s="26">
        <f t="shared" si="53"/>
        <v>615</v>
      </c>
      <c r="G194" s="3">
        <f t="shared" ca="1" si="49"/>
        <v>0</v>
      </c>
      <c r="H194" s="28"/>
      <c r="I194" s="26">
        <f t="shared" si="54"/>
        <v>669</v>
      </c>
      <c r="J194" s="3">
        <f t="shared" ca="1" si="50"/>
        <v>0</v>
      </c>
      <c r="K194" s="28"/>
      <c r="L194" s="26">
        <f t="shared" si="55"/>
        <v>723</v>
      </c>
      <c r="M194" s="3">
        <f t="shared" ca="1" si="51"/>
        <v>0</v>
      </c>
      <c r="N194" s="28"/>
      <c r="O194" s="26">
        <f t="shared" si="56"/>
        <v>777</v>
      </c>
      <c r="XFC194" s="18" t="s">
        <v>216</v>
      </c>
    </row>
    <row r="195" spans="1:15 16383:16383" x14ac:dyDescent="0.25">
      <c r="A195" s="3">
        <f t="shared" ca="1" si="47"/>
        <v>0</v>
      </c>
      <c r="B195" s="28"/>
      <c r="C195" s="26">
        <f t="shared" si="52"/>
        <v>562</v>
      </c>
      <c r="D195" s="3">
        <f t="shared" ca="1" si="48"/>
        <v>0</v>
      </c>
      <c r="E195" s="28"/>
      <c r="F195" s="26">
        <f t="shared" si="53"/>
        <v>616</v>
      </c>
      <c r="G195" s="3">
        <f t="shared" ca="1" si="49"/>
        <v>0</v>
      </c>
      <c r="H195" s="28"/>
      <c r="I195" s="26">
        <f t="shared" si="54"/>
        <v>670</v>
      </c>
      <c r="J195" s="3">
        <f t="shared" ca="1" si="50"/>
        <v>0</v>
      </c>
      <c r="K195" s="28"/>
      <c r="L195" s="26">
        <f t="shared" si="55"/>
        <v>724</v>
      </c>
      <c r="M195" s="3">
        <f t="shared" ca="1" si="51"/>
        <v>0</v>
      </c>
      <c r="N195" s="28"/>
      <c r="O195" s="26">
        <f t="shared" si="56"/>
        <v>778</v>
      </c>
      <c r="XFC195" s="18" t="s">
        <v>217</v>
      </c>
    </row>
    <row r="196" spans="1:15 16383:16383" x14ac:dyDescent="0.25">
      <c r="A196" s="3">
        <f t="shared" ca="1" si="47"/>
        <v>0</v>
      </c>
      <c r="B196" s="28"/>
      <c r="C196" s="26">
        <f t="shared" si="52"/>
        <v>563</v>
      </c>
      <c r="D196" s="3">
        <f t="shared" ca="1" si="48"/>
        <v>0</v>
      </c>
      <c r="E196" s="28"/>
      <c r="F196" s="26">
        <f t="shared" si="53"/>
        <v>617</v>
      </c>
      <c r="G196" s="3">
        <f t="shared" ca="1" si="49"/>
        <v>0</v>
      </c>
      <c r="H196" s="28"/>
      <c r="I196" s="26">
        <f t="shared" si="54"/>
        <v>671</v>
      </c>
      <c r="J196" s="3">
        <f t="shared" ca="1" si="50"/>
        <v>0</v>
      </c>
      <c r="K196" s="28"/>
      <c r="L196" s="26">
        <f t="shared" si="55"/>
        <v>725</v>
      </c>
      <c r="M196" s="3">
        <f t="shared" ca="1" si="51"/>
        <v>0</v>
      </c>
      <c r="N196" s="28"/>
      <c r="O196" s="26">
        <f t="shared" si="56"/>
        <v>779</v>
      </c>
      <c r="XFC196" s="18" t="s">
        <v>218</v>
      </c>
    </row>
    <row r="197" spans="1:15 16383:16383" x14ac:dyDescent="0.25">
      <c r="A197" s="3">
        <f t="shared" ca="1" si="47"/>
        <v>0</v>
      </c>
      <c r="B197" s="28"/>
      <c r="C197" s="26">
        <f t="shared" si="52"/>
        <v>564</v>
      </c>
      <c r="D197" s="3">
        <f t="shared" ca="1" si="48"/>
        <v>0</v>
      </c>
      <c r="E197" s="28"/>
      <c r="F197" s="26">
        <f t="shared" si="53"/>
        <v>618</v>
      </c>
      <c r="G197" s="3">
        <f t="shared" ca="1" si="49"/>
        <v>0</v>
      </c>
      <c r="H197" s="28"/>
      <c r="I197" s="26">
        <f t="shared" si="54"/>
        <v>672</v>
      </c>
      <c r="J197" s="3">
        <f t="shared" ca="1" si="50"/>
        <v>0</v>
      </c>
      <c r="K197" s="28"/>
      <c r="L197" s="26">
        <f t="shared" si="55"/>
        <v>726</v>
      </c>
      <c r="M197" s="3">
        <f t="shared" ca="1" si="51"/>
        <v>0</v>
      </c>
      <c r="N197" s="28"/>
      <c r="O197" s="26">
        <f t="shared" si="56"/>
        <v>780</v>
      </c>
      <c r="XFC197" s="18" t="s">
        <v>219</v>
      </c>
    </row>
    <row r="198" spans="1:15 16383:16383" x14ac:dyDescent="0.25">
      <c r="A198" s="3">
        <f t="shared" ca="1" si="47"/>
        <v>0</v>
      </c>
      <c r="B198" s="28"/>
      <c r="C198" s="26">
        <f t="shared" si="52"/>
        <v>565</v>
      </c>
      <c r="D198" s="3">
        <f t="shared" ca="1" si="48"/>
        <v>0</v>
      </c>
      <c r="E198" s="28"/>
      <c r="F198" s="26">
        <f t="shared" si="53"/>
        <v>619</v>
      </c>
      <c r="G198" s="3">
        <f t="shared" ca="1" si="49"/>
        <v>0</v>
      </c>
      <c r="H198" s="28"/>
      <c r="I198" s="26">
        <f t="shared" si="54"/>
        <v>673</v>
      </c>
      <c r="J198" s="3">
        <f t="shared" ca="1" si="50"/>
        <v>0</v>
      </c>
      <c r="K198" s="28"/>
      <c r="L198" s="26">
        <f t="shared" si="55"/>
        <v>727</v>
      </c>
      <c r="M198" s="3">
        <f t="shared" ca="1" si="51"/>
        <v>0</v>
      </c>
      <c r="N198" s="28"/>
      <c r="O198" s="26">
        <f t="shared" si="56"/>
        <v>781</v>
      </c>
      <c r="XFC198" s="18" t="s">
        <v>220</v>
      </c>
    </row>
    <row r="199" spans="1:15 16383:16383" x14ac:dyDescent="0.25">
      <c r="A199" s="3">
        <f t="shared" ca="1" si="47"/>
        <v>0</v>
      </c>
      <c r="B199" s="28"/>
      <c r="C199" s="26">
        <f t="shared" si="52"/>
        <v>566</v>
      </c>
      <c r="D199" s="3">
        <f t="shared" ca="1" si="48"/>
        <v>0</v>
      </c>
      <c r="E199" s="28"/>
      <c r="F199" s="26">
        <f t="shared" si="53"/>
        <v>620</v>
      </c>
      <c r="G199" s="3">
        <f t="shared" ca="1" si="49"/>
        <v>0</v>
      </c>
      <c r="H199" s="28"/>
      <c r="I199" s="26">
        <f t="shared" si="54"/>
        <v>674</v>
      </c>
      <c r="J199" s="3">
        <f t="shared" ca="1" si="50"/>
        <v>0</v>
      </c>
      <c r="K199" s="28"/>
      <c r="L199" s="26">
        <f t="shared" si="55"/>
        <v>728</v>
      </c>
      <c r="M199" s="3">
        <f t="shared" ca="1" si="51"/>
        <v>0</v>
      </c>
      <c r="N199" s="28"/>
      <c r="O199" s="26">
        <f t="shared" si="56"/>
        <v>782</v>
      </c>
      <c r="XFC199" s="18" t="s">
        <v>221</v>
      </c>
    </row>
    <row r="200" spans="1:15 16383:16383" x14ac:dyDescent="0.25">
      <c r="A200" s="3">
        <f t="shared" ca="1" si="47"/>
        <v>0</v>
      </c>
      <c r="B200" s="28"/>
      <c r="C200" s="26">
        <f t="shared" si="52"/>
        <v>567</v>
      </c>
      <c r="D200" s="3">
        <f t="shared" ca="1" si="48"/>
        <v>0</v>
      </c>
      <c r="E200" s="28"/>
      <c r="F200" s="26">
        <f t="shared" si="53"/>
        <v>621</v>
      </c>
      <c r="G200" s="3">
        <f t="shared" ca="1" si="49"/>
        <v>0</v>
      </c>
      <c r="H200" s="28"/>
      <c r="I200" s="26">
        <f t="shared" si="54"/>
        <v>675</v>
      </c>
      <c r="J200" s="3">
        <f t="shared" ca="1" si="50"/>
        <v>0</v>
      </c>
      <c r="K200" s="28"/>
      <c r="L200" s="26">
        <f t="shared" si="55"/>
        <v>729</v>
      </c>
      <c r="M200" s="3">
        <f t="shared" ca="1" si="51"/>
        <v>0</v>
      </c>
      <c r="N200" s="28"/>
      <c r="O200" s="26">
        <f t="shared" si="56"/>
        <v>783</v>
      </c>
      <c r="XFC200" s="18" t="s">
        <v>222</v>
      </c>
    </row>
    <row r="201" spans="1:15 16383:16383" x14ac:dyDescent="0.25">
      <c r="A201" s="3">
        <f t="shared" ca="1" si="47"/>
        <v>0</v>
      </c>
      <c r="B201" s="28"/>
      <c r="C201" s="26">
        <f t="shared" si="52"/>
        <v>568</v>
      </c>
      <c r="D201" s="3">
        <f t="shared" ca="1" si="48"/>
        <v>0</v>
      </c>
      <c r="E201" s="28"/>
      <c r="F201" s="26">
        <f t="shared" si="53"/>
        <v>622</v>
      </c>
      <c r="G201" s="3">
        <f t="shared" ca="1" si="49"/>
        <v>0</v>
      </c>
      <c r="H201" s="28"/>
      <c r="I201" s="26">
        <f t="shared" si="54"/>
        <v>676</v>
      </c>
      <c r="J201" s="3">
        <f t="shared" ca="1" si="50"/>
        <v>0</v>
      </c>
      <c r="K201" s="28"/>
      <c r="L201" s="26">
        <f t="shared" si="55"/>
        <v>730</v>
      </c>
      <c r="M201" s="3">
        <f t="shared" ca="1" si="51"/>
        <v>0</v>
      </c>
      <c r="N201" s="28"/>
      <c r="O201" s="26">
        <f t="shared" si="56"/>
        <v>784</v>
      </c>
      <c r="XFC201" s="18" t="s">
        <v>223</v>
      </c>
    </row>
    <row r="202" spans="1:15 16383:16383" x14ac:dyDescent="0.25">
      <c r="A202" s="3">
        <f t="shared" ca="1" si="47"/>
        <v>0</v>
      </c>
      <c r="B202" s="28"/>
      <c r="C202" s="26">
        <f t="shared" si="52"/>
        <v>569</v>
      </c>
      <c r="D202" s="3">
        <f t="shared" ca="1" si="48"/>
        <v>0</v>
      </c>
      <c r="E202" s="28"/>
      <c r="F202" s="26">
        <f t="shared" si="53"/>
        <v>623</v>
      </c>
      <c r="G202" s="3">
        <f t="shared" ca="1" si="49"/>
        <v>0</v>
      </c>
      <c r="H202" s="28"/>
      <c r="I202" s="26">
        <f t="shared" si="54"/>
        <v>677</v>
      </c>
      <c r="J202" s="3">
        <f t="shared" ca="1" si="50"/>
        <v>0</v>
      </c>
      <c r="K202" s="28"/>
      <c r="L202" s="26">
        <f t="shared" si="55"/>
        <v>731</v>
      </c>
      <c r="M202" s="3">
        <f t="shared" ca="1" si="51"/>
        <v>0</v>
      </c>
      <c r="N202" s="28"/>
      <c r="O202" s="26">
        <f t="shared" si="56"/>
        <v>785</v>
      </c>
      <c r="XFC202" s="18" t="s">
        <v>224</v>
      </c>
    </row>
    <row r="203" spans="1:15 16383:16383" x14ac:dyDescent="0.25">
      <c r="A203" s="3">
        <f t="shared" ref="A203:A230" ca="1" si="57">INDIRECT(ADDRESS(C203,16383,1,1,"Compacta"))</f>
        <v>0</v>
      </c>
      <c r="B203" s="28"/>
      <c r="C203" s="26">
        <f t="shared" si="52"/>
        <v>570</v>
      </c>
      <c r="D203" s="3">
        <f t="shared" ref="D203:D230" ca="1" si="58">INDIRECT(ADDRESS(F203,16383,1,1,"Compacta"))</f>
        <v>0</v>
      </c>
      <c r="E203" s="28"/>
      <c r="F203" s="26">
        <f t="shared" si="53"/>
        <v>624</v>
      </c>
      <c r="G203" s="3">
        <f t="shared" ref="G203:G230" ca="1" si="59">INDIRECT(ADDRESS(I203,16383,1,1,"Compacta"))</f>
        <v>0</v>
      </c>
      <c r="H203" s="28"/>
      <c r="I203" s="26">
        <f t="shared" si="54"/>
        <v>678</v>
      </c>
      <c r="J203" s="3">
        <f t="shared" ref="J203:J230" ca="1" si="60">INDIRECT(ADDRESS(L203,16383,1,1,"Compacta"))</f>
        <v>0</v>
      </c>
      <c r="K203" s="28"/>
      <c r="L203" s="26">
        <f t="shared" si="55"/>
        <v>732</v>
      </c>
      <c r="M203" s="3">
        <f t="shared" ref="M203:M230" ca="1" si="61">INDIRECT(ADDRESS(O203,16383,1,1,"Compacta"))</f>
        <v>0</v>
      </c>
      <c r="N203" s="28"/>
      <c r="O203" s="26">
        <f t="shared" si="56"/>
        <v>786</v>
      </c>
      <c r="XFC203" s="18" t="s">
        <v>225</v>
      </c>
    </row>
    <row r="204" spans="1:15 16383:16383" x14ac:dyDescent="0.25">
      <c r="A204" s="3">
        <f t="shared" ca="1" si="57"/>
        <v>0</v>
      </c>
      <c r="B204" s="28"/>
      <c r="C204" s="26">
        <f t="shared" si="52"/>
        <v>571</v>
      </c>
      <c r="D204" s="3">
        <f t="shared" ca="1" si="58"/>
        <v>0</v>
      </c>
      <c r="E204" s="28"/>
      <c r="F204" s="26">
        <f t="shared" si="53"/>
        <v>625</v>
      </c>
      <c r="G204" s="3">
        <f t="shared" ca="1" si="59"/>
        <v>0</v>
      </c>
      <c r="H204" s="28"/>
      <c r="I204" s="26">
        <f t="shared" si="54"/>
        <v>679</v>
      </c>
      <c r="J204" s="3">
        <f t="shared" ca="1" si="60"/>
        <v>0</v>
      </c>
      <c r="K204" s="28"/>
      <c r="L204" s="26">
        <f t="shared" si="55"/>
        <v>733</v>
      </c>
      <c r="M204" s="3">
        <f t="shared" ca="1" si="61"/>
        <v>0</v>
      </c>
      <c r="N204" s="28"/>
      <c r="O204" s="26">
        <f t="shared" si="56"/>
        <v>787</v>
      </c>
      <c r="XFC204" s="18" t="s">
        <v>226</v>
      </c>
    </row>
    <row r="205" spans="1:15 16383:16383" x14ac:dyDescent="0.25">
      <c r="A205" s="3">
        <f t="shared" ca="1" si="57"/>
        <v>0</v>
      </c>
      <c r="B205" s="28"/>
      <c r="C205" s="26">
        <f t="shared" si="52"/>
        <v>572</v>
      </c>
      <c r="D205" s="3">
        <f t="shared" ca="1" si="58"/>
        <v>0</v>
      </c>
      <c r="E205" s="28"/>
      <c r="F205" s="26">
        <f t="shared" si="53"/>
        <v>626</v>
      </c>
      <c r="G205" s="3">
        <f t="shared" ca="1" si="59"/>
        <v>0</v>
      </c>
      <c r="H205" s="28"/>
      <c r="I205" s="26">
        <f t="shared" si="54"/>
        <v>680</v>
      </c>
      <c r="J205" s="3">
        <f t="shared" ca="1" si="60"/>
        <v>0</v>
      </c>
      <c r="K205" s="28"/>
      <c r="L205" s="26">
        <f t="shared" si="55"/>
        <v>734</v>
      </c>
      <c r="M205" s="3">
        <f t="shared" ca="1" si="61"/>
        <v>0</v>
      </c>
      <c r="N205" s="28"/>
      <c r="O205" s="26">
        <f t="shared" si="56"/>
        <v>788</v>
      </c>
      <c r="XFC205" s="18" t="s">
        <v>227</v>
      </c>
    </row>
    <row r="206" spans="1:15 16383:16383" x14ac:dyDescent="0.25">
      <c r="A206" s="3">
        <f t="shared" ca="1" si="57"/>
        <v>0</v>
      </c>
      <c r="B206" s="28"/>
      <c r="C206" s="26">
        <f t="shared" si="52"/>
        <v>573</v>
      </c>
      <c r="D206" s="3">
        <f t="shared" ca="1" si="58"/>
        <v>0</v>
      </c>
      <c r="E206" s="28"/>
      <c r="F206" s="26">
        <f t="shared" si="53"/>
        <v>627</v>
      </c>
      <c r="G206" s="3">
        <f t="shared" ca="1" si="59"/>
        <v>0</v>
      </c>
      <c r="H206" s="28"/>
      <c r="I206" s="26">
        <f t="shared" si="54"/>
        <v>681</v>
      </c>
      <c r="J206" s="3">
        <f t="shared" ca="1" si="60"/>
        <v>0</v>
      </c>
      <c r="K206" s="28"/>
      <c r="L206" s="26">
        <f t="shared" si="55"/>
        <v>735</v>
      </c>
      <c r="M206" s="3">
        <f t="shared" ca="1" si="61"/>
        <v>0</v>
      </c>
      <c r="N206" s="28"/>
      <c r="O206" s="26">
        <f t="shared" si="56"/>
        <v>789</v>
      </c>
      <c r="XFC206" s="18" t="s">
        <v>228</v>
      </c>
    </row>
    <row r="207" spans="1:15 16383:16383" x14ac:dyDescent="0.25">
      <c r="A207" s="3">
        <f t="shared" ca="1" si="57"/>
        <v>0</v>
      </c>
      <c r="B207" s="28"/>
      <c r="C207" s="26">
        <f t="shared" si="52"/>
        <v>574</v>
      </c>
      <c r="D207" s="3">
        <f t="shared" ca="1" si="58"/>
        <v>0</v>
      </c>
      <c r="E207" s="28"/>
      <c r="F207" s="26">
        <f t="shared" si="53"/>
        <v>628</v>
      </c>
      <c r="G207" s="3">
        <f t="shared" ca="1" si="59"/>
        <v>0</v>
      </c>
      <c r="H207" s="28"/>
      <c r="I207" s="26">
        <f t="shared" si="54"/>
        <v>682</v>
      </c>
      <c r="J207" s="3">
        <f t="shared" ca="1" si="60"/>
        <v>0</v>
      </c>
      <c r="K207" s="28"/>
      <c r="L207" s="26">
        <f t="shared" si="55"/>
        <v>736</v>
      </c>
      <c r="M207" s="3">
        <f t="shared" ca="1" si="61"/>
        <v>0</v>
      </c>
      <c r="N207" s="28"/>
      <c r="O207" s="26">
        <f t="shared" si="56"/>
        <v>790</v>
      </c>
      <c r="XFC207" s="18" t="s">
        <v>229</v>
      </c>
    </row>
    <row r="208" spans="1:15 16383:16383" x14ac:dyDescent="0.25">
      <c r="A208" s="3">
        <f t="shared" ca="1" si="57"/>
        <v>0</v>
      </c>
      <c r="B208" s="28"/>
      <c r="C208" s="26">
        <f t="shared" si="52"/>
        <v>575</v>
      </c>
      <c r="D208" s="3">
        <f t="shared" ca="1" si="58"/>
        <v>0</v>
      </c>
      <c r="E208" s="28"/>
      <c r="F208" s="26">
        <f t="shared" si="53"/>
        <v>629</v>
      </c>
      <c r="G208" s="3">
        <f t="shared" ca="1" si="59"/>
        <v>0</v>
      </c>
      <c r="H208" s="28"/>
      <c r="I208" s="26">
        <f t="shared" si="54"/>
        <v>683</v>
      </c>
      <c r="J208" s="3">
        <f t="shared" ca="1" si="60"/>
        <v>0</v>
      </c>
      <c r="K208" s="28"/>
      <c r="L208" s="26">
        <f t="shared" si="55"/>
        <v>737</v>
      </c>
      <c r="M208" s="3">
        <f t="shared" ca="1" si="61"/>
        <v>0</v>
      </c>
      <c r="N208" s="28"/>
      <c r="O208" s="26">
        <f t="shared" si="56"/>
        <v>791</v>
      </c>
      <c r="XFC208" s="18" t="s">
        <v>230</v>
      </c>
    </row>
    <row r="209" spans="1:15 16383:16383" x14ac:dyDescent="0.25">
      <c r="A209" s="3">
        <f t="shared" ca="1" si="57"/>
        <v>0</v>
      </c>
      <c r="B209" s="28"/>
      <c r="C209" s="26">
        <f t="shared" si="52"/>
        <v>576</v>
      </c>
      <c r="D209" s="3">
        <f t="shared" ca="1" si="58"/>
        <v>0</v>
      </c>
      <c r="E209" s="28"/>
      <c r="F209" s="26">
        <f t="shared" si="53"/>
        <v>630</v>
      </c>
      <c r="G209" s="3">
        <f t="shared" ca="1" si="59"/>
        <v>0</v>
      </c>
      <c r="H209" s="28"/>
      <c r="I209" s="26">
        <f t="shared" si="54"/>
        <v>684</v>
      </c>
      <c r="J209" s="3">
        <f t="shared" ca="1" si="60"/>
        <v>0</v>
      </c>
      <c r="K209" s="28"/>
      <c r="L209" s="26">
        <f t="shared" si="55"/>
        <v>738</v>
      </c>
      <c r="M209" s="3">
        <f t="shared" ca="1" si="61"/>
        <v>0</v>
      </c>
      <c r="N209" s="28"/>
      <c r="O209" s="26">
        <f t="shared" si="56"/>
        <v>792</v>
      </c>
      <c r="XFC209" s="18" t="s">
        <v>231</v>
      </c>
    </row>
    <row r="210" spans="1:15 16383:16383" x14ac:dyDescent="0.25">
      <c r="A210" s="3">
        <f t="shared" ca="1" si="57"/>
        <v>0</v>
      </c>
      <c r="B210" s="28"/>
      <c r="C210" s="26">
        <f t="shared" si="52"/>
        <v>577</v>
      </c>
      <c r="D210" s="3">
        <f t="shared" ca="1" si="58"/>
        <v>0</v>
      </c>
      <c r="E210" s="28"/>
      <c r="F210" s="26">
        <f t="shared" si="53"/>
        <v>631</v>
      </c>
      <c r="G210" s="3">
        <f t="shared" ca="1" si="59"/>
        <v>0</v>
      </c>
      <c r="H210" s="28"/>
      <c r="I210" s="26">
        <f t="shared" si="54"/>
        <v>685</v>
      </c>
      <c r="J210" s="3">
        <f t="shared" ca="1" si="60"/>
        <v>0</v>
      </c>
      <c r="K210" s="28"/>
      <c r="L210" s="26">
        <f t="shared" si="55"/>
        <v>739</v>
      </c>
      <c r="M210" s="3">
        <f t="shared" ca="1" si="61"/>
        <v>0</v>
      </c>
      <c r="N210" s="28"/>
      <c r="O210" s="26">
        <f t="shared" si="56"/>
        <v>793</v>
      </c>
      <c r="XFC210" s="18" t="s">
        <v>232</v>
      </c>
    </row>
    <row r="211" spans="1:15 16383:16383" x14ac:dyDescent="0.25">
      <c r="A211" s="3">
        <f t="shared" ca="1" si="57"/>
        <v>0</v>
      </c>
      <c r="B211" s="28"/>
      <c r="C211" s="26">
        <f t="shared" si="52"/>
        <v>578</v>
      </c>
      <c r="D211" s="3">
        <f t="shared" ca="1" si="58"/>
        <v>0</v>
      </c>
      <c r="E211" s="28"/>
      <c r="F211" s="26">
        <f t="shared" si="53"/>
        <v>632</v>
      </c>
      <c r="G211" s="3">
        <f t="shared" ca="1" si="59"/>
        <v>0</v>
      </c>
      <c r="H211" s="28"/>
      <c r="I211" s="26">
        <f t="shared" si="54"/>
        <v>686</v>
      </c>
      <c r="J211" s="3">
        <f t="shared" ca="1" si="60"/>
        <v>0</v>
      </c>
      <c r="K211" s="28"/>
      <c r="L211" s="26">
        <f t="shared" si="55"/>
        <v>740</v>
      </c>
      <c r="M211" s="3">
        <f t="shared" ca="1" si="61"/>
        <v>0</v>
      </c>
      <c r="N211" s="28"/>
      <c r="O211" s="26">
        <f t="shared" si="56"/>
        <v>794</v>
      </c>
      <c r="XFC211" s="18" t="s">
        <v>233</v>
      </c>
    </row>
    <row r="212" spans="1:15 16383:16383" x14ac:dyDescent="0.25">
      <c r="A212" s="3">
        <f t="shared" ca="1" si="57"/>
        <v>0</v>
      </c>
      <c r="B212" s="28"/>
      <c r="C212" s="26">
        <f t="shared" si="52"/>
        <v>579</v>
      </c>
      <c r="D212" s="3">
        <f t="shared" ca="1" si="58"/>
        <v>0</v>
      </c>
      <c r="E212" s="28"/>
      <c r="F212" s="26">
        <f t="shared" si="53"/>
        <v>633</v>
      </c>
      <c r="G212" s="3">
        <f t="shared" ca="1" si="59"/>
        <v>0</v>
      </c>
      <c r="H212" s="28"/>
      <c r="I212" s="26">
        <f t="shared" si="54"/>
        <v>687</v>
      </c>
      <c r="J212" s="3">
        <f t="shared" ca="1" si="60"/>
        <v>0</v>
      </c>
      <c r="K212" s="28"/>
      <c r="L212" s="26">
        <f t="shared" si="55"/>
        <v>741</v>
      </c>
      <c r="M212" s="3">
        <f t="shared" ca="1" si="61"/>
        <v>0</v>
      </c>
      <c r="N212" s="28"/>
      <c r="O212" s="26">
        <f t="shared" si="56"/>
        <v>795</v>
      </c>
      <c r="XFC212" s="18" t="s">
        <v>234</v>
      </c>
    </row>
    <row r="213" spans="1:15 16383:16383" x14ac:dyDescent="0.25">
      <c r="A213" s="3">
        <f t="shared" ca="1" si="57"/>
        <v>0</v>
      </c>
      <c r="B213" s="28"/>
      <c r="C213" s="26">
        <f t="shared" si="52"/>
        <v>580</v>
      </c>
      <c r="D213" s="3">
        <f t="shared" ca="1" si="58"/>
        <v>0</v>
      </c>
      <c r="E213" s="28"/>
      <c r="F213" s="26">
        <f t="shared" si="53"/>
        <v>634</v>
      </c>
      <c r="G213" s="3">
        <f t="shared" ca="1" si="59"/>
        <v>0</v>
      </c>
      <c r="H213" s="28"/>
      <c r="I213" s="26">
        <f t="shared" si="54"/>
        <v>688</v>
      </c>
      <c r="J213" s="3">
        <f t="shared" ca="1" si="60"/>
        <v>0</v>
      </c>
      <c r="K213" s="28"/>
      <c r="L213" s="26">
        <f t="shared" si="55"/>
        <v>742</v>
      </c>
      <c r="M213" s="3">
        <f t="shared" ca="1" si="61"/>
        <v>0</v>
      </c>
      <c r="N213" s="28"/>
      <c r="O213" s="26">
        <f t="shared" si="56"/>
        <v>796</v>
      </c>
      <c r="XFC213" s="18" t="s">
        <v>235</v>
      </c>
    </row>
    <row r="214" spans="1:15 16383:16383" x14ac:dyDescent="0.25">
      <c r="A214" s="3">
        <f t="shared" ca="1" si="57"/>
        <v>0</v>
      </c>
      <c r="B214" s="28"/>
      <c r="C214" s="26">
        <f t="shared" si="52"/>
        <v>581</v>
      </c>
      <c r="D214" s="3">
        <f t="shared" ca="1" si="58"/>
        <v>0</v>
      </c>
      <c r="E214" s="28"/>
      <c r="F214" s="26">
        <f t="shared" si="53"/>
        <v>635</v>
      </c>
      <c r="G214" s="3">
        <f t="shared" ca="1" si="59"/>
        <v>0</v>
      </c>
      <c r="H214" s="28"/>
      <c r="I214" s="26">
        <f t="shared" si="54"/>
        <v>689</v>
      </c>
      <c r="J214" s="3">
        <f t="shared" ca="1" si="60"/>
        <v>0</v>
      </c>
      <c r="K214" s="28"/>
      <c r="L214" s="26">
        <f t="shared" si="55"/>
        <v>743</v>
      </c>
      <c r="M214" s="3">
        <f t="shared" ca="1" si="61"/>
        <v>0</v>
      </c>
      <c r="N214" s="28"/>
      <c r="O214" s="26">
        <f t="shared" si="56"/>
        <v>797</v>
      </c>
      <c r="XFC214" s="18" t="s">
        <v>236</v>
      </c>
    </row>
    <row r="215" spans="1:15 16383:16383" x14ac:dyDescent="0.25">
      <c r="A215" s="3">
        <f t="shared" ca="1" si="57"/>
        <v>0</v>
      </c>
      <c r="B215" s="28"/>
      <c r="C215" s="26">
        <f t="shared" si="52"/>
        <v>582</v>
      </c>
      <c r="D215" s="3">
        <f t="shared" ca="1" si="58"/>
        <v>0</v>
      </c>
      <c r="E215" s="28"/>
      <c r="F215" s="26">
        <f t="shared" si="53"/>
        <v>636</v>
      </c>
      <c r="G215" s="3">
        <f t="shared" ca="1" si="59"/>
        <v>0</v>
      </c>
      <c r="H215" s="28"/>
      <c r="I215" s="26">
        <f t="shared" si="54"/>
        <v>690</v>
      </c>
      <c r="J215" s="3">
        <f t="shared" ca="1" si="60"/>
        <v>0</v>
      </c>
      <c r="K215" s="28"/>
      <c r="L215" s="26">
        <f t="shared" si="55"/>
        <v>744</v>
      </c>
      <c r="M215" s="3">
        <f t="shared" ca="1" si="61"/>
        <v>0</v>
      </c>
      <c r="N215" s="28"/>
      <c r="O215" s="26">
        <f t="shared" si="56"/>
        <v>798</v>
      </c>
      <c r="XFC215" s="18" t="s">
        <v>237</v>
      </c>
    </row>
    <row r="216" spans="1:15 16383:16383" x14ac:dyDescent="0.25">
      <c r="A216" s="3">
        <f t="shared" ca="1" si="57"/>
        <v>0</v>
      </c>
      <c r="B216" s="28"/>
      <c r="C216" s="26">
        <f t="shared" si="52"/>
        <v>583</v>
      </c>
      <c r="D216" s="3">
        <f t="shared" ca="1" si="58"/>
        <v>0</v>
      </c>
      <c r="E216" s="28"/>
      <c r="F216" s="26">
        <f t="shared" si="53"/>
        <v>637</v>
      </c>
      <c r="G216" s="3">
        <f t="shared" ca="1" si="59"/>
        <v>0</v>
      </c>
      <c r="H216" s="28"/>
      <c r="I216" s="26">
        <f t="shared" si="54"/>
        <v>691</v>
      </c>
      <c r="J216" s="3">
        <f t="shared" ca="1" si="60"/>
        <v>0</v>
      </c>
      <c r="K216" s="28"/>
      <c r="L216" s="26">
        <f t="shared" si="55"/>
        <v>745</v>
      </c>
      <c r="M216" s="3">
        <f t="shared" ca="1" si="61"/>
        <v>0</v>
      </c>
      <c r="N216" s="28"/>
      <c r="O216" s="26">
        <f t="shared" si="56"/>
        <v>799</v>
      </c>
      <c r="XFC216" s="18" t="s">
        <v>238</v>
      </c>
    </row>
    <row r="217" spans="1:15 16383:16383" x14ac:dyDescent="0.25">
      <c r="A217" s="3">
        <f t="shared" ca="1" si="57"/>
        <v>0</v>
      </c>
      <c r="B217" s="28"/>
      <c r="C217" s="26">
        <f t="shared" si="52"/>
        <v>584</v>
      </c>
      <c r="D217" s="3">
        <f t="shared" ca="1" si="58"/>
        <v>0</v>
      </c>
      <c r="E217" s="28"/>
      <c r="F217" s="26">
        <f t="shared" si="53"/>
        <v>638</v>
      </c>
      <c r="G217" s="3">
        <f t="shared" ca="1" si="59"/>
        <v>0</v>
      </c>
      <c r="H217" s="28"/>
      <c r="I217" s="26">
        <f t="shared" si="54"/>
        <v>692</v>
      </c>
      <c r="J217" s="3">
        <f t="shared" ca="1" si="60"/>
        <v>0</v>
      </c>
      <c r="K217" s="28"/>
      <c r="L217" s="26">
        <f t="shared" si="55"/>
        <v>746</v>
      </c>
      <c r="M217" s="3">
        <f t="shared" ca="1" si="61"/>
        <v>0</v>
      </c>
      <c r="N217" s="28"/>
      <c r="O217" s="26">
        <f t="shared" si="56"/>
        <v>800</v>
      </c>
      <c r="XFC217" s="18" t="s">
        <v>239</v>
      </c>
    </row>
    <row r="218" spans="1:15 16383:16383" x14ac:dyDescent="0.25">
      <c r="A218" s="3">
        <f t="shared" ca="1" si="57"/>
        <v>0</v>
      </c>
      <c r="B218" s="28"/>
      <c r="C218" s="26">
        <f t="shared" si="52"/>
        <v>585</v>
      </c>
      <c r="D218" s="3">
        <f t="shared" ca="1" si="58"/>
        <v>0</v>
      </c>
      <c r="E218" s="28"/>
      <c r="F218" s="26">
        <f t="shared" si="53"/>
        <v>639</v>
      </c>
      <c r="G218" s="3">
        <f t="shared" ca="1" si="59"/>
        <v>0</v>
      </c>
      <c r="H218" s="28"/>
      <c r="I218" s="26">
        <f t="shared" si="54"/>
        <v>693</v>
      </c>
      <c r="J218" s="3">
        <f t="shared" ca="1" si="60"/>
        <v>0</v>
      </c>
      <c r="K218" s="28"/>
      <c r="L218" s="26">
        <f t="shared" si="55"/>
        <v>747</v>
      </c>
      <c r="M218" s="3">
        <f t="shared" ca="1" si="61"/>
        <v>0</v>
      </c>
      <c r="N218" s="28"/>
      <c r="O218" s="26">
        <f t="shared" si="56"/>
        <v>801</v>
      </c>
      <c r="XFC218" s="18" t="s">
        <v>240</v>
      </c>
    </row>
    <row r="219" spans="1:15 16383:16383" x14ac:dyDescent="0.25">
      <c r="A219" s="3">
        <f t="shared" ca="1" si="57"/>
        <v>0</v>
      </c>
      <c r="B219" s="28"/>
      <c r="C219" s="26">
        <f t="shared" si="52"/>
        <v>586</v>
      </c>
      <c r="D219" s="3">
        <f t="shared" ca="1" si="58"/>
        <v>0</v>
      </c>
      <c r="E219" s="28"/>
      <c r="F219" s="26">
        <f t="shared" si="53"/>
        <v>640</v>
      </c>
      <c r="G219" s="3">
        <f t="shared" ca="1" si="59"/>
        <v>0</v>
      </c>
      <c r="H219" s="28"/>
      <c r="I219" s="26">
        <f t="shared" si="54"/>
        <v>694</v>
      </c>
      <c r="J219" s="3">
        <f t="shared" ca="1" si="60"/>
        <v>0</v>
      </c>
      <c r="K219" s="28"/>
      <c r="L219" s="26">
        <f t="shared" si="55"/>
        <v>748</v>
      </c>
      <c r="M219" s="3">
        <f t="shared" ca="1" si="61"/>
        <v>0</v>
      </c>
      <c r="N219" s="28"/>
      <c r="O219" s="26">
        <f t="shared" si="56"/>
        <v>802</v>
      </c>
      <c r="XFC219" s="18" t="s">
        <v>241</v>
      </c>
    </row>
    <row r="220" spans="1:15 16383:16383" x14ac:dyDescent="0.25">
      <c r="A220" s="3">
        <f t="shared" ca="1" si="57"/>
        <v>0</v>
      </c>
      <c r="B220" s="28"/>
      <c r="C220" s="26">
        <f t="shared" si="52"/>
        <v>587</v>
      </c>
      <c r="D220" s="3">
        <f t="shared" ca="1" si="58"/>
        <v>0</v>
      </c>
      <c r="E220" s="28"/>
      <c r="F220" s="26">
        <f t="shared" si="53"/>
        <v>641</v>
      </c>
      <c r="G220" s="3">
        <f t="shared" ca="1" si="59"/>
        <v>0</v>
      </c>
      <c r="H220" s="28"/>
      <c r="I220" s="26">
        <f t="shared" si="54"/>
        <v>695</v>
      </c>
      <c r="J220" s="3">
        <f t="shared" ca="1" si="60"/>
        <v>0</v>
      </c>
      <c r="K220" s="28"/>
      <c r="L220" s="26">
        <f t="shared" si="55"/>
        <v>749</v>
      </c>
      <c r="M220" s="3">
        <f t="shared" ca="1" si="61"/>
        <v>0</v>
      </c>
      <c r="N220" s="28"/>
      <c r="O220" s="26">
        <f t="shared" si="56"/>
        <v>803</v>
      </c>
      <c r="XFC220" s="18" t="s">
        <v>242</v>
      </c>
    </row>
    <row r="221" spans="1:15 16383:16383" x14ac:dyDescent="0.25">
      <c r="A221" s="3">
        <f t="shared" ca="1" si="57"/>
        <v>0</v>
      </c>
      <c r="B221" s="28"/>
      <c r="C221" s="26">
        <f t="shared" si="52"/>
        <v>588</v>
      </c>
      <c r="D221" s="3">
        <f t="shared" ca="1" si="58"/>
        <v>0</v>
      </c>
      <c r="E221" s="28"/>
      <c r="F221" s="26">
        <f t="shared" si="53"/>
        <v>642</v>
      </c>
      <c r="G221" s="3">
        <f t="shared" ca="1" si="59"/>
        <v>0</v>
      </c>
      <c r="H221" s="28"/>
      <c r="I221" s="26">
        <f t="shared" si="54"/>
        <v>696</v>
      </c>
      <c r="J221" s="3">
        <f t="shared" ca="1" si="60"/>
        <v>0</v>
      </c>
      <c r="K221" s="28"/>
      <c r="L221" s="26">
        <f t="shared" si="55"/>
        <v>750</v>
      </c>
      <c r="M221" s="3">
        <f t="shared" ca="1" si="61"/>
        <v>0</v>
      </c>
      <c r="N221" s="28"/>
      <c r="O221" s="26">
        <f t="shared" si="56"/>
        <v>804</v>
      </c>
      <c r="XFC221" s="18" t="s">
        <v>243</v>
      </c>
    </row>
    <row r="222" spans="1:15 16383:16383" x14ac:dyDescent="0.25">
      <c r="A222" s="3">
        <f t="shared" ca="1" si="57"/>
        <v>0</v>
      </c>
      <c r="B222" s="28"/>
      <c r="C222" s="26">
        <f t="shared" si="52"/>
        <v>589</v>
      </c>
      <c r="D222" s="3">
        <f t="shared" ca="1" si="58"/>
        <v>0</v>
      </c>
      <c r="E222" s="28"/>
      <c r="F222" s="26">
        <f t="shared" si="53"/>
        <v>643</v>
      </c>
      <c r="G222" s="3">
        <f t="shared" ca="1" si="59"/>
        <v>0</v>
      </c>
      <c r="H222" s="28"/>
      <c r="I222" s="26">
        <f t="shared" si="54"/>
        <v>697</v>
      </c>
      <c r="J222" s="3">
        <f t="shared" ca="1" si="60"/>
        <v>0</v>
      </c>
      <c r="K222" s="28"/>
      <c r="L222" s="26">
        <f t="shared" si="55"/>
        <v>751</v>
      </c>
      <c r="M222" s="3">
        <f t="shared" ca="1" si="61"/>
        <v>0</v>
      </c>
      <c r="N222" s="28"/>
      <c r="O222" s="26">
        <f t="shared" si="56"/>
        <v>805</v>
      </c>
      <c r="XFC222" s="18" t="s">
        <v>244</v>
      </c>
    </row>
    <row r="223" spans="1:15 16383:16383" x14ac:dyDescent="0.25">
      <c r="A223" s="3">
        <f t="shared" ca="1" si="57"/>
        <v>0</v>
      </c>
      <c r="B223" s="28"/>
      <c r="C223" s="26">
        <f t="shared" si="52"/>
        <v>590</v>
      </c>
      <c r="D223" s="3">
        <f t="shared" ca="1" si="58"/>
        <v>0</v>
      </c>
      <c r="E223" s="28"/>
      <c r="F223" s="26">
        <f t="shared" si="53"/>
        <v>644</v>
      </c>
      <c r="G223" s="3">
        <f t="shared" ca="1" si="59"/>
        <v>0</v>
      </c>
      <c r="H223" s="28"/>
      <c r="I223" s="26">
        <f t="shared" si="54"/>
        <v>698</v>
      </c>
      <c r="J223" s="3">
        <f t="shared" ca="1" si="60"/>
        <v>0</v>
      </c>
      <c r="K223" s="28"/>
      <c r="L223" s="26">
        <f t="shared" si="55"/>
        <v>752</v>
      </c>
      <c r="M223" s="3">
        <f t="shared" ca="1" si="61"/>
        <v>0</v>
      </c>
      <c r="N223" s="28"/>
      <c r="O223" s="26">
        <f t="shared" si="56"/>
        <v>806</v>
      </c>
      <c r="XFC223" s="18" t="s">
        <v>245</v>
      </c>
    </row>
    <row r="224" spans="1:15 16383:16383" x14ac:dyDescent="0.25">
      <c r="A224" s="3">
        <f t="shared" ca="1" si="57"/>
        <v>0</v>
      </c>
      <c r="B224" s="28"/>
      <c r="C224" s="26">
        <f t="shared" si="52"/>
        <v>591</v>
      </c>
      <c r="D224" s="3">
        <f t="shared" ca="1" si="58"/>
        <v>0</v>
      </c>
      <c r="E224" s="28"/>
      <c r="F224" s="26">
        <f t="shared" si="53"/>
        <v>645</v>
      </c>
      <c r="G224" s="3">
        <f t="shared" ca="1" si="59"/>
        <v>0</v>
      </c>
      <c r="H224" s="28"/>
      <c r="I224" s="26">
        <f t="shared" si="54"/>
        <v>699</v>
      </c>
      <c r="J224" s="3">
        <f t="shared" ca="1" si="60"/>
        <v>0</v>
      </c>
      <c r="K224" s="28"/>
      <c r="L224" s="26">
        <f t="shared" si="55"/>
        <v>753</v>
      </c>
      <c r="M224" s="3">
        <f t="shared" ca="1" si="61"/>
        <v>0</v>
      </c>
      <c r="N224" s="28"/>
      <c r="O224" s="26">
        <f t="shared" si="56"/>
        <v>807</v>
      </c>
      <c r="XFC224" s="18" t="s">
        <v>246</v>
      </c>
    </row>
    <row r="225" spans="1:15 16383:16383" x14ac:dyDescent="0.25">
      <c r="A225" s="3">
        <f t="shared" ca="1" si="57"/>
        <v>0</v>
      </c>
      <c r="B225" s="28"/>
      <c r="C225" s="26">
        <f t="shared" si="52"/>
        <v>592</v>
      </c>
      <c r="D225" s="3">
        <f t="shared" ca="1" si="58"/>
        <v>0</v>
      </c>
      <c r="E225" s="28"/>
      <c r="F225" s="26">
        <f t="shared" si="53"/>
        <v>646</v>
      </c>
      <c r="G225" s="3">
        <f t="shared" ca="1" si="59"/>
        <v>0</v>
      </c>
      <c r="H225" s="28"/>
      <c r="I225" s="26">
        <f t="shared" si="54"/>
        <v>700</v>
      </c>
      <c r="J225" s="3">
        <f t="shared" ca="1" si="60"/>
        <v>0</v>
      </c>
      <c r="K225" s="28"/>
      <c r="L225" s="26">
        <f t="shared" si="55"/>
        <v>754</v>
      </c>
      <c r="M225" s="3">
        <f t="shared" ca="1" si="61"/>
        <v>0</v>
      </c>
      <c r="N225" s="28"/>
      <c r="O225" s="26">
        <f t="shared" si="56"/>
        <v>808</v>
      </c>
      <c r="XFC225" s="18" t="s">
        <v>247</v>
      </c>
    </row>
    <row r="226" spans="1:15 16383:16383" x14ac:dyDescent="0.25">
      <c r="A226" s="3">
        <f t="shared" ca="1" si="57"/>
        <v>0</v>
      </c>
      <c r="B226" s="28"/>
      <c r="C226" s="26">
        <f t="shared" si="52"/>
        <v>593</v>
      </c>
      <c r="D226" s="3">
        <f t="shared" ca="1" si="58"/>
        <v>0</v>
      </c>
      <c r="E226" s="28"/>
      <c r="F226" s="26">
        <f t="shared" si="53"/>
        <v>647</v>
      </c>
      <c r="G226" s="3">
        <f t="shared" ca="1" si="59"/>
        <v>0</v>
      </c>
      <c r="H226" s="28"/>
      <c r="I226" s="26">
        <f t="shared" si="54"/>
        <v>701</v>
      </c>
      <c r="J226" s="3">
        <f t="shared" ca="1" si="60"/>
        <v>0</v>
      </c>
      <c r="K226" s="28"/>
      <c r="L226" s="26">
        <f t="shared" si="55"/>
        <v>755</v>
      </c>
      <c r="M226" s="3">
        <f t="shared" ca="1" si="61"/>
        <v>0</v>
      </c>
      <c r="N226" s="28"/>
      <c r="O226" s="26">
        <f t="shared" si="56"/>
        <v>809</v>
      </c>
      <c r="XFC226" s="19" t="s">
        <v>248</v>
      </c>
    </row>
    <row r="227" spans="1:15 16383:16383" x14ac:dyDescent="0.25">
      <c r="A227" s="3">
        <f t="shared" ca="1" si="57"/>
        <v>0</v>
      </c>
      <c r="B227" s="28"/>
      <c r="C227" s="26">
        <f t="shared" si="52"/>
        <v>594</v>
      </c>
      <c r="D227" s="3">
        <f t="shared" ca="1" si="58"/>
        <v>0</v>
      </c>
      <c r="E227" s="28"/>
      <c r="F227" s="26">
        <f t="shared" si="53"/>
        <v>648</v>
      </c>
      <c r="G227" s="3">
        <f t="shared" ca="1" si="59"/>
        <v>0</v>
      </c>
      <c r="H227" s="28"/>
      <c r="I227" s="26">
        <f t="shared" si="54"/>
        <v>702</v>
      </c>
      <c r="J227" s="3">
        <f t="shared" ca="1" si="60"/>
        <v>0</v>
      </c>
      <c r="K227" s="28"/>
      <c r="L227" s="26">
        <f t="shared" si="55"/>
        <v>756</v>
      </c>
      <c r="M227" s="3">
        <f t="shared" ca="1" si="61"/>
        <v>0</v>
      </c>
      <c r="N227" s="28"/>
      <c r="O227" s="26">
        <f t="shared" si="56"/>
        <v>810</v>
      </c>
      <c r="XFC227" s="18" t="s">
        <v>249</v>
      </c>
    </row>
    <row r="228" spans="1:15 16383:16383" x14ac:dyDescent="0.25">
      <c r="A228" s="3">
        <f t="shared" ca="1" si="57"/>
        <v>0</v>
      </c>
      <c r="B228" s="28"/>
      <c r="C228" s="26">
        <f t="shared" si="52"/>
        <v>595</v>
      </c>
      <c r="D228" s="3">
        <f t="shared" ca="1" si="58"/>
        <v>0</v>
      </c>
      <c r="E228" s="28"/>
      <c r="F228" s="26">
        <f t="shared" si="53"/>
        <v>649</v>
      </c>
      <c r="G228" s="3">
        <f t="shared" ca="1" si="59"/>
        <v>0</v>
      </c>
      <c r="H228" s="28"/>
      <c r="I228" s="26">
        <f t="shared" si="54"/>
        <v>703</v>
      </c>
      <c r="J228" s="3">
        <f t="shared" ca="1" si="60"/>
        <v>0</v>
      </c>
      <c r="K228" s="28"/>
      <c r="L228" s="26">
        <f t="shared" si="55"/>
        <v>757</v>
      </c>
      <c r="M228" s="3">
        <f t="shared" ca="1" si="61"/>
        <v>0</v>
      </c>
      <c r="N228" s="28"/>
      <c r="O228" s="26">
        <f t="shared" si="56"/>
        <v>811</v>
      </c>
      <c r="XFC228" s="18" t="s">
        <v>250</v>
      </c>
    </row>
    <row r="229" spans="1:15 16383:16383" x14ac:dyDescent="0.25">
      <c r="A229" s="3">
        <f t="shared" ca="1" si="57"/>
        <v>0</v>
      </c>
      <c r="B229" s="28"/>
      <c r="C229" s="26">
        <f t="shared" si="52"/>
        <v>596</v>
      </c>
      <c r="D229" s="3">
        <f t="shared" ca="1" si="58"/>
        <v>0</v>
      </c>
      <c r="E229" s="28"/>
      <c r="F229" s="26">
        <f t="shared" si="53"/>
        <v>650</v>
      </c>
      <c r="G229" s="3">
        <f t="shared" ca="1" si="59"/>
        <v>0</v>
      </c>
      <c r="H229" s="28"/>
      <c r="I229" s="26">
        <f t="shared" si="54"/>
        <v>704</v>
      </c>
      <c r="J229" s="3">
        <f t="shared" ca="1" si="60"/>
        <v>0</v>
      </c>
      <c r="K229" s="28"/>
      <c r="L229" s="26">
        <f t="shared" si="55"/>
        <v>758</v>
      </c>
      <c r="M229" s="3">
        <f t="shared" ca="1" si="61"/>
        <v>0</v>
      </c>
      <c r="N229" s="28"/>
      <c r="O229" s="26">
        <f t="shared" si="56"/>
        <v>812</v>
      </c>
      <c r="XFC229" s="18" t="s">
        <v>251</v>
      </c>
    </row>
    <row r="230" spans="1:15 16383:16383" x14ac:dyDescent="0.25">
      <c r="A230" s="3">
        <f t="shared" ca="1" si="57"/>
        <v>0</v>
      </c>
      <c r="B230" s="28"/>
      <c r="C230" s="26">
        <f t="shared" si="52"/>
        <v>597</v>
      </c>
      <c r="D230" s="3">
        <f t="shared" ca="1" si="58"/>
        <v>0</v>
      </c>
      <c r="E230" s="28"/>
      <c r="F230" s="26">
        <f t="shared" si="53"/>
        <v>651</v>
      </c>
      <c r="G230" s="3">
        <f t="shared" ca="1" si="59"/>
        <v>0</v>
      </c>
      <c r="H230" s="28"/>
      <c r="I230" s="26">
        <f t="shared" si="54"/>
        <v>705</v>
      </c>
      <c r="J230" s="3">
        <f t="shared" ca="1" si="60"/>
        <v>0</v>
      </c>
      <c r="K230" s="28"/>
      <c r="L230" s="26">
        <f t="shared" si="55"/>
        <v>759</v>
      </c>
      <c r="M230" s="3">
        <f t="shared" ca="1" si="61"/>
        <v>0</v>
      </c>
      <c r="N230" s="28"/>
      <c r="O230" s="26">
        <f t="shared" si="56"/>
        <v>813</v>
      </c>
      <c r="XFC230" s="18" t="s">
        <v>252</v>
      </c>
    </row>
    <row r="231" spans="1:15 16383:16383" x14ac:dyDescent="0.25">
      <c r="XFC231" s="18" t="s">
        <v>253</v>
      </c>
    </row>
    <row r="232" spans="1:15 16383:16383" x14ac:dyDescent="0.25">
      <c r="XFC232" s="18" t="s">
        <v>254</v>
      </c>
    </row>
    <row r="233" spans="1:15 16383:16383" x14ac:dyDescent="0.25">
      <c r="XFC233" s="18" t="s">
        <v>255</v>
      </c>
    </row>
    <row r="234" spans="1:15 16383:16383" x14ac:dyDescent="0.25">
      <c r="XFC234" s="18" t="s">
        <v>256</v>
      </c>
    </row>
    <row r="235" spans="1:15 16383:16383" x14ac:dyDescent="0.25">
      <c r="XFC235" s="18" t="s">
        <v>257</v>
      </c>
    </row>
    <row r="236" spans="1:15 16383:16383" x14ac:dyDescent="0.25">
      <c r="XFC236" s="18" t="s">
        <v>258</v>
      </c>
    </row>
    <row r="237" spans="1:15 16383:16383" x14ac:dyDescent="0.25">
      <c r="XFC237" s="18" t="s">
        <v>259</v>
      </c>
    </row>
    <row r="238" spans="1:15 16383:16383" x14ac:dyDescent="0.25">
      <c r="XFC238" s="18" t="s">
        <v>260</v>
      </c>
    </row>
    <row r="239" spans="1:15 16383:16383" x14ac:dyDescent="0.25">
      <c r="XFC239" s="18" t="s">
        <v>261</v>
      </c>
    </row>
    <row r="240" spans="1:15 16383:16383" x14ac:dyDescent="0.25">
      <c r="XFC240" s="18" t="s">
        <v>262</v>
      </c>
    </row>
    <row r="241" spans="16383:16383" x14ac:dyDescent="0.25">
      <c r="XFC241" s="18" t="s">
        <v>263</v>
      </c>
    </row>
    <row r="242" spans="16383:16383" x14ac:dyDescent="0.25">
      <c r="XFC242" s="18" t="s">
        <v>264</v>
      </c>
    </row>
    <row r="243" spans="16383:16383" x14ac:dyDescent="0.25">
      <c r="XFC243" s="18" t="s">
        <v>265</v>
      </c>
    </row>
    <row r="244" spans="16383:16383" x14ac:dyDescent="0.25">
      <c r="XFC244" s="18" t="s">
        <v>266</v>
      </c>
    </row>
    <row r="245" spans="16383:16383" x14ac:dyDescent="0.25">
      <c r="XFC245" s="18" t="s">
        <v>267</v>
      </c>
    </row>
    <row r="246" spans="16383:16383" x14ac:dyDescent="0.25">
      <c r="XFC246" s="18" t="s">
        <v>268</v>
      </c>
    </row>
    <row r="247" spans="16383:16383" x14ac:dyDescent="0.25">
      <c r="XFC247" s="18" t="s">
        <v>269</v>
      </c>
    </row>
    <row r="248" spans="16383:16383" x14ac:dyDescent="0.25">
      <c r="XFC248" s="18" t="s">
        <v>270</v>
      </c>
    </row>
    <row r="249" spans="16383:16383" x14ac:dyDescent="0.25">
      <c r="XFC249" s="18" t="s">
        <v>271</v>
      </c>
    </row>
    <row r="250" spans="16383:16383" x14ac:dyDescent="0.25">
      <c r="XFC250" s="18" t="s">
        <v>272</v>
      </c>
    </row>
    <row r="251" spans="16383:16383" x14ac:dyDescent="0.25">
      <c r="XFC251" s="18" t="s">
        <v>273</v>
      </c>
    </row>
    <row r="252" spans="16383:16383" x14ac:dyDescent="0.25">
      <c r="XFC252" s="18" t="s">
        <v>274</v>
      </c>
    </row>
    <row r="253" spans="16383:16383" x14ac:dyDescent="0.25">
      <c r="XFC253" s="18" t="s">
        <v>275</v>
      </c>
    </row>
    <row r="254" spans="16383:16383" x14ac:dyDescent="0.25">
      <c r="XFC254" s="18" t="s">
        <v>276</v>
      </c>
    </row>
    <row r="255" spans="16383:16383" x14ac:dyDescent="0.25">
      <c r="XFC255" s="18" t="s">
        <v>277</v>
      </c>
    </row>
    <row r="256" spans="16383:16383" x14ac:dyDescent="0.25">
      <c r="XFC256" s="18" t="s">
        <v>278</v>
      </c>
    </row>
    <row r="257" spans="16383:16383" x14ac:dyDescent="0.25">
      <c r="XFC257" s="18" t="s">
        <v>279</v>
      </c>
    </row>
    <row r="258" spans="16383:16383" x14ac:dyDescent="0.25">
      <c r="XFC258" s="18" t="s">
        <v>280</v>
      </c>
    </row>
    <row r="259" spans="16383:16383" x14ac:dyDescent="0.25">
      <c r="XFC259" s="18" t="s">
        <v>281</v>
      </c>
    </row>
    <row r="260" spans="16383:16383" x14ac:dyDescent="0.25">
      <c r="XFC260" s="18" t="s">
        <v>282</v>
      </c>
    </row>
    <row r="261" spans="16383:16383" x14ac:dyDescent="0.25">
      <c r="XFC261" s="18" t="s">
        <v>283</v>
      </c>
    </row>
    <row r="262" spans="16383:16383" x14ac:dyDescent="0.25">
      <c r="XFC262" s="18" t="s">
        <v>284</v>
      </c>
    </row>
    <row r="263" spans="16383:16383" x14ac:dyDescent="0.25">
      <c r="XFC263" s="18" t="s">
        <v>285</v>
      </c>
    </row>
    <row r="264" spans="16383:16383" x14ac:dyDescent="0.25">
      <c r="XFC264" s="18" t="s">
        <v>286</v>
      </c>
    </row>
    <row r="265" spans="16383:16383" x14ac:dyDescent="0.25">
      <c r="XFC265" s="18" t="s">
        <v>287</v>
      </c>
    </row>
    <row r="266" spans="16383:16383" x14ac:dyDescent="0.25">
      <c r="XFC266" s="18" t="s">
        <v>288</v>
      </c>
    </row>
    <row r="267" spans="16383:16383" x14ac:dyDescent="0.25">
      <c r="XFC267" s="18" t="s">
        <v>289</v>
      </c>
    </row>
    <row r="268" spans="16383:16383" x14ac:dyDescent="0.25">
      <c r="XFC268" s="18" t="s">
        <v>290</v>
      </c>
    </row>
    <row r="269" spans="16383:16383" x14ac:dyDescent="0.25">
      <c r="XFC269" s="18" t="s">
        <v>291</v>
      </c>
    </row>
    <row r="270" spans="16383:16383" x14ac:dyDescent="0.25">
      <c r="XFC270" s="18" t="s">
        <v>292</v>
      </c>
    </row>
    <row r="271" spans="16383:16383" x14ac:dyDescent="0.25">
      <c r="XFC271" s="18" t="s">
        <v>293</v>
      </c>
    </row>
    <row r="272" spans="16383:16383" x14ac:dyDescent="0.25">
      <c r="XFC272" s="18" t="s">
        <v>294</v>
      </c>
    </row>
    <row r="273" spans="16383:16383" x14ac:dyDescent="0.25">
      <c r="XFC273" s="18" t="s">
        <v>295</v>
      </c>
    </row>
    <row r="274" spans="16383:16383" x14ac:dyDescent="0.25">
      <c r="XFC274" s="18" t="s">
        <v>296</v>
      </c>
    </row>
    <row r="275" spans="16383:16383" x14ac:dyDescent="0.25">
      <c r="XFC275" s="18" t="s">
        <v>297</v>
      </c>
    </row>
    <row r="276" spans="16383:16383" x14ac:dyDescent="0.25">
      <c r="XFC276" s="18" t="s">
        <v>298</v>
      </c>
    </row>
    <row r="277" spans="16383:16383" x14ac:dyDescent="0.25">
      <c r="XFC277" s="18" t="s">
        <v>299</v>
      </c>
    </row>
    <row r="278" spans="16383:16383" x14ac:dyDescent="0.25">
      <c r="XFC278" s="18" t="s">
        <v>300</v>
      </c>
    </row>
    <row r="279" spans="16383:16383" x14ac:dyDescent="0.25">
      <c r="XFC279" s="18" t="s">
        <v>301</v>
      </c>
    </row>
    <row r="280" spans="16383:16383" x14ac:dyDescent="0.25">
      <c r="XFC280" s="18" t="s">
        <v>302</v>
      </c>
    </row>
    <row r="281" spans="16383:16383" x14ac:dyDescent="0.25">
      <c r="XFC281" s="18" t="s">
        <v>303</v>
      </c>
    </row>
    <row r="282" spans="16383:16383" x14ac:dyDescent="0.25">
      <c r="XFC282" s="18" t="s">
        <v>1538</v>
      </c>
    </row>
    <row r="283" spans="16383:16383" x14ac:dyDescent="0.25">
      <c r="XFC283" s="18" t="s">
        <v>304</v>
      </c>
    </row>
    <row r="284" spans="16383:16383" x14ac:dyDescent="0.25">
      <c r="XFC284" s="18" t="s">
        <v>305</v>
      </c>
    </row>
    <row r="285" spans="16383:16383" x14ac:dyDescent="0.25">
      <c r="XFC285" s="18" t="s">
        <v>306</v>
      </c>
    </row>
    <row r="286" spans="16383:16383" x14ac:dyDescent="0.25">
      <c r="XFC286" s="18" t="s">
        <v>307</v>
      </c>
    </row>
    <row r="287" spans="16383:16383" x14ac:dyDescent="0.25">
      <c r="XFC287" s="18" t="s">
        <v>308</v>
      </c>
    </row>
    <row r="288" spans="16383:16383" x14ac:dyDescent="0.25">
      <c r="XFC288" s="18" t="s">
        <v>309</v>
      </c>
    </row>
    <row r="289" spans="16383:16383" x14ac:dyDescent="0.25">
      <c r="XFC289" s="18" t="s">
        <v>310</v>
      </c>
    </row>
    <row r="290" spans="16383:16383" x14ac:dyDescent="0.25">
      <c r="XFC290" s="18" t="s">
        <v>311</v>
      </c>
    </row>
    <row r="291" spans="16383:16383" x14ac:dyDescent="0.25">
      <c r="XFC291" s="18" t="s">
        <v>312</v>
      </c>
    </row>
    <row r="292" spans="16383:16383" x14ac:dyDescent="0.25">
      <c r="XFC292" s="18" t="s">
        <v>313</v>
      </c>
    </row>
    <row r="293" spans="16383:16383" x14ac:dyDescent="0.25">
      <c r="XFC293" s="18" t="s">
        <v>314</v>
      </c>
    </row>
    <row r="294" spans="16383:16383" x14ac:dyDescent="0.25">
      <c r="XFC294" s="18" t="s">
        <v>315</v>
      </c>
    </row>
    <row r="295" spans="16383:16383" x14ac:dyDescent="0.25">
      <c r="XFC295" s="18" t="s">
        <v>316</v>
      </c>
    </row>
    <row r="296" spans="16383:16383" x14ac:dyDescent="0.25">
      <c r="XFC296" s="18" t="s">
        <v>317</v>
      </c>
    </row>
    <row r="297" spans="16383:16383" x14ac:dyDescent="0.25">
      <c r="XFC297" s="18" t="s">
        <v>318</v>
      </c>
    </row>
    <row r="298" spans="16383:16383" x14ac:dyDescent="0.25">
      <c r="XFC298" s="18" t="s">
        <v>319</v>
      </c>
    </row>
    <row r="299" spans="16383:16383" x14ac:dyDescent="0.25">
      <c r="XFC299" s="18" t="s">
        <v>320</v>
      </c>
    </row>
    <row r="300" spans="16383:16383" x14ac:dyDescent="0.25">
      <c r="XFC300" s="18" t="s">
        <v>321</v>
      </c>
    </row>
    <row r="301" spans="16383:16383" x14ac:dyDescent="0.25">
      <c r="XFC301" s="18" t="s">
        <v>322</v>
      </c>
    </row>
    <row r="302" spans="16383:16383" x14ac:dyDescent="0.25">
      <c r="XFC302" s="18" t="s">
        <v>323</v>
      </c>
    </row>
    <row r="303" spans="16383:16383" x14ac:dyDescent="0.25">
      <c r="XFC303" s="18" t="s">
        <v>324</v>
      </c>
    </row>
    <row r="304" spans="16383:16383" x14ac:dyDescent="0.25">
      <c r="XFC304" s="18" t="s">
        <v>325</v>
      </c>
    </row>
    <row r="305" spans="16383:16383" x14ac:dyDescent="0.25">
      <c r="XFC305" s="18" t="s">
        <v>326</v>
      </c>
    </row>
    <row r="306" spans="16383:16383" x14ac:dyDescent="0.25">
      <c r="XFC306" s="18" t="s">
        <v>327</v>
      </c>
    </row>
    <row r="307" spans="16383:16383" x14ac:dyDescent="0.25">
      <c r="XFC307" s="18" t="s">
        <v>328</v>
      </c>
    </row>
    <row r="308" spans="16383:16383" x14ac:dyDescent="0.25">
      <c r="XFC308" s="18" t="s">
        <v>329</v>
      </c>
    </row>
    <row r="309" spans="16383:16383" x14ac:dyDescent="0.25">
      <c r="XFC309" s="18" t="s">
        <v>330</v>
      </c>
    </row>
    <row r="310" spans="16383:16383" x14ac:dyDescent="0.25">
      <c r="XFC310" s="18" t="s">
        <v>331</v>
      </c>
    </row>
    <row r="311" spans="16383:16383" x14ac:dyDescent="0.25">
      <c r="XFC311" s="18" t="s">
        <v>332</v>
      </c>
    </row>
    <row r="312" spans="16383:16383" x14ac:dyDescent="0.25">
      <c r="XFC312" s="18" t="s">
        <v>333</v>
      </c>
    </row>
    <row r="313" spans="16383:16383" x14ac:dyDescent="0.25">
      <c r="XFC313" s="18" t="s">
        <v>334</v>
      </c>
    </row>
    <row r="314" spans="16383:16383" x14ac:dyDescent="0.25">
      <c r="XFC314" s="18" t="s">
        <v>335</v>
      </c>
    </row>
    <row r="315" spans="16383:16383" x14ac:dyDescent="0.25">
      <c r="XFC315" s="18" t="s">
        <v>336</v>
      </c>
    </row>
    <row r="316" spans="16383:16383" x14ac:dyDescent="0.25">
      <c r="XFC316" s="18" t="s">
        <v>337</v>
      </c>
    </row>
    <row r="317" spans="16383:16383" x14ac:dyDescent="0.25">
      <c r="XFC317" s="18" t="s">
        <v>338</v>
      </c>
    </row>
    <row r="318" spans="16383:16383" x14ac:dyDescent="0.25">
      <c r="XFC318" s="18" t="s">
        <v>339</v>
      </c>
    </row>
    <row r="319" spans="16383:16383" x14ac:dyDescent="0.25">
      <c r="XFC319" s="18" t="s">
        <v>340</v>
      </c>
    </row>
    <row r="320" spans="16383:16383" x14ac:dyDescent="0.25">
      <c r="XFC320" s="18" t="s">
        <v>341</v>
      </c>
    </row>
    <row r="321" spans="16383:16383" x14ac:dyDescent="0.25">
      <c r="XFC321" s="18" t="s">
        <v>342</v>
      </c>
    </row>
    <row r="322" spans="16383:16383" x14ac:dyDescent="0.25">
      <c r="XFC322" s="18" t="s">
        <v>343</v>
      </c>
    </row>
    <row r="323" spans="16383:16383" x14ac:dyDescent="0.25">
      <c r="XFC323" s="18" t="s">
        <v>344</v>
      </c>
    </row>
    <row r="324" spans="16383:16383" x14ac:dyDescent="0.25">
      <c r="XFC324" s="18" t="s">
        <v>345</v>
      </c>
    </row>
    <row r="325" spans="16383:16383" x14ac:dyDescent="0.25">
      <c r="XFC325" s="18" t="s">
        <v>346</v>
      </c>
    </row>
    <row r="326" spans="16383:16383" x14ac:dyDescent="0.25">
      <c r="XFC326" s="18" t="s">
        <v>347</v>
      </c>
    </row>
    <row r="327" spans="16383:16383" x14ac:dyDescent="0.25">
      <c r="XFC327" s="18" t="s">
        <v>348</v>
      </c>
    </row>
    <row r="328" spans="16383:16383" x14ac:dyDescent="0.25">
      <c r="XFC328" s="18" t="s">
        <v>349</v>
      </c>
    </row>
    <row r="329" spans="16383:16383" x14ac:dyDescent="0.25">
      <c r="XFC329" s="18" t="s">
        <v>350</v>
      </c>
    </row>
    <row r="330" spans="16383:16383" x14ac:dyDescent="0.25">
      <c r="XFC330" s="18" t="s">
        <v>351</v>
      </c>
    </row>
    <row r="331" spans="16383:16383" x14ac:dyDescent="0.25">
      <c r="XFC331" s="18" t="s">
        <v>352</v>
      </c>
    </row>
    <row r="332" spans="16383:16383" x14ac:dyDescent="0.25">
      <c r="XFC332" s="18" t="s">
        <v>353</v>
      </c>
    </row>
    <row r="333" spans="16383:16383" x14ac:dyDescent="0.25">
      <c r="XFC333" s="18" t="s">
        <v>354</v>
      </c>
    </row>
    <row r="334" spans="16383:16383" x14ac:dyDescent="0.25">
      <c r="XFC334" s="18" t="s">
        <v>355</v>
      </c>
    </row>
    <row r="335" spans="16383:16383" x14ac:dyDescent="0.25">
      <c r="XFC335" s="18" t="s">
        <v>356</v>
      </c>
    </row>
    <row r="336" spans="16383:16383" x14ac:dyDescent="0.25">
      <c r="XFC336" s="18" t="s">
        <v>357</v>
      </c>
    </row>
    <row r="337" spans="16383:16383" x14ac:dyDescent="0.25">
      <c r="XFC337" s="18" t="s">
        <v>358</v>
      </c>
    </row>
    <row r="338" spans="16383:16383" x14ac:dyDescent="0.25">
      <c r="XFC338" s="18" t="s">
        <v>359</v>
      </c>
    </row>
    <row r="339" spans="16383:16383" x14ac:dyDescent="0.25">
      <c r="XFC339" s="18" t="s">
        <v>360</v>
      </c>
    </row>
    <row r="340" spans="16383:16383" x14ac:dyDescent="0.25">
      <c r="XFC340" s="18" t="s">
        <v>361</v>
      </c>
    </row>
    <row r="341" spans="16383:16383" x14ac:dyDescent="0.25">
      <c r="XFC341" s="18" t="s">
        <v>362</v>
      </c>
    </row>
    <row r="342" spans="16383:16383" x14ac:dyDescent="0.25">
      <c r="XFC342" s="18" t="s">
        <v>363</v>
      </c>
    </row>
    <row r="343" spans="16383:16383" x14ac:dyDescent="0.25">
      <c r="XFC343" s="18" t="s">
        <v>364</v>
      </c>
    </row>
    <row r="344" spans="16383:16383" x14ac:dyDescent="0.25">
      <c r="XFC344" s="18" t="s">
        <v>365</v>
      </c>
    </row>
    <row r="345" spans="16383:16383" x14ac:dyDescent="0.25">
      <c r="XFC345" s="18" t="s">
        <v>366</v>
      </c>
    </row>
    <row r="346" spans="16383:16383" x14ac:dyDescent="0.25">
      <c r="XFC346" s="18" t="s">
        <v>367</v>
      </c>
    </row>
    <row r="347" spans="16383:16383" x14ac:dyDescent="0.25">
      <c r="XFC347" s="18" t="s">
        <v>368</v>
      </c>
    </row>
    <row r="348" spans="16383:16383" x14ac:dyDescent="0.25">
      <c r="XFC348" s="18" t="s">
        <v>369</v>
      </c>
    </row>
    <row r="349" spans="16383:16383" x14ac:dyDescent="0.25">
      <c r="XFC349" s="18" t="s">
        <v>370</v>
      </c>
    </row>
    <row r="350" spans="16383:16383" x14ac:dyDescent="0.25">
      <c r="XFC350" s="19" t="s">
        <v>371</v>
      </c>
    </row>
    <row r="351" spans="16383:16383" x14ac:dyDescent="0.25">
      <c r="XFC351" s="18" t="s">
        <v>372</v>
      </c>
    </row>
    <row r="352" spans="16383:16383" x14ac:dyDescent="0.25">
      <c r="XFC352" s="18" t="s">
        <v>373</v>
      </c>
    </row>
    <row r="353" spans="16383:16383" x14ac:dyDescent="0.25">
      <c r="XFC353" s="18" t="s">
        <v>374</v>
      </c>
    </row>
    <row r="354" spans="16383:16383" x14ac:dyDescent="0.25">
      <c r="XFC354" s="18" t="s">
        <v>375</v>
      </c>
    </row>
    <row r="355" spans="16383:16383" x14ac:dyDescent="0.25">
      <c r="XFC355" s="18" t="s">
        <v>376</v>
      </c>
    </row>
    <row r="356" spans="16383:16383" x14ac:dyDescent="0.25">
      <c r="XFC356" s="18" t="s">
        <v>377</v>
      </c>
    </row>
    <row r="357" spans="16383:16383" x14ac:dyDescent="0.25">
      <c r="XFC357" s="18" t="s">
        <v>378</v>
      </c>
    </row>
    <row r="358" spans="16383:16383" x14ac:dyDescent="0.25">
      <c r="XFC358" s="18" t="s">
        <v>379</v>
      </c>
    </row>
    <row r="359" spans="16383:16383" x14ac:dyDescent="0.25">
      <c r="XFC359" s="18" t="s">
        <v>380</v>
      </c>
    </row>
    <row r="360" spans="16383:16383" x14ac:dyDescent="0.25">
      <c r="XFC360" s="18" t="s">
        <v>381</v>
      </c>
    </row>
    <row r="361" spans="16383:16383" x14ac:dyDescent="0.25">
      <c r="XFC361" s="18" t="s">
        <v>382</v>
      </c>
    </row>
    <row r="362" spans="16383:16383" x14ac:dyDescent="0.25">
      <c r="XFC362" s="18" t="s">
        <v>383</v>
      </c>
    </row>
    <row r="363" spans="16383:16383" x14ac:dyDescent="0.25">
      <c r="XFC363" s="18" t="s">
        <v>384</v>
      </c>
    </row>
    <row r="364" spans="16383:16383" x14ac:dyDescent="0.25">
      <c r="XFC364" s="18" t="s">
        <v>385</v>
      </c>
    </row>
    <row r="365" spans="16383:16383" x14ac:dyDescent="0.25">
      <c r="XFC365" s="18" t="s">
        <v>386</v>
      </c>
    </row>
    <row r="366" spans="16383:16383" x14ac:dyDescent="0.25">
      <c r="XFC366" s="18" t="s">
        <v>387</v>
      </c>
    </row>
    <row r="367" spans="16383:16383" x14ac:dyDescent="0.25">
      <c r="XFC367" s="18" t="s">
        <v>388</v>
      </c>
    </row>
    <row r="368" spans="16383:16383" x14ac:dyDescent="0.25">
      <c r="XFC368" s="18" t="s">
        <v>389</v>
      </c>
    </row>
    <row r="369" spans="16383:16383" x14ac:dyDescent="0.25">
      <c r="XFC369" s="18" t="s">
        <v>390</v>
      </c>
    </row>
    <row r="370" spans="16383:16383" x14ac:dyDescent="0.25">
      <c r="XFC370" s="18" t="s">
        <v>391</v>
      </c>
    </row>
    <row r="371" spans="16383:16383" x14ac:dyDescent="0.25">
      <c r="XFC371" s="18" t="s">
        <v>392</v>
      </c>
    </row>
    <row r="372" spans="16383:16383" x14ac:dyDescent="0.25">
      <c r="XFC372" s="18" t="s">
        <v>393</v>
      </c>
    </row>
    <row r="373" spans="16383:16383" x14ac:dyDescent="0.25">
      <c r="XFC373" s="18" t="s">
        <v>394</v>
      </c>
    </row>
    <row r="374" spans="16383:16383" x14ac:dyDescent="0.25">
      <c r="XFC374" s="18" t="s">
        <v>395</v>
      </c>
    </row>
    <row r="375" spans="16383:16383" x14ac:dyDescent="0.25">
      <c r="XFC375" s="18" t="s">
        <v>396</v>
      </c>
    </row>
    <row r="376" spans="16383:16383" x14ac:dyDescent="0.25">
      <c r="XFC376" s="18" t="s">
        <v>397</v>
      </c>
    </row>
    <row r="377" spans="16383:16383" x14ac:dyDescent="0.25">
      <c r="XFC377" s="21" t="s">
        <v>398</v>
      </c>
    </row>
    <row r="378" spans="16383:16383" x14ac:dyDescent="0.25">
      <c r="XFC378" s="18" t="s">
        <v>399</v>
      </c>
    </row>
    <row r="379" spans="16383:16383" x14ac:dyDescent="0.25">
      <c r="XFC379" s="18" t="s">
        <v>400</v>
      </c>
    </row>
    <row r="380" spans="16383:16383" x14ac:dyDescent="0.25">
      <c r="XFC380" s="18" t="s">
        <v>401</v>
      </c>
    </row>
    <row r="381" spans="16383:16383" x14ac:dyDescent="0.25">
      <c r="XFC381" s="18" t="s">
        <v>402</v>
      </c>
    </row>
    <row r="382" spans="16383:16383" x14ac:dyDescent="0.25">
      <c r="XFC382" s="18" t="s">
        <v>403</v>
      </c>
    </row>
    <row r="383" spans="16383:16383" x14ac:dyDescent="0.25">
      <c r="XFC383" s="18" t="s">
        <v>404</v>
      </c>
    </row>
    <row r="384" spans="16383:16383" x14ac:dyDescent="0.25">
      <c r="XFC384" s="18" t="s">
        <v>405</v>
      </c>
    </row>
    <row r="385" spans="16383:16383" x14ac:dyDescent="0.25">
      <c r="XFC385" s="18" t="s">
        <v>406</v>
      </c>
    </row>
    <row r="386" spans="16383:16383" x14ac:dyDescent="0.25">
      <c r="XFC386" s="18" t="s">
        <v>407</v>
      </c>
    </row>
    <row r="387" spans="16383:16383" x14ac:dyDescent="0.25">
      <c r="XFC387" s="18" t="s">
        <v>408</v>
      </c>
    </row>
    <row r="388" spans="16383:16383" x14ac:dyDescent="0.25">
      <c r="XFC388" s="18" t="s">
        <v>409</v>
      </c>
    </row>
    <row r="389" spans="16383:16383" x14ac:dyDescent="0.25">
      <c r="XFC389" s="18" t="s">
        <v>410</v>
      </c>
    </row>
    <row r="390" spans="16383:16383" x14ac:dyDescent="0.25">
      <c r="XFC390" s="18" t="s">
        <v>411</v>
      </c>
    </row>
    <row r="391" spans="16383:16383" x14ac:dyDescent="0.25">
      <c r="XFC391" s="18" t="s">
        <v>412</v>
      </c>
    </row>
    <row r="392" spans="16383:16383" x14ac:dyDescent="0.25">
      <c r="XFC392" s="18" t="s">
        <v>413</v>
      </c>
    </row>
    <row r="393" spans="16383:16383" x14ac:dyDescent="0.25">
      <c r="XFC393" s="18" t="s">
        <v>414</v>
      </c>
    </row>
    <row r="394" spans="16383:16383" x14ac:dyDescent="0.25">
      <c r="XFC394" s="18" t="s">
        <v>415</v>
      </c>
    </row>
    <row r="395" spans="16383:16383" x14ac:dyDescent="0.25">
      <c r="XFC395" s="18" t="s">
        <v>416</v>
      </c>
    </row>
    <row r="396" spans="16383:16383" x14ac:dyDescent="0.25">
      <c r="XFC396" s="18" t="s">
        <v>417</v>
      </c>
    </row>
    <row r="397" spans="16383:16383" x14ac:dyDescent="0.25">
      <c r="XFC397" s="18" t="s">
        <v>418</v>
      </c>
    </row>
    <row r="398" spans="16383:16383" x14ac:dyDescent="0.25">
      <c r="XFC398" s="18" t="s">
        <v>419</v>
      </c>
    </row>
    <row r="399" spans="16383:16383" x14ac:dyDescent="0.25">
      <c r="XFC399" s="18" t="s">
        <v>420</v>
      </c>
    </row>
    <row r="400" spans="16383:16383" x14ac:dyDescent="0.25">
      <c r="XFC400" s="18" t="s">
        <v>421</v>
      </c>
    </row>
    <row r="401" spans="16383:16383" x14ac:dyDescent="0.25">
      <c r="XFC401" s="18" t="s">
        <v>422</v>
      </c>
    </row>
    <row r="402" spans="16383:16383" x14ac:dyDescent="0.25">
      <c r="XFC402" s="19" t="s">
        <v>423</v>
      </c>
    </row>
    <row r="403" spans="16383:16383" x14ac:dyDescent="0.25">
      <c r="XFC403" s="18" t="s">
        <v>424</v>
      </c>
    </row>
    <row r="404" spans="16383:16383" x14ac:dyDescent="0.25">
      <c r="XFC404" s="18" t="s">
        <v>425</v>
      </c>
    </row>
    <row r="405" spans="16383:16383" x14ac:dyDescent="0.25">
      <c r="XFC405" s="19" t="s">
        <v>426</v>
      </c>
    </row>
    <row r="406" spans="16383:16383" x14ac:dyDescent="0.25">
      <c r="XFC406" s="19" t="s">
        <v>427</v>
      </c>
    </row>
    <row r="407" spans="16383:16383" x14ac:dyDescent="0.25">
      <c r="XFC407" s="19" t="s">
        <v>428</v>
      </c>
    </row>
    <row r="408" spans="16383:16383" x14ac:dyDescent="0.25">
      <c r="XFC408" s="19" t="s">
        <v>429</v>
      </c>
    </row>
    <row r="409" spans="16383:16383" x14ac:dyDescent="0.25">
      <c r="XFC409" s="19" t="s">
        <v>430</v>
      </c>
    </row>
    <row r="410" spans="16383:16383" x14ac:dyDescent="0.25">
      <c r="XFC410" s="19" t="s">
        <v>431</v>
      </c>
    </row>
    <row r="411" spans="16383:16383" x14ac:dyDescent="0.25">
      <c r="XFC411" s="12" t="s">
        <v>432</v>
      </c>
    </row>
    <row r="412" spans="16383:16383" x14ac:dyDescent="0.25">
      <c r="XFC412" s="12" t="s">
        <v>433</v>
      </c>
    </row>
    <row r="413" spans="16383:16383" x14ac:dyDescent="0.25">
      <c r="XFC413" s="30" t="s">
        <v>434</v>
      </c>
    </row>
    <row r="414" spans="16383:16383" x14ac:dyDescent="0.25">
      <c r="XFC414" s="30" t="s">
        <v>435</v>
      </c>
    </row>
    <row r="415" spans="16383:16383" x14ac:dyDescent="0.25">
      <c r="XFC415" s="30" t="s">
        <v>436</v>
      </c>
    </row>
    <row r="416" spans="16383:16383" x14ac:dyDescent="0.25">
      <c r="XFC416" s="30" t="s">
        <v>437</v>
      </c>
    </row>
    <row r="417" spans="16383:16383" x14ac:dyDescent="0.25">
      <c r="XFC417" s="30" t="s">
        <v>438</v>
      </c>
    </row>
    <row r="418" spans="16383:16383" x14ac:dyDescent="0.25">
      <c r="XFC418" s="30" t="s">
        <v>439</v>
      </c>
    </row>
    <row r="419" spans="16383:16383" x14ac:dyDescent="0.25">
      <c r="XFC419" s="30" t="s">
        <v>440</v>
      </c>
    </row>
    <row r="420" spans="16383:16383" x14ac:dyDescent="0.25">
      <c r="XFC420" s="30" t="s">
        <v>441</v>
      </c>
    </row>
    <row r="421" spans="16383:16383" x14ac:dyDescent="0.25">
      <c r="XFC421" s="30" t="s">
        <v>442</v>
      </c>
    </row>
    <row r="422" spans="16383:16383" x14ac:dyDescent="0.25">
      <c r="XFC422" s="30" t="s">
        <v>443</v>
      </c>
    </row>
    <row r="423" spans="16383:16383" x14ac:dyDescent="0.25">
      <c r="XFC423" s="30" t="s">
        <v>444</v>
      </c>
    </row>
    <row r="424" spans="16383:16383" x14ac:dyDescent="0.25">
      <c r="XFC424" s="30" t="s">
        <v>445</v>
      </c>
    </row>
    <row r="425" spans="16383:16383" x14ac:dyDescent="0.25">
      <c r="XFC425" s="30" t="s">
        <v>446</v>
      </c>
    </row>
    <row r="426" spans="16383:16383" x14ac:dyDescent="0.25">
      <c r="XFC426" s="30" t="s">
        <v>447</v>
      </c>
    </row>
    <row r="427" spans="16383:16383" x14ac:dyDescent="0.25">
      <c r="XFC427" s="30" t="s">
        <v>448</v>
      </c>
    </row>
    <row r="428" spans="16383:16383" x14ac:dyDescent="0.25">
      <c r="XFC428" s="30" t="s">
        <v>449</v>
      </c>
    </row>
    <row r="429" spans="16383:16383" x14ac:dyDescent="0.25">
      <c r="XFC429" s="30" t="s">
        <v>450</v>
      </c>
    </row>
    <row r="430" spans="16383:16383" x14ac:dyDescent="0.25">
      <c r="XFC430" s="30" t="s">
        <v>451</v>
      </c>
    </row>
    <row r="431" spans="16383:16383" x14ac:dyDescent="0.25">
      <c r="XFC431" s="30" t="s">
        <v>452</v>
      </c>
    </row>
    <row r="432" spans="16383:16383" x14ac:dyDescent="0.25">
      <c r="XFC432" s="30" t="s">
        <v>453</v>
      </c>
    </row>
    <row r="433" spans="16383:16383" x14ac:dyDescent="0.25">
      <c r="XFC433" s="30" t="s">
        <v>454</v>
      </c>
    </row>
    <row r="434" spans="16383:16383" x14ac:dyDescent="0.25">
      <c r="XFC434" s="30" t="s">
        <v>455</v>
      </c>
    </row>
    <row r="435" spans="16383:16383" x14ac:dyDescent="0.25">
      <c r="XFC435" s="30" t="s">
        <v>456</v>
      </c>
    </row>
    <row r="436" spans="16383:16383" x14ac:dyDescent="0.25">
      <c r="XFC436" s="30" t="s">
        <v>457</v>
      </c>
    </row>
    <row r="437" spans="16383:16383" x14ac:dyDescent="0.25">
      <c r="XFC437" s="30" t="s">
        <v>458</v>
      </c>
    </row>
    <row r="438" spans="16383:16383" x14ac:dyDescent="0.25">
      <c r="XFC438" s="30" t="s">
        <v>459</v>
      </c>
    </row>
    <row r="439" spans="16383:16383" x14ac:dyDescent="0.25">
      <c r="XFC439" s="30" t="s">
        <v>460</v>
      </c>
    </row>
    <row r="440" spans="16383:16383" x14ac:dyDescent="0.25">
      <c r="XFC440" s="30" t="s">
        <v>461</v>
      </c>
    </row>
    <row r="441" spans="16383:16383" x14ac:dyDescent="0.25">
      <c r="XFC441" s="30" t="s">
        <v>462</v>
      </c>
    </row>
    <row r="442" spans="16383:16383" x14ac:dyDescent="0.25">
      <c r="XFC442" s="30" t="s">
        <v>463</v>
      </c>
    </row>
    <row r="443" spans="16383:16383" x14ac:dyDescent="0.25">
      <c r="XFC443" s="30" t="s">
        <v>464</v>
      </c>
    </row>
    <row r="444" spans="16383:16383" x14ac:dyDescent="0.25">
      <c r="XFC444" s="30" t="s">
        <v>465</v>
      </c>
    </row>
    <row r="445" spans="16383:16383" x14ac:dyDescent="0.25">
      <c r="XFC445" s="30" t="s">
        <v>466</v>
      </c>
    </row>
    <row r="446" spans="16383:16383" x14ac:dyDescent="0.25">
      <c r="XFC446" s="30" t="s">
        <v>467</v>
      </c>
    </row>
    <row r="447" spans="16383:16383" x14ac:dyDescent="0.25">
      <c r="XFC447" s="30" t="s">
        <v>468</v>
      </c>
    </row>
    <row r="448" spans="16383:16383" x14ac:dyDescent="0.25">
      <c r="XFC448" s="30" t="s">
        <v>469</v>
      </c>
    </row>
    <row r="449" spans="16383:16383" x14ac:dyDescent="0.25">
      <c r="XFC449" s="30" t="s">
        <v>470</v>
      </c>
    </row>
    <row r="450" spans="16383:16383" x14ac:dyDescent="0.25">
      <c r="XFC450" s="30" t="s">
        <v>471</v>
      </c>
    </row>
    <row r="451" spans="16383:16383" x14ac:dyDescent="0.25">
      <c r="XFC451" s="30" t="s">
        <v>472</v>
      </c>
    </row>
    <row r="452" spans="16383:16383" x14ac:dyDescent="0.25">
      <c r="XFC452" s="30" t="s">
        <v>1539</v>
      </c>
    </row>
    <row r="453" spans="16383:16383" x14ac:dyDescent="0.25">
      <c r="XFC453" s="30" t="s">
        <v>473</v>
      </c>
    </row>
    <row r="454" spans="16383:16383" x14ac:dyDescent="0.25">
      <c r="XFC454" s="30" t="s">
        <v>474</v>
      </c>
    </row>
    <row r="455" spans="16383:16383" x14ac:dyDescent="0.25">
      <c r="XFC455" s="30" t="s">
        <v>475</v>
      </c>
    </row>
    <row r="456" spans="16383:16383" x14ac:dyDescent="0.25">
      <c r="XFC456" s="30" t="s">
        <v>476</v>
      </c>
    </row>
    <row r="457" spans="16383:16383" x14ac:dyDescent="0.25">
      <c r="XFC457" s="30" t="s">
        <v>477</v>
      </c>
    </row>
    <row r="458" spans="16383:16383" x14ac:dyDescent="0.25">
      <c r="XFC458" s="30" t="s">
        <v>478</v>
      </c>
    </row>
    <row r="459" spans="16383:16383" x14ac:dyDescent="0.25">
      <c r="XFC459" s="30" t="s">
        <v>479</v>
      </c>
    </row>
    <row r="460" spans="16383:16383" x14ac:dyDescent="0.25">
      <c r="XFC460" s="30" t="s">
        <v>480</v>
      </c>
    </row>
    <row r="461" spans="16383:16383" x14ac:dyDescent="0.25">
      <c r="XFC461" s="30" t="s">
        <v>481</v>
      </c>
    </row>
    <row r="462" spans="16383:16383" x14ac:dyDescent="0.25">
      <c r="XFC462" s="30" t="s">
        <v>482</v>
      </c>
    </row>
    <row r="463" spans="16383:16383" x14ac:dyDescent="0.25">
      <c r="XFC463" s="30" t="s">
        <v>483</v>
      </c>
    </row>
    <row r="464" spans="16383:16383" x14ac:dyDescent="0.25">
      <c r="XFC464" s="30" t="s">
        <v>484</v>
      </c>
    </row>
    <row r="465" spans="16383:16383" x14ac:dyDescent="0.25">
      <c r="XFC465" s="30" t="s">
        <v>485</v>
      </c>
    </row>
    <row r="466" spans="16383:16383" x14ac:dyDescent="0.25">
      <c r="XFC466" s="30" t="s">
        <v>486</v>
      </c>
    </row>
    <row r="467" spans="16383:16383" x14ac:dyDescent="0.25">
      <c r="XFC467" s="30" t="s">
        <v>487</v>
      </c>
    </row>
    <row r="468" spans="16383:16383" x14ac:dyDescent="0.25">
      <c r="XFC468" s="30" t="s">
        <v>488</v>
      </c>
    </row>
    <row r="469" spans="16383:16383" x14ac:dyDescent="0.25">
      <c r="XFC469" s="30" t="s">
        <v>489</v>
      </c>
    </row>
    <row r="470" spans="16383:16383" x14ac:dyDescent="0.25">
      <c r="XFC470" s="30" t="s">
        <v>490</v>
      </c>
    </row>
    <row r="471" spans="16383:16383" x14ac:dyDescent="0.25">
      <c r="XFC471" s="30" t="s">
        <v>491</v>
      </c>
    </row>
    <row r="472" spans="16383:16383" x14ac:dyDescent="0.25">
      <c r="XFC472" s="30" t="s">
        <v>492</v>
      </c>
    </row>
    <row r="473" spans="16383:16383" x14ac:dyDescent="0.25">
      <c r="XFC473" s="31" t="s">
        <v>493</v>
      </c>
    </row>
    <row r="474" spans="16383:16383" x14ac:dyDescent="0.25">
      <c r="XFC474" s="31" t="s">
        <v>494</v>
      </c>
    </row>
    <row r="475" spans="16383:16383" x14ac:dyDescent="0.25">
      <c r="XFC475" s="31" t="s">
        <v>495</v>
      </c>
    </row>
    <row r="476" spans="16383:16383" x14ac:dyDescent="0.25">
      <c r="XFC476" s="31" t="s">
        <v>496</v>
      </c>
    </row>
    <row r="477" spans="16383:16383" x14ac:dyDescent="0.25">
      <c r="XFC477" s="31" t="s">
        <v>497</v>
      </c>
    </row>
    <row r="478" spans="16383:16383" x14ac:dyDescent="0.25">
      <c r="XFC478" s="31" t="s">
        <v>498</v>
      </c>
    </row>
    <row r="479" spans="16383:16383" x14ac:dyDescent="0.25">
      <c r="XFC479" s="31" t="s">
        <v>499</v>
      </c>
    </row>
    <row r="480" spans="16383:16383" x14ac:dyDescent="0.25">
      <c r="XFC480" s="31" t="s">
        <v>500</v>
      </c>
    </row>
    <row r="481" spans="16383:16383" x14ac:dyDescent="0.25">
      <c r="XFC481" s="31" t="s">
        <v>501</v>
      </c>
    </row>
    <row r="482" spans="16383:16383" x14ac:dyDescent="0.25">
      <c r="XFC482" s="31" t="s">
        <v>502</v>
      </c>
    </row>
    <row r="483" spans="16383:16383" x14ac:dyDescent="0.25">
      <c r="XFC483" s="31" t="s">
        <v>503</v>
      </c>
    </row>
    <row r="484" spans="16383:16383" x14ac:dyDescent="0.25">
      <c r="XFC484" s="31" t="s">
        <v>504</v>
      </c>
    </row>
    <row r="485" spans="16383:16383" x14ac:dyDescent="0.25">
      <c r="XFC485" s="31" t="s">
        <v>505</v>
      </c>
    </row>
    <row r="486" spans="16383:16383" x14ac:dyDescent="0.25">
      <c r="XFC486" s="31" t="s">
        <v>506</v>
      </c>
    </row>
    <row r="487" spans="16383:16383" x14ac:dyDescent="0.25">
      <c r="XFC487" s="31" t="s">
        <v>507</v>
      </c>
    </row>
    <row r="488" spans="16383:16383" x14ac:dyDescent="0.25">
      <c r="XFC488" s="31" t="s">
        <v>508</v>
      </c>
    </row>
    <row r="489" spans="16383:16383" x14ac:dyDescent="0.25">
      <c r="XFC489" s="31" t="s">
        <v>509</v>
      </c>
    </row>
    <row r="490" spans="16383:16383" x14ac:dyDescent="0.25">
      <c r="XFC490" s="31" t="s">
        <v>510</v>
      </c>
    </row>
    <row r="491" spans="16383:16383" x14ac:dyDescent="0.25">
      <c r="XFC491" s="31" t="s">
        <v>511</v>
      </c>
    </row>
    <row r="492" spans="16383:16383" x14ac:dyDescent="0.25">
      <c r="XFC492" s="31" t="s">
        <v>512</v>
      </c>
    </row>
    <row r="493" spans="16383:16383" x14ac:dyDescent="0.25">
      <c r="XFC493" s="31" t="s">
        <v>513</v>
      </c>
    </row>
    <row r="494" spans="16383:16383" x14ac:dyDescent="0.25">
      <c r="XFC494" s="31" t="s">
        <v>514</v>
      </c>
    </row>
    <row r="495" spans="16383:16383" x14ac:dyDescent="0.25">
      <c r="XFC495" s="31" t="s">
        <v>515</v>
      </c>
    </row>
    <row r="496" spans="16383:16383" x14ac:dyDescent="0.25">
      <c r="XFC496" s="31" t="s">
        <v>516</v>
      </c>
    </row>
    <row r="497" spans="16383:16383" x14ac:dyDescent="0.25">
      <c r="XFC497" s="31" t="s">
        <v>517</v>
      </c>
    </row>
    <row r="498" spans="16383:16383" x14ac:dyDescent="0.25">
      <c r="XFC498" s="31" t="s">
        <v>518</v>
      </c>
    </row>
    <row r="499" spans="16383:16383" x14ac:dyDescent="0.25">
      <c r="XFC499" s="31" t="s">
        <v>1540</v>
      </c>
    </row>
    <row r="500" spans="16383:16383" x14ac:dyDescent="0.25">
      <c r="XFC500" s="31" t="s">
        <v>519</v>
      </c>
    </row>
    <row r="501" spans="16383:16383" x14ac:dyDescent="0.25">
      <c r="XFC501" s="31" t="s">
        <v>520</v>
      </c>
    </row>
    <row r="502" spans="16383:16383" x14ac:dyDescent="0.25">
      <c r="XFC502" s="31" t="s">
        <v>521</v>
      </c>
    </row>
    <row r="503" spans="16383:16383" x14ac:dyDescent="0.25">
      <c r="XFC503" s="31" t="s">
        <v>522</v>
      </c>
    </row>
    <row r="504" spans="16383:16383" x14ac:dyDescent="0.25">
      <c r="XFC504" s="31" t="s">
        <v>523</v>
      </c>
    </row>
    <row r="505" spans="16383:16383" x14ac:dyDescent="0.25">
      <c r="XFC505" s="31" t="s">
        <v>524</v>
      </c>
    </row>
    <row r="506" spans="16383:16383" x14ac:dyDescent="0.25">
      <c r="XFC506" s="31" t="s">
        <v>525</v>
      </c>
    </row>
    <row r="507" spans="16383:16383" x14ac:dyDescent="0.25">
      <c r="XFC507" s="31" t="s">
        <v>526</v>
      </c>
    </row>
    <row r="508" spans="16383:16383" x14ac:dyDescent="0.25">
      <c r="XFC508" s="31" t="s">
        <v>527</v>
      </c>
    </row>
    <row r="509" spans="16383:16383" x14ac:dyDescent="0.25">
      <c r="XFC509" s="31" t="s">
        <v>528</v>
      </c>
    </row>
    <row r="510" spans="16383:16383" x14ac:dyDescent="0.25">
      <c r="XFC510" s="31" t="s">
        <v>529</v>
      </c>
    </row>
    <row r="511" spans="16383:16383" x14ac:dyDescent="0.25">
      <c r="XFC511" s="31" t="s">
        <v>530</v>
      </c>
    </row>
    <row r="512" spans="16383:16383" x14ac:dyDescent="0.25">
      <c r="XFC512" s="31" t="s">
        <v>531</v>
      </c>
    </row>
    <row r="513" spans="16383:16383" x14ac:dyDescent="0.25">
      <c r="XFC513" s="31" t="s">
        <v>532</v>
      </c>
    </row>
    <row r="514" spans="16383:16383" x14ac:dyDescent="0.25">
      <c r="XFC514" s="31" t="s">
        <v>533</v>
      </c>
    </row>
    <row r="515" spans="16383:16383" x14ac:dyDescent="0.25">
      <c r="XFC515" s="31" t="s">
        <v>534</v>
      </c>
    </row>
    <row r="516" spans="16383:16383" x14ac:dyDescent="0.25">
      <c r="XFC516" s="31" t="s">
        <v>535</v>
      </c>
    </row>
    <row r="517" spans="16383:16383" x14ac:dyDescent="0.25">
      <c r="XFC517" s="31" t="s">
        <v>536</v>
      </c>
    </row>
    <row r="518" spans="16383:16383" x14ac:dyDescent="0.25">
      <c r="XFC518" s="31" t="s">
        <v>537</v>
      </c>
    </row>
    <row r="519" spans="16383:16383" x14ac:dyDescent="0.25">
      <c r="XFC519" s="31" t="s">
        <v>1980</v>
      </c>
    </row>
    <row r="520" spans="16383:16383" x14ac:dyDescent="0.25">
      <c r="XFC520" s="31" t="s">
        <v>538</v>
      </c>
    </row>
    <row r="521" spans="16383:16383" x14ac:dyDescent="0.25">
      <c r="XFC521" s="31" t="s">
        <v>539</v>
      </c>
    </row>
    <row r="522" spans="16383:16383" x14ac:dyDescent="0.25">
      <c r="XFC522" s="31" t="s">
        <v>540</v>
      </c>
    </row>
    <row r="523" spans="16383:16383" x14ac:dyDescent="0.25">
      <c r="XFC523" s="31" t="s">
        <v>541</v>
      </c>
    </row>
    <row r="524" spans="16383:16383" x14ac:dyDescent="0.25">
      <c r="XFC524" s="31" t="s">
        <v>542</v>
      </c>
    </row>
    <row r="525" spans="16383:16383" x14ac:dyDescent="0.25">
      <c r="XFC525" s="31" t="s">
        <v>543</v>
      </c>
    </row>
    <row r="526" spans="16383:16383" x14ac:dyDescent="0.25">
      <c r="XFC526" s="31" t="s">
        <v>1541</v>
      </c>
    </row>
    <row r="527" spans="16383:16383" x14ac:dyDescent="0.25">
      <c r="XFC527" s="31" t="s">
        <v>1542</v>
      </c>
    </row>
    <row r="528" spans="16383:16383" x14ac:dyDescent="0.25">
      <c r="XFC528" s="31" t="s">
        <v>544</v>
      </c>
    </row>
    <row r="529" spans="16383:16383" x14ac:dyDescent="0.25">
      <c r="XFC529" s="31" t="s">
        <v>545</v>
      </c>
    </row>
    <row r="530" spans="16383:16383" x14ac:dyDescent="0.25">
      <c r="XFC530" s="31" t="s">
        <v>1429</v>
      </c>
    </row>
    <row r="531" spans="16383:16383" x14ac:dyDescent="0.25">
      <c r="XFC531" s="31" t="s">
        <v>1430</v>
      </c>
    </row>
    <row r="532" spans="16383:16383" x14ac:dyDescent="0.25">
      <c r="XFC532" s="31" t="s">
        <v>1431</v>
      </c>
    </row>
    <row r="533" spans="16383:16383" x14ac:dyDescent="0.25">
      <c r="XFC533" s="31" t="s">
        <v>1432</v>
      </c>
    </row>
    <row r="534" spans="16383:16383" x14ac:dyDescent="0.25">
      <c r="XFC534" s="31" t="s">
        <v>1433</v>
      </c>
    </row>
    <row r="535" spans="16383:16383" x14ac:dyDescent="0.25">
      <c r="XFC535" s="31" t="s">
        <v>1434</v>
      </c>
    </row>
    <row r="536" spans="16383:16383" x14ac:dyDescent="0.25">
      <c r="XFC536" s="31" t="s">
        <v>1505</v>
      </c>
    </row>
    <row r="537" spans="16383:16383" x14ac:dyDescent="0.25">
      <c r="XFC537" s="31" t="s">
        <v>1526</v>
      </c>
    </row>
    <row r="538" spans="16383:16383" x14ac:dyDescent="0.25">
      <c r="XFC538" s="23" t="s">
        <v>1989</v>
      </c>
    </row>
    <row r="539" spans="16383:16383" x14ac:dyDescent="0.25">
      <c r="XFC539" s="23" t="s">
        <v>1990</v>
      </c>
    </row>
    <row r="540" spans="16383:16383" x14ac:dyDescent="0.25">
      <c r="XFC540" s="23" t="s">
        <v>1981</v>
      </c>
    </row>
    <row r="541" spans="16383:16383" x14ac:dyDescent="0.25">
      <c r="XFC541" s="23" t="s">
        <v>1991</v>
      </c>
    </row>
    <row r="542" spans="16383:16383" x14ac:dyDescent="0.25">
      <c r="XFC542" s="23" t="s">
        <v>1992</v>
      </c>
    </row>
    <row r="543" spans="16383:16383" x14ac:dyDescent="0.25">
      <c r="XFC543" s="23" t="s">
        <v>1993</v>
      </c>
    </row>
    <row r="544" spans="16383:16383" x14ac:dyDescent="0.25">
      <c r="XFC544" s="23" t="s">
        <v>1994</v>
      </c>
    </row>
    <row r="545" spans="16383:16383" x14ac:dyDescent="0.25">
      <c r="XFC545" s="23" t="s">
        <v>1995</v>
      </c>
    </row>
    <row r="546" spans="16383:16383" x14ac:dyDescent="0.25">
      <c r="XFC546" s="23" t="s">
        <v>1996</v>
      </c>
    </row>
    <row r="547" spans="16383:16383" x14ac:dyDescent="0.25">
      <c r="XFC547" s="23" t="s">
        <v>1997</v>
      </c>
    </row>
    <row r="548" spans="16383:16383" x14ac:dyDescent="0.25">
      <c r="XFC548" s="23" t="s">
        <v>1998</v>
      </c>
    </row>
    <row r="549" spans="16383:16383" x14ac:dyDescent="0.25">
      <c r="XFC549" s="23" t="s">
        <v>1999</v>
      </c>
    </row>
    <row r="550" spans="16383:16383" x14ac:dyDescent="0.25">
      <c r="XFC550" s="23" t="s">
        <v>2000</v>
      </c>
    </row>
    <row r="551" spans="16383:16383" x14ac:dyDescent="0.25">
      <c r="XFC551" s="23" t="s">
        <v>2001</v>
      </c>
    </row>
    <row r="552" spans="16383:16383" x14ac:dyDescent="0.25">
      <c r="XFC552" s="23" t="s">
        <v>2002</v>
      </c>
    </row>
    <row r="553" spans="16383:16383" x14ac:dyDescent="0.25">
      <c r="XFC553" s="23" t="s">
        <v>1906</v>
      </c>
    </row>
    <row r="554" spans="16383:16383" x14ac:dyDescent="0.25">
      <c r="XFC554" s="23" t="s">
        <v>1909</v>
      </c>
    </row>
    <row r="555" spans="16383:16383" x14ac:dyDescent="0.25">
      <c r="XFC555" s="23" t="s">
        <v>2003</v>
      </c>
    </row>
    <row r="556" spans="16383:16383" x14ac:dyDescent="0.25">
      <c r="XFC556" s="23" t="s">
        <v>1988</v>
      </c>
    </row>
    <row r="557" spans="16383:16383" x14ac:dyDescent="0.25">
      <c r="XFC557" s="23" t="s">
        <v>2004</v>
      </c>
    </row>
    <row r="558" spans="16383:16383" x14ac:dyDescent="0.25">
      <c r="XFC558" s="23" t="s">
        <v>1987</v>
      </c>
    </row>
    <row r="559" spans="16383:16383" x14ac:dyDescent="0.25">
      <c r="XFC559"/>
    </row>
    <row r="560" spans="16383:16383" x14ac:dyDescent="0.25">
      <c r="XFC560"/>
    </row>
    <row r="561" spans="16383:16383" x14ac:dyDescent="0.25">
      <c r="XFC561"/>
    </row>
    <row r="562" spans="16383:16383" x14ac:dyDescent="0.25">
      <c r="XFC562"/>
    </row>
    <row r="563" spans="16383:16383" x14ac:dyDescent="0.25">
      <c r="XFC563"/>
    </row>
    <row r="564" spans="16383:16383" x14ac:dyDescent="0.25">
      <c r="XFC564"/>
    </row>
    <row r="565" spans="16383:16383" x14ac:dyDescent="0.25">
      <c r="XFC565"/>
    </row>
    <row r="566" spans="16383:16383" x14ac:dyDescent="0.25">
      <c r="XFC566"/>
    </row>
    <row r="567" spans="16383:16383" x14ac:dyDescent="0.25">
      <c r="XFC567"/>
    </row>
    <row r="568" spans="16383:16383" x14ac:dyDescent="0.25">
      <c r="XFC568"/>
    </row>
    <row r="569" spans="16383:16383" x14ac:dyDescent="0.25">
      <c r="XFC569"/>
    </row>
    <row r="570" spans="16383:16383" x14ac:dyDescent="0.25">
      <c r="XFC570"/>
    </row>
    <row r="571" spans="16383:16383" x14ac:dyDescent="0.25">
      <c r="XFC571"/>
    </row>
    <row r="572" spans="16383:16383" x14ac:dyDescent="0.25">
      <c r="XFC572"/>
    </row>
    <row r="573" spans="16383:16383" x14ac:dyDescent="0.25">
      <c r="XFC573"/>
    </row>
    <row r="574" spans="16383:16383" x14ac:dyDescent="0.25">
      <c r="XFC574"/>
    </row>
    <row r="575" spans="16383:16383" x14ac:dyDescent="0.25">
      <c r="XFC575"/>
    </row>
    <row r="576" spans="16383:16383" x14ac:dyDescent="0.25">
      <c r="XFC576"/>
    </row>
    <row r="577" spans="16383:16383" x14ac:dyDescent="0.25">
      <c r="XFC577"/>
    </row>
    <row r="578" spans="16383:16383" x14ac:dyDescent="0.25">
      <c r="XFC578"/>
    </row>
    <row r="579" spans="16383:16383" x14ac:dyDescent="0.25">
      <c r="XFC579"/>
    </row>
    <row r="580" spans="16383:16383" x14ac:dyDescent="0.25">
      <c r="XFC580"/>
    </row>
    <row r="581" spans="16383:16383" x14ac:dyDescent="0.25">
      <c r="XFC581"/>
    </row>
    <row r="582" spans="16383:16383" x14ac:dyDescent="0.25">
      <c r="XFC582"/>
    </row>
    <row r="583" spans="16383:16383" x14ac:dyDescent="0.25">
      <c r="XFC583"/>
    </row>
    <row r="584" spans="16383:16383" x14ac:dyDescent="0.25">
      <c r="XFC584"/>
    </row>
    <row r="585" spans="16383:16383" x14ac:dyDescent="0.25">
      <c r="XFC585"/>
    </row>
    <row r="586" spans="16383:16383" x14ac:dyDescent="0.25">
      <c r="XFC586"/>
    </row>
    <row r="587" spans="16383:16383" x14ac:dyDescent="0.25">
      <c r="XFC587"/>
    </row>
    <row r="588" spans="16383:16383" x14ac:dyDescent="0.25">
      <c r="XFC588"/>
    </row>
    <row r="589" spans="16383:16383" x14ac:dyDescent="0.25">
      <c r="XFC589"/>
    </row>
    <row r="590" spans="16383:16383" x14ac:dyDescent="0.25">
      <c r="XFC590"/>
    </row>
    <row r="591" spans="16383:16383" x14ac:dyDescent="0.25">
      <c r="XFC591"/>
    </row>
    <row r="592" spans="16383:16383" x14ac:dyDescent="0.25">
      <c r="XFC592"/>
    </row>
    <row r="593" spans="16383:16383" x14ac:dyDescent="0.25">
      <c r="XFC593"/>
    </row>
    <row r="594" spans="16383:16383" x14ac:dyDescent="0.25">
      <c r="XFC594"/>
    </row>
    <row r="595" spans="16383:16383" x14ac:dyDescent="0.25">
      <c r="XFC595"/>
    </row>
    <row r="596" spans="16383:16383" x14ac:dyDescent="0.25">
      <c r="XFC596"/>
    </row>
    <row r="597" spans="16383:16383" x14ac:dyDescent="0.25">
      <c r="XFC597"/>
    </row>
    <row r="598" spans="16383:16383" x14ac:dyDescent="0.25">
      <c r="XFC598"/>
    </row>
    <row r="599" spans="16383:16383" x14ac:dyDescent="0.25">
      <c r="XFC599"/>
    </row>
    <row r="600" spans="16383:16383" x14ac:dyDescent="0.25">
      <c r="XFC600"/>
    </row>
    <row r="601" spans="16383:16383" x14ac:dyDescent="0.25">
      <c r="XFC601"/>
    </row>
    <row r="602" spans="16383:16383" x14ac:dyDescent="0.25">
      <c r="XFC602"/>
    </row>
    <row r="603" spans="16383:16383" x14ac:dyDescent="0.25">
      <c r="XFC603"/>
    </row>
    <row r="604" spans="16383:16383" x14ac:dyDescent="0.25">
      <c r="XFC604"/>
    </row>
    <row r="605" spans="16383:16383" x14ac:dyDescent="0.25">
      <c r="XFC605"/>
    </row>
    <row r="606" spans="16383:16383" x14ac:dyDescent="0.25">
      <c r="XFC606"/>
    </row>
    <row r="607" spans="16383:16383" x14ac:dyDescent="0.25">
      <c r="XFC607"/>
    </row>
    <row r="608" spans="16383:16383" x14ac:dyDescent="0.25">
      <c r="XFC608"/>
    </row>
    <row r="609" spans="16383:16383" x14ac:dyDescent="0.25">
      <c r="XFC609"/>
    </row>
    <row r="610" spans="16383:16383" x14ac:dyDescent="0.25">
      <c r="XFC610"/>
    </row>
    <row r="611" spans="16383:16383" x14ac:dyDescent="0.25">
      <c r="XFC611"/>
    </row>
    <row r="612" spans="16383:16383" x14ac:dyDescent="0.25">
      <c r="XFC612"/>
    </row>
    <row r="613" spans="16383:16383" x14ac:dyDescent="0.25">
      <c r="XFC613"/>
    </row>
    <row r="614" spans="16383:16383" x14ac:dyDescent="0.25">
      <c r="XFC614"/>
    </row>
    <row r="615" spans="16383:16383" x14ac:dyDescent="0.25">
      <c r="XFC615"/>
    </row>
    <row r="616" spans="16383:16383" x14ac:dyDescent="0.25">
      <c r="XFC616"/>
    </row>
    <row r="617" spans="16383:16383" x14ac:dyDescent="0.25">
      <c r="XFC617"/>
    </row>
    <row r="618" spans="16383:16383" x14ac:dyDescent="0.25">
      <c r="XFC618"/>
    </row>
    <row r="619" spans="16383:16383" x14ac:dyDescent="0.25">
      <c r="XFC619"/>
    </row>
    <row r="620" spans="16383:16383" x14ac:dyDescent="0.25">
      <c r="XFC620"/>
    </row>
    <row r="621" spans="16383:16383" x14ac:dyDescent="0.25">
      <c r="XFC621"/>
    </row>
    <row r="622" spans="16383:16383" x14ac:dyDescent="0.25">
      <c r="XFC622"/>
    </row>
    <row r="623" spans="16383:16383" x14ac:dyDescent="0.25">
      <c r="XFC623"/>
    </row>
    <row r="624" spans="16383:16383" x14ac:dyDescent="0.25">
      <c r="XFC624"/>
    </row>
    <row r="625" spans="16383:16383" x14ac:dyDescent="0.25">
      <c r="XFC625"/>
    </row>
    <row r="626" spans="16383:16383" x14ac:dyDescent="0.25">
      <c r="XFC626"/>
    </row>
    <row r="627" spans="16383:16383" x14ac:dyDescent="0.25">
      <c r="XFC627"/>
    </row>
    <row r="628" spans="16383:16383" x14ac:dyDescent="0.25">
      <c r="XFC628"/>
    </row>
    <row r="629" spans="16383:16383" x14ac:dyDescent="0.25">
      <c r="XFC629"/>
    </row>
    <row r="630" spans="16383:16383" x14ac:dyDescent="0.25">
      <c r="XFC630"/>
    </row>
    <row r="631" spans="16383:16383" x14ac:dyDescent="0.25">
      <c r="XFC631"/>
    </row>
    <row r="632" spans="16383:16383" x14ac:dyDescent="0.25">
      <c r="XFC632"/>
    </row>
    <row r="633" spans="16383:16383" x14ac:dyDescent="0.25">
      <c r="XFC633"/>
    </row>
    <row r="634" spans="16383:16383" x14ac:dyDescent="0.25">
      <c r="XFC634"/>
    </row>
    <row r="635" spans="16383:16383" x14ac:dyDescent="0.25">
      <c r="XFC635"/>
    </row>
    <row r="636" spans="16383:16383" x14ac:dyDescent="0.25">
      <c r="XFC636"/>
    </row>
    <row r="637" spans="16383:16383" x14ac:dyDescent="0.25">
      <c r="XFC637"/>
    </row>
    <row r="638" spans="16383:16383" x14ac:dyDescent="0.25">
      <c r="XFC638"/>
    </row>
    <row r="639" spans="16383:16383" x14ac:dyDescent="0.25">
      <c r="XFC639"/>
    </row>
    <row r="640" spans="16383:16383" x14ac:dyDescent="0.25">
      <c r="XFC640"/>
    </row>
    <row r="641" spans="16383:16383" x14ac:dyDescent="0.25">
      <c r="XFC641"/>
    </row>
    <row r="642" spans="16383:16383" x14ac:dyDescent="0.25">
      <c r="XFC642"/>
    </row>
    <row r="643" spans="16383:16383" x14ac:dyDescent="0.25">
      <c r="XFC643"/>
    </row>
    <row r="644" spans="16383:16383" x14ac:dyDescent="0.25">
      <c r="XFC644"/>
    </row>
    <row r="645" spans="16383:16383" x14ac:dyDescent="0.25">
      <c r="XFC645"/>
    </row>
    <row r="646" spans="16383:16383" x14ac:dyDescent="0.25">
      <c r="XFC646"/>
    </row>
    <row r="647" spans="16383:16383" x14ac:dyDescent="0.25">
      <c r="XFC647"/>
    </row>
    <row r="648" spans="16383:16383" x14ac:dyDescent="0.25">
      <c r="XFC648"/>
    </row>
    <row r="649" spans="16383:16383" x14ac:dyDescent="0.25">
      <c r="XFC649"/>
    </row>
    <row r="650" spans="16383:16383" x14ac:dyDescent="0.25">
      <c r="XFC650"/>
    </row>
    <row r="651" spans="16383:16383" x14ac:dyDescent="0.25">
      <c r="XFC651"/>
    </row>
    <row r="652" spans="16383:16383" x14ac:dyDescent="0.25">
      <c r="XFC652"/>
    </row>
    <row r="653" spans="16383:16383" x14ac:dyDescent="0.25">
      <c r="XFC653"/>
    </row>
    <row r="654" spans="16383:16383" x14ac:dyDescent="0.25">
      <c r="XFC654"/>
    </row>
    <row r="655" spans="16383:16383" x14ac:dyDescent="0.25">
      <c r="XFC655"/>
    </row>
    <row r="656" spans="16383:16383" x14ac:dyDescent="0.25">
      <c r="XFC656"/>
    </row>
    <row r="657" spans="16383:16383" x14ac:dyDescent="0.25">
      <c r="XFC657"/>
    </row>
    <row r="658" spans="16383:16383" x14ac:dyDescent="0.25">
      <c r="XFC658"/>
    </row>
    <row r="659" spans="16383:16383" x14ac:dyDescent="0.25">
      <c r="XFC659"/>
    </row>
    <row r="660" spans="16383:16383" x14ac:dyDescent="0.25">
      <c r="XFC660"/>
    </row>
    <row r="661" spans="16383:16383" x14ac:dyDescent="0.25">
      <c r="XFC661"/>
    </row>
    <row r="662" spans="16383:16383" x14ac:dyDescent="0.25">
      <c r="XFC662"/>
    </row>
    <row r="663" spans="16383:16383" x14ac:dyDescent="0.25">
      <c r="XFC663"/>
    </row>
    <row r="664" spans="16383:16383" x14ac:dyDescent="0.25">
      <c r="XFC664"/>
    </row>
    <row r="665" spans="16383:16383" x14ac:dyDescent="0.25">
      <c r="XFC665"/>
    </row>
    <row r="666" spans="16383:16383" x14ac:dyDescent="0.25">
      <c r="XFC666"/>
    </row>
    <row r="667" spans="16383:16383" x14ac:dyDescent="0.25">
      <c r="XFC667"/>
    </row>
    <row r="668" spans="16383:16383" x14ac:dyDescent="0.25">
      <c r="XFC668"/>
    </row>
    <row r="669" spans="16383:16383" x14ac:dyDescent="0.25">
      <c r="XFC669"/>
    </row>
    <row r="670" spans="16383:16383" x14ac:dyDescent="0.25">
      <c r="XFC670"/>
    </row>
    <row r="671" spans="16383:16383" x14ac:dyDescent="0.25">
      <c r="XFC671"/>
    </row>
    <row r="672" spans="16383:16383" x14ac:dyDescent="0.25">
      <c r="XFC672"/>
    </row>
    <row r="673" spans="16383:16383" x14ac:dyDescent="0.25">
      <c r="XFC673"/>
    </row>
    <row r="674" spans="16383:16383" x14ac:dyDescent="0.25">
      <c r="XFC674"/>
    </row>
    <row r="675" spans="16383:16383" x14ac:dyDescent="0.25">
      <c r="XFC675"/>
    </row>
    <row r="676" spans="16383:16383" x14ac:dyDescent="0.25">
      <c r="XFC676"/>
    </row>
    <row r="677" spans="16383:16383" x14ac:dyDescent="0.25">
      <c r="XFC677"/>
    </row>
    <row r="678" spans="16383:16383" x14ac:dyDescent="0.25">
      <c r="XFC678"/>
    </row>
    <row r="679" spans="16383:16383" x14ac:dyDescent="0.25">
      <c r="XFC679"/>
    </row>
    <row r="680" spans="16383:16383" x14ac:dyDescent="0.25">
      <c r="XFC680"/>
    </row>
    <row r="681" spans="16383:16383" x14ac:dyDescent="0.25">
      <c r="XFC681"/>
    </row>
    <row r="682" spans="16383:16383" x14ac:dyDescent="0.25">
      <c r="XFC682"/>
    </row>
    <row r="683" spans="16383:16383" x14ac:dyDescent="0.25">
      <c r="XFC683"/>
    </row>
    <row r="684" spans="16383:16383" x14ac:dyDescent="0.25">
      <c r="XFC684"/>
    </row>
    <row r="685" spans="16383:16383" x14ac:dyDescent="0.25">
      <c r="XFC685"/>
    </row>
    <row r="686" spans="16383:16383" x14ac:dyDescent="0.25">
      <c r="XFC686"/>
    </row>
    <row r="687" spans="16383:16383" x14ac:dyDescent="0.25">
      <c r="XFC687"/>
    </row>
    <row r="688" spans="16383:16383" x14ac:dyDescent="0.25">
      <c r="XFC688"/>
    </row>
  </sheetData>
  <sheetProtection sort="0" autoFilter="0"/>
  <mergeCells count="6">
    <mergeCell ref="A174:N175"/>
    <mergeCell ref="A1:N1"/>
    <mergeCell ref="A3:E4"/>
    <mergeCell ref="G3:N4"/>
    <mergeCell ref="A60:N61"/>
    <mergeCell ref="A117:N118"/>
  </mergeCells>
  <pageMargins left="0.56000000000000005" right="0.12" top="0.82677165354330717" bottom="0.51" header="0.15748031496062992" footer="0.15748031496062992"/>
  <pageSetup paperSize="9" orientation="portrait" horizontalDpi="4294967293" verticalDpi="4294967293" r:id="rId1"/>
  <headerFooter>
    <oddHeader>&amp;L
&amp;G www.curman.com.ar  &amp;C&amp;"Arial,Negrita"&amp;12Curman SRL&amp;"Arial,Normal"&amp;10
Guamini 2318 - C1440EST - CABA  //  Te: (011) 4686-1813 (lineas rotativas)
&amp;G 11 6978-3383&amp;R
 &amp;G  pedidos@curman.com.ar</oddHeader>
    <oddFooter>&amp;L&amp;8Lista de precios: Noviembre 2016
Precios + IVA ***  Los precios pueden variar sin previo aviso&amp;C
&amp;R&amp;8Det --&gt; R: Reemplazada // N: Nueva incorporacion // C: Precio corregido
S: Suspendida // A: Anulada                      Hoja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BOMBAS Vehiculo-codigo</vt:lpstr>
      <vt:lpstr>BOMBAScodigo-vehiculo</vt:lpstr>
      <vt:lpstr>CONTRACUERPOS Vehiculo-codigo</vt:lpstr>
      <vt:lpstr>Kits Vehículo-codigo</vt:lpstr>
      <vt:lpstr>Kits Codigo-Vehículo</vt:lpstr>
      <vt:lpstr>Compacta</vt:lpstr>
      <vt:lpstr>'BOMBAS Vehiculo-codigo'!Área_de_impresión</vt:lpstr>
      <vt:lpstr>'BOMBAScodigo-vehiculo'!Área_de_impresión</vt:lpstr>
      <vt:lpstr>Compacta!Área_de_impresión</vt:lpstr>
      <vt:lpstr>'CONTRACUERPOS Vehiculo-codigo'!Área_de_impresión</vt:lpstr>
      <vt:lpstr>'BOMBAS Vehiculo-codigo'!Títulos_a_imprimir</vt:lpstr>
      <vt:lpstr>'BOMBAScodigo-vehiculo'!Títulos_a_imprimir</vt:lpstr>
      <vt:lpstr>Compacta!Títulos_a_imprimir</vt:lpstr>
      <vt:lpstr>'CONTRACUERPOS Vehiculo-codigo'!Títulos_a_imprimir</vt:lpstr>
      <vt:lpstr>'Kits Codigo-Vehículo'!Títulos_a_imprimir</vt:lpstr>
      <vt:lpstr>'Kits Vehículo-codigo'!Títulos_a_imprimir</vt:lpstr>
    </vt:vector>
  </TitlesOfParts>
  <Manager>Javier Varschaver</Manager>
  <Company>Cauplas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precios Cauplas - Curman</dc:title>
  <dc:creator>Javier Varschaver</dc:creator>
  <cp:lastModifiedBy>Nicolas Di stefano</cp:lastModifiedBy>
  <cp:lastPrinted>2019-11-01T12:22:44Z</cp:lastPrinted>
  <dcterms:created xsi:type="dcterms:W3CDTF">2012-02-16T19:25:29Z</dcterms:created>
  <dcterms:modified xsi:type="dcterms:W3CDTF">2019-11-01T21:01:53Z</dcterms:modified>
</cp:coreProperties>
</file>