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90" yWindow="150" windowWidth="15480" windowHeight="7400" firstSheet="1" activeTab="3"/>
  </bookViews>
  <sheets>
    <sheet name="Sincro" sheetId="20" r:id="rId1"/>
    <sheet name="Compacta Sincro" sheetId="6" r:id="rId2"/>
    <sheet name="Micro V" sheetId="19" r:id="rId3"/>
    <sheet name="Compacta Poly V" sheetId="21" r:id="rId4"/>
    <sheet name="Tensores" sheetId="18" r:id="rId5"/>
    <sheet name="Compacta Tensores" sheetId="26" r:id="rId6"/>
    <sheet name="Trapezoidales (V)" sheetId="1" r:id="rId7"/>
    <sheet name="Compacta Trap (V)" sheetId="24" r:id="rId8"/>
    <sheet name="Kits - marca" sheetId="27" r:id="rId9"/>
  </sheets>
  <definedNames>
    <definedName name="_xlnm._FilterDatabase" localSheetId="5" hidden="1">'Compacta Tensores'!$A$1:$K$1</definedName>
    <definedName name="_xlnm._FilterDatabase" localSheetId="7" hidden="1">'Compacta Trap (V)'!$A$1:$L$1</definedName>
    <definedName name="_xlnm._FilterDatabase" localSheetId="8" hidden="1">'Kits - marca'!$A$3:$J$103</definedName>
    <definedName name="_xlnm._FilterDatabase" localSheetId="2" hidden="1">'Micro V'!$A$3:$H$1043</definedName>
    <definedName name="_xlnm._FilterDatabase" localSheetId="0" hidden="1">Sincro!$A$3:$F$676</definedName>
    <definedName name="_xlnm._FilterDatabase" localSheetId="4" hidden="1">Tensores!$A$3:$E$329</definedName>
    <definedName name="_xlnm._FilterDatabase" localSheetId="6" hidden="1">'Trapezoidales (V)'!$A$3:$H$407</definedName>
    <definedName name="_xlnm.Print_Area" localSheetId="3">'Compacta Poly V'!$A:$K</definedName>
    <definedName name="_xlnm.Print_Area" localSheetId="1">'Compacta Sincro'!$A$1:$K$283</definedName>
    <definedName name="_xlnm.Print_Area" localSheetId="5">'Compacta Tensores'!$A$1:$K$115</definedName>
    <definedName name="_xlnm.Print_Area" localSheetId="7">'Compacta Trap (V)'!$A:$K</definedName>
    <definedName name="_xlnm.Print_Area" localSheetId="8">'Kits - marca'!$A$1:$J$103</definedName>
    <definedName name="_xlnm.Print_Area" localSheetId="2">'Micro V'!$A$1:$H$1043</definedName>
    <definedName name="_xlnm.Print_Area" localSheetId="0">Sincro!$A$1:$F$676</definedName>
    <definedName name="_xlnm.Print_Area" localSheetId="4">Tensores!$A$1:$E$329</definedName>
    <definedName name="_xlnm.Print_Area" localSheetId="6">'Trapezoidales (V)'!$A$1:$H$407</definedName>
    <definedName name="_xlnm.Print_Titles" localSheetId="3">'Compacta Poly V'!$1:$3</definedName>
    <definedName name="_xlnm.Print_Titles" localSheetId="1">'Compacta Sincro'!$1:$3</definedName>
    <definedName name="_xlnm.Print_Titles" localSheetId="5">'Compacta Tensores'!$1:$3</definedName>
    <definedName name="_xlnm.Print_Titles" localSheetId="7">'Compacta Trap (V)'!$1:$3</definedName>
    <definedName name="_xlnm.Print_Titles" localSheetId="8">'Kits - marca'!$1:$3</definedName>
    <definedName name="_xlnm.Print_Titles" localSheetId="2">'Micro V'!$1:$3</definedName>
    <definedName name="_xlnm.Print_Titles" localSheetId="0">Sincro!$1:$3</definedName>
    <definedName name="_xlnm.Print_Titles" localSheetId="4">Tensores!$1:$3</definedName>
    <definedName name="_xlnm.Print_Titles" localSheetId="6">'Trapezoidales (V)'!$1:$3</definedName>
  </definedNames>
  <calcPr calcId="145621"/>
</workbook>
</file>

<file path=xl/calcChain.xml><?xml version="1.0" encoding="utf-8"?>
<calcChain xmlns="http://schemas.openxmlformats.org/spreadsheetml/2006/main">
  <c r="H407" i="1" l="1"/>
  <c r="H406" i="1"/>
  <c r="H405" i="1"/>
  <c r="H404" i="1"/>
  <c r="H403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6" i="1"/>
  <c r="H373" i="1"/>
  <c r="H372" i="1"/>
  <c r="H371" i="1"/>
  <c r="H370" i="1"/>
  <c r="H368" i="1"/>
  <c r="H367" i="1"/>
  <c r="H366" i="1"/>
  <c r="H365" i="1"/>
  <c r="H359" i="1"/>
  <c r="H353" i="1"/>
  <c r="H350" i="1"/>
  <c r="H345" i="1"/>
  <c r="H340" i="1"/>
  <c r="H334" i="1"/>
  <c r="H330" i="1"/>
  <c r="H327" i="1"/>
  <c r="H324" i="1"/>
  <c r="H314" i="1"/>
  <c r="H310" i="1"/>
  <c r="H309" i="1"/>
  <c r="H305" i="1"/>
  <c r="H303" i="1"/>
  <c r="H300" i="1"/>
  <c r="H296" i="1"/>
  <c r="H291" i="1"/>
  <c r="H286" i="1"/>
  <c r="H283" i="1"/>
  <c r="H278" i="1"/>
  <c r="H273" i="1"/>
  <c r="H265" i="1"/>
  <c r="H256" i="1"/>
  <c r="H239" i="1"/>
  <c r="H237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402" i="1"/>
  <c r="H401" i="1"/>
  <c r="H400" i="1"/>
  <c r="H387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203" i="1"/>
  <c r="H369" i="1"/>
  <c r="H364" i="1"/>
  <c r="H363" i="1"/>
  <c r="H362" i="1"/>
  <c r="H361" i="1"/>
  <c r="H360" i="1"/>
  <c r="H358" i="1"/>
  <c r="H357" i="1"/>
  <c r="H356" i="1"/>
  <c r="H355" i="1"/>
  <c r="H354" i="1"/>
  <c r="H352" i="1"/>
  <c r="H351" i="1"/>
  <c r="H349" i="1"/>
  <c r="H348" i="1"/>
  <c r="H347" i="1"/>
  <c r="H346" i="1"/>
  <c r="H344" i="1"/>
  <c r="H343" i="1"/>
  <c r="H342" i="1"/>
  <c r="H341" i="1"/>
  <c r="H339" i="1"/>
  <c r="H338" i="1"/>
  <c r="H337" i="1"/>
  <c r="H336" i="1"/>
  <c r="H335" i="1"/>
  <c r="H333" i="1"/>
  <c r="H332" i="1"/>
  <c r="H331" i="1"/>
  <c r="H329" i="1"/>
  <c r="H328" i="1"/>
  <c r="H326" i="1"/>
  <c r="H325" i="1"/>
  <c r="H323" i="1"/>
  <c r="H322" i="1"/>
  <c r="H321" i="1"/>
  <c r="H320" i="1"/>
  <c r="H319" i="1"/>
  <c r="H318" i="1"/>
  <c r="H317" i="1"/>
  <c r="H316" i="1"/>
  <c r="H315" i="1"/>
  <c r="H313" i="1"/>
  <c r="H312" i="1"/>
  <c r="H311" i="1"/>
  <c r="H308" i="1"/>
  <c r="H307" i="1"/>
  <c r="H306" i="1"/>
  <c r="H304" i="1"/>
  <c r="H302" i="1"/>
  <c r="H301" i="1"/>
  <c r="H299" i="1"/>
  <c r="H298" i="1"/>
  <c r="H297" i="1"/>
  <c r="H295" i="1"/>
  <c r="H294" i="1"/>
  <c r="H293" i="1"/>
  <c r="H292" i="1"/>
  <c r="H290" i="1"/>
  <c r="H289" i="1"/>
  <c r="H288" i="1"/>
  <c r="H287" i="1"/>
  <c r="H285" i="1"/>
  <c r="H284" i="1"/>
  <c r="H282" i="1"/>
  <c r="H281" i="1"/>
  <c r="H280" i="1"/>
  <c r="H279" i="1"/>
  <c r="H277" i="1"/>
  <c r="H276" i="1"/>
  <c r="H275" i="1"/>
  <c r="H274" i="1"/>
  <c r="H272" i="1"/>
  <c r="H271" i="1"/>
  <c r="H270" i="1"/>
  <c r="H269" i="1"/>
  <c r="H268" i="1"/>
  <c r="H267" i="1"/>
  <c r="H266" i="1"/>
  <c r="H264" i="1"/>
  <c r="H263" i="1"/>
  <c r="H262" i="1"/>
  <c r="H261" i="1"/>
  <c r="H260" i="1"/>
  <c r="H259" i="1"/>
  <c r="H258" i="1"/>
  <c r="H257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8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2" i="1"/>
  <c r="H201" i="1"/>
  <c r="H200" i="1"/>
  <c r="H199" i="1"/>
  <c r="H198" i="1"/>
  <c r="H197" i="1"/>
  <c r="H196" i="1"/>
  <c r="H195" i="1"/>
  <c r="H178" i="1"/>
  <c r="H177" i="1"/>
  <c r="H176" i="1"/>
  <c r="H170" i="1"/>
  <c r="H165" i="1"/>
  <c r="H162" i="1"/>
  <c r="H160" i="1"/>
  <c r="H157" i="1"/>
  <c r="H154" i="1"/>
  <c r="H148" i="1"/>
  <c r="H156" i="1"/>
  <c r="H153" i="1"/>
  <c r="H150" i="1"/>
  <c r="H158" i="1"/>
  <c r="H175" i="1"/>
  <c r="H174" i="1"/>
  <c r="H173" i="1"/>
  <c r="H172" i="1"/>
  <c r="H171" i="1"/>
  <c r="H169" i="1"/>
  <c r="H168" i="1"/>
  <c r="H167" i="1"/>
  <c r="H166" i="1"/>
  <c r="H164" i="1"/>
  <c r="H163" i="1"/>
  <c r="H161" i="1"/>
  <c r="H159" i="1"/>
  <c r="H155" i="1"/>
  <c r="H152" i="1"/>
  <c r="H151" i="1"/>
  <c r="H149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9" i="1"/>
  <c r="G151" i="1"/>
  <c r="G152" i="1"/>
  <c r="G155" i="1"/>
  <c r="G159" i="1"/>
  <c r="G161" i="1"/>
  <c r="G163" i="1"/>
  <c r="G164" i="1"/>
  <c r="G166" i="1"/>
  <c r="G167" i="1"/>
  <c r="G168" i="1"/>
  <c r="G169" i="1"/>
  <c r="G171" i="1"/>
  <c r="G172" i="1"/>
  <c r="G173" i="1"/>
  <c r="G174" i="1"/>
  <c r="G175" i="1"/>
  <c r="G158" i="1"/>
  <c r="G150" i="1"/>
  <c r="G153" i="1"/>
  <c r="G156" i="1"/>
  <c r="G148" i="1"/>
  <c r="G154" i="1"/>
  <c r="G157" i="1"/>
  <c r="G160" i="1"/>
  <c r="G162" i="1"/>
  <c r="G165" i="1"/>
  <c r="G170" i="1"/>
  <c r="G176" i="1"/>
  <c r="G177" i="1"/>
  <c r="G178" i="1"/>
  <c r="G195" i="1"/>
  <c r="G196" i="1"/>
  <c r="G197" i="1"/>
  <c r="G198" i="1"/>
  <c r="G199" i="1"/>
  <c r="G200" i="1"/>
  <c r="G201" i="1"/>
  <c r="G202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8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7" i="1"/>
  <c r="G258" i="1"/>
  <c r="G259" i="1"/>
  <c r="G260" i="1"/>
  <c r="G261" i="1"/>
  <c r="G262" i="1"/>
  <c r="G263" i="1"/>
  <c r="G264" i="1"/>
  <c r="G266" i="1"/>
  <c r="G267" i="1"/>
  <c r="G268" i="1"/>
  <c r="G269" i="1"/>
  <c r="G270" i="1"/>
  <c r="G271" i="1"/>
  <c r="G272" i="1"/>
  <c r="G274" i="1"/>
  <c r="G275" i="1"/>
  <c r="G276" i="1"/>
  <c r="G277" i="1"/>
  <c r="G279" i="1"/>
  <c r="G280" i="1"/>
  <c r="G281" i="1"/>
  <c r="G282" i="1"/>
  <c r="G284" i="1"/>
  <c r="G285" i="1"/>
  <c r="G287" i="1"/>
  <c r="G288" i="1"/>
  <c r="G289" i="1"/>
  <c r="G290" i="1"/>
  <c r="G292" i="1"/>
  <c r="G293" i="1"/>
  <c r="G294" i="1"/>
  <c r="G295" i="1"/>
  <c r="G297" i="1"/>
  <c r="G298" i="1"/>
  <c r="G299" i="1"/>
  <c r="G301" i="1"/>
  <c r="G302" i="1"/>
  <c r="G304" i="1"/>
  <c r="G306" i="1"/>
  <c r="G307" i="1"/>
  <c r="G308" i="1"/>
  <c r="G311" i="1"/>
  <c r="G312" i="1"/>
  <c r="G313" i="1"/>
  <c r="G315" i="1"/>
  <c r="G316" i="1"/>
  <c r="G317" i="1"/>
  <c r="G318" i="1"/>
  <c r="G319" i="1"/>
  <c r="G320" i="1"/>
  <c r="G321" i="1"/>
  <c r="G322" i="1"/>
  <c r="G323" i="1"/>
  <c r="G325" i="1"/>
  <c r="G326" i="1"/>
  <c r="G328" i="1"/>
  <c r="G329" i="1"/>
  <c r="G331" i="1"/>
  <c r="G332" i="1"/>
  <c r="G333" i="1"/>
  <c r="G335" i="1"/>
  <c r="G336" i="1"/>
  <c r="G337" i="1"/>
  <c r="G338" i="1"/>
  <c r="G339" i="1"/>
  <c r="G341" i="1"/>
  <c r="G342" i="1"/>
  <c r="G343" i="1"/>
  <c r="G344" i="1"/>
  <c r="G346" i="1"/>
  <c r="G347" i="1"/>
  <c r="G348" i="1"/>
  <c r="G349" i="1"/>
  <c r="G351" i="1"/>
  <c r="G352" i="1"/>
  <c r="G354" i="1"/>
  <c r="G355" i="1"/>
  <c r="G356" i="1"/>
  <c r="G357" i="1"/>
  <c r="G358" i="1"/>
  <c r="G360" i="1"/>
  <c r="G361" i="1"/>
  <c r="G362" i="1"/>
  <c r="G363" i="1"/>
  <c r="G364" i="1"/>
  <c r="G369" i="1"/>
  <c r="G20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7" i="1"/>
  <c r="G400" i="1"/>
  <c r="G401" i="1"/>
  <c r="G402" i="1"/>
  <c r="G403" i="1"/>
  <c r="G404" i="1"/>
  <c r="G405" i="1"/>
  <c r="G406" i="1"/>
  <c r="G407" i="1"/>
  <c r="G237" i="1"/>
  <c r="G239" i="1"/>
  <c r="G256" i="1"/>
  <c r="G265" i="1"/>
  <c r="G273" i="1"/>
  <c r="G278" i="1"/>
  <c r="G283" i="1"/>
  <c r="G286" i="1"/>
  <c r="G291" i="1"/>
  <c r="G296" i="1"/>
  <c r="G300" i="1"/>
  <c r="G303" i="1"/>
  <c r="G305" i="1"/>
  <c r="G309" i="1"/>
  <c r="G310" i="1"/>
  <c r="G314" i="1"/>
  <c r="G324" i="1"/>
  <c r="G327" i="1"/>
  <c r="G330" i="1"/>
  <c r="G334" i="1"/>
  <c r="G340" i="1"/>
  <c r="G345" i="1"/>
  <c r="G350" i="1"/>
  <c r="G353" i="1"/>
  <c r="G359" i="1"/>
  <c r="G365" i="1"/>
  <c r="G366" i="1"/>
  <c r="G367" i="1"/>
  <c r="G368" i="1"/>
  <c r="G370" i="1"/>
  <c r="G371" i="1"/>
  <c r="G372" i="1"/>
  <c r="G373" i="1"/>
  <c r="G386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760" i="19"/>
  <c r="G707" i="19"/>
  <c r="G703" i="19"/>
  <c r="G524" i="19"/>
  <c r="G521" i="19"/>
  <c r="G519" i="19"/>
  <c r="G517" i="19"/>
  <c r="G515" i="19"/>
  <c r="G509" i="19"/>
  <c r="G494" i="19"/>
  <c r="G446" i="19"/>
  <c r="G444" i="19"/>
  <c r="G439" i="19"/>
  <c r="G426" i="19"/>
  <c r="G424" i="19"/>
  <c r="G421" i="19"/>
  <c r="G418" i="19"/>
  <c r="G416" i="19"/>
  <c r="G414" i="19"/>
  <c r="G4" i="19"/>
  <c r="G5" i="19"/>
  <c r="G6" i="19"/>
  <c r="G7" i="19"/>
  <c r="G8" i="19"/>
  <c r="G9" i="19"/>
  <c r="G10" i="19"/>
  <c r="G58" i="19"/>
  <c r="G985" i="19"/>
  <c r="G986" i="19"/>
  <c r="G987" i="19"/>
  <c r="G988" i="19"/>
  <c r="G989" i="19"/>
  <c r="G990" i="19"/>
  <c r="G991" i="19"/>
  <c r="G992" i="19"/>
  <c r="G993" i="19"/>
  <c r="G994" i="19"/>
  <c r="G995" i="19"/>
  <c r="G996" i="19"/>
  <c r="G997" i="19"/>
  <c r="G998" i="19"/>
  <c r="G999" i="19"/>
  <c r="G1000" i="19"/>
  <c r="G1001" i="19"/>
  <c r="G1002" i="19"/>
  <c r="G1003" i="19"/>
  <c r="G1004" i="19"/>
  <c r="G1005" i="19"/>
  <c r="G1006" i="19"/>
  <c r="G1007" i="19"/>
  <c r="G1008" i="19"/>
  <c r="G1009" i="19"/>
  <c r="G1010" i="19"/>
  <c r="G1011" i="19"/>
  <c r="G1012" i="19"/>
  <c r="G1013" i="19"/>
  <c r="G1014" i="19"/>
  <c r="G1015" i="19"/>
  <c r="G1016" i="19"/>
  <c r="G1018" i="19"/>
  <c r="G1019" i="19"/>
  <c r="G1020" i="19"/>
  <c r="G1021" i="19"/>
  <c r="G1022" i="19"/>
  <c r="G1023" i="19"/>
  <c r="G1024" i="19"/>
  <c r="G1025" i="19"/>
  <c r="G1026" i="19"/>
  <c r="G1027" i="19"/>
  <c r="G1028" i="19"/>
  <c r="G1029" i="19"/>
  <c r="G1030" i="19"/>
  <c r="G1017" i="19"/>
  <c r="G1031" i="19"/>
  <c r="G1032" i="19"/>
  <c r="G1033" i="19"/>
  <c r="G1034" i="19"/>
  <c r="G1035" i="19"/>
  <c r="G1036" i="19"/>
  <c r="G1037" i="19"/>
  <c r="G1038" i="19"/>
  <c r="G1039" i="19"/>
  <c r="G1042" i="19"/>
  <c r="G1043" i="19"/>
  <c r="G1040" i="19"/>
  <c r="G1041" i="19"/>
  <c r="G69" i="19"/>
  <c r="G70" i="19"/>
  <c r="G71" i="19"/>
  <c r="G72" i="19"/>
  <c r="G73" i="19"/>
  <c r="G74" i="19"/>
  <c r="G75" i="19"/>
  <c r="G76" i="19"/>
  <c r="G77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78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59" i="19"/>
  <c r="G60" i="19"/>
  <c r="G61" i="19"/>
  <c r="G62" i="19"/>
  <c r="G63" i="19"/>
  <c r="G64" i="19"/>
  <c r="G65" i="19"/>
  <c r="G66" i="19"/>
  <c r="G67" i="19"/>
  <c r="G68" i="19"/>
  <c r="G140" i="19"/>
  <c r="G141" i="19"/>
  <c r="G142" i="19"/>
  <c r="G143" i="19"/>
  <c r="G144" i="19"/>
  <c r="G145" i="19"/>
  <c r="G146" i="19"/>
  <c r="G147" i="19"/>
  <c r="G148" i="19"/>
  <c r="G149" i="19"/>
  <c r="G150" i="19"/>
  <c r="G151" i="19"/>
  <c r="G152" i="19"/>
  <c r="G153" i="19"/>
  <c r="G154" i="19"/>
  <c r="G155" i="19"/>
  <c r="G156" i="19"/>
  <c r="G157" i="19"/>
  <c r="G158" i="19"/>
  <c r="G159" i="19"/>
  <c r="G160" i="19"/>
  <c r="G161" i="19"/>
  <c r="G162" i="19"/>
  <c r="G163" i="19"/>
  <c r="G164" i="19"/>
  <c r="G165" i="19"/>
  <c r="G166" i="19"/>
  <c r="G167" i="19"/>
  <c r="G168" i="19"/>
  <c r="G169" i="19"/>
  <c r="G170" i="19"/>
  <c r="G171" i="19"/>
  <c r="G172" i="19"/>
  <c r="G173" i="19"/>
  <c r="G174" i="19"/>
  <c r="G175" i="19"/>
  <c r="G176" i="19"/>
  <c r="G177" i="19"/>
  <c r="G178" i="19"/>
  <c r="G179" i="19"/>
  <c r="G180" i="19"/>
  <c r="G181" i="19"/>
  <c r="G182" i="19"/>
  <c r="G183" i="19"/>
  <c r="G184" i="19"/>
  <c r="G185" i="19"/>
  <c r="G186" i="19"/>
  <c r="G187" i="19"/>
  <c r="G188" i="19"/>
  <c r="G189" i="19"/>
  <c r="G190" i="19"/>
  <c r="G191" i="19"/>
  <c r="G192" i="19"/>
  <c r="G193" i="19"/>
  <c r="G194" i="19"/>
  <c r="G195" i="19"/>
  <c r="G196" i="19"/>
  <c r="G197" i="19"/>
  <c r="G198" i="19"/>
  <c r="G199" i="19"/>
  <c r="G200" i="19"/>
  <c r="G201" i="19"/>
  <c r="G202" i="19"/>
  <c r="G203" i="19"/>
  <c r="G79" i="19"/>
  <c r="G80" i="19"/>
  <c r="G81" i="19"/>
  <c r="G82" i="19"/>
  <c r="G83" i="19"/>
  <c r="G84" i="19"/>
  <c r="G85" i="19"/>
  <c r="G86" i="19"/>
  <c r="G87" i="19"/>
  <c r="G88" i="19"/>
  <c r="G89" i="19"/>
  <c r="G90" i="19"/>
  <c r="G91" i="19"/>
  <c r="G92" i="19"/>
  <c r="G93" i="19"/>
  <c r="G94" i="19"/>
  <c r="G95" i="19"/>
  <c r="G96" i="19"/>
  <c r="G97" i="19"/>
  <c r="G98" i="19"/>
  <c r="G99" i="19"/>
  <c r="G100" i="19"/>
  <c r="G101" i="19"/>
  <c r="G102" i="19"/>
  <c r="G103" i="19"/>
  <c r="G104" i="19"/>
  <c r="G105" i="19"/>
  <c r="G106" i="19"/>
  <c r="G107" i="19"/>
  <c r="G108" i="19"/>
  <c r="G109" i="19"/>
  <c r="G110" i="19"/>
  <c r="G111" i="19"/>
  <c r="G112" i="19"/>
  <c r="G113" i="19"/>
  <c r="G114" i="19"/>
  <c r="G115" i="19"/>
  <c r="G116" i="19"/>
  <c r="G117" i="19"/>
  <c r="G118" i="19"/>
  <c r="G119" i="19"/>
  <c r="G120" i="19"/>
  <c r="G121" i="19"/>
  <c r="G122" i="19"/>
  <c r="G123" i="19"/>
  <c r="G124" i="19"/>
  <c r="G125" i="19"/>
  <c r="G126" i="19"/>
  <c r="G127" i="19"/>
  <c r="G128" i="19"/>
  <c r="G129" i="19"/>
  <c r="G130" i="19"/>
  <c r="G131" i="19"/>
  <c r="G132" i="19"/>
  <c r="G133" i="19"/>
  <c r="G134" i="19"/>
  <c r="G135" i="19"/>
  <c r="G136" i="19"/>
  <c r="G137" i="19"/>
  <c r="G138" i="19"/>
  <c r="G139" i="19"/>
  <c r="G251" i="19"/>
  <c r="G252" i="19"/>
  <c r="G253" i="19"/>
  <c r="G254" i="19"/>
  <c r="G255" i="19"/>
  <c r="G256" i="19"/>
  <c r="G257" i="19"/>
  <c r="G258" i="19"/>
  <c r="G259" i="19"/>
  <c r="G260" i="19"/>
  <c r="G261" i="19"/>
  <c r="G262" i="19"/>
  <c r="G263" i="19"/>
  <c r="G264" i="19"/>
  <c r="G265" i="19"/>
  <c r="G266" i="19"/>
  <c r="G267" i="19"/>
  <c r="G268" i="19"/>
  <c r="G269" i="19"/>
  <c r="G270" i="19"/>
  <c r="G271" i="19"/>
  <c r="G272" i="19"/>
  <c r="G273" i="19"/>
  <c r="G274" i="19"/>
  <c r="G275" i="19"/>
  <c r="G276" i="19"/>
  <c r="G277" i="19"/>
  <c r="G278" i="19"/>
  <c r="G279" i="19"/>
  <c r="G280" i="19"/>
  <c r="G281" i="19"/>
  <c r="G282" i="19"/>
  <c r="G283" i="19"/>
  <c r="G284" i="19"/>
  <c r="G285" i="19"/>
  <c r="G286" i="19"/>
  <c r="G287" i="19"/>
  <c r="G288" i="19"/>
  <c r="G289" i="19"/>
  <c r="G290" i="19"/>
  <c r="G291" i="19"/>
  <c r="G292" i="19"/>
  <c r="G293" i="19"/>
  <c r="G294" i="19"/>
  <c r="G295" i="19"/>
  <c r="G296" i="19"/>
  <c r="G297" i="19"/>
  <c r="G298" i="19"/>
  <c r="G299" i="19"/>
  <c r="G300" i="19"/>
  <c r="G301" i="19"/>
  <c r="G302" i="19"/>
  <c r="G303" i="19"/>
  <c r="G304" i="19"/>
  <c r="G305" i="19"/>
  <c r="G306" i="19"/>
  <c r="G307" i="19"/>
  <c r="G308" i="19"/>
  <c r="G309" i="19"/>
  <c r="G310" i="19"/>
  <c r="G311" i="19"/>
  <c r="G312" i="19"/>
  <c r="G313" i="19"/>
  <c r="G314" i="19"/>
  <c r="G315" i="19"/>
  <c r="G316" i="19"/>
  <c r="G317" i="19"/>
  <c r="G318" i="19"/>
  <c r="G319" i="19"/>
  <c r="G320" i="19"/>
  <c r="G321" i="19"/>
  <c r="G322" i="19"/>
  <c r="G323" i="19"/>
  <c r="G324" i="19"/>
  <c r="G325" i="19"/>
  <c r="G326" i="19"/>
  <c r="G327" i="19"/>
  <c r="G328" i="19"/>
  <c r="G329" i="19"/>
  <c r="G330" i="19"/>
  <c r="G331" i="19"/>
  <c r="G332" i="19"/>
  <c r="G333" i="19"/>
  <c r="G334" i="19"/>
  <c r="G335" i="19"/>
  <c r="G336" i="19"/>
  <c r="G337" i="19"/>
  <c r="G338" i="19"/>
  <c r="G339" i="19"/>
  <c r="G340" i="19"/>
  <c r="G341" i="19"/>
  <c r="G342" i="19"/>
  <c r="G343" i="19"/>
  <c r="G344" i="19"/>
  <c r="G345" i="19"/>
  <c r="G346" i="19"/>
  <c r="G347" i="19"/>
  <c r="G204" i="19"/>
  <c r="G205" i="19"/>
  <c r="G206" i="19"/>
  <c r="G207" i="19"/>
  <c r="G208" i="19"/>
  <c r="G209" i="19"/>
  <c r="G210" i="19"/>
  <c r="G211" i="19"/>
  <c r="G212" i="19"/>
  <c r="G213" i="19"/>
  <c r="G214" i="19"/>
  <c r="G215" i="19"/>
  <c r="G216" i="19"/>
  <c r="G217" i="19"/>
  <c r="G218" i="19"/>
  <c r="G219" i="19"/>
  <c r="G220" i="19"/>
  <c r="G221" i="19"/>
  <c r="G222" i="19"/>
  <c r="G223" i="19"/>
  <c r="G224" i="19"/>
  <c r="G225" i="19"/>
  <c r="G226" i="19"/>
  <c r="G227" i="19"/>
  <c r="G228" i="19"/>
  <c r="G229" i="19"/>
  <c r="G230" i="19"/>
  <c r="G231" i="19"/>
  <c r="G232" i="19"/>
  <c r="G233" i="19"/>
  <c r="G234" i="19"/>
  <c r="G235" i="19"/>
  <c r="G236" i="19"/>
  <c r="G237" i="19"/>
  <c r="G238" i="19"/>
  <c r="G239" i="19"/>
  <c r="G240" i="19"/>
  <c r="G241" i="19"/>
  <c r="G242" i="19"/>
  <c r="G243" i="19"/>
  <c r="G244" i="19"/>
  <c r="G245" i="19"/>
  <c r="G246" i="19"/>
  <c r="G247" i="19"/>
  <c r="G248" i="19"/>
  <c r="G249" i="19"/>
  <c r="G250" i="19"/>
  <c r="G386" i="19"/>
  <c r="G387" i="19"/>
  <c r="G388" i="19"/>
  <c r="G668" i="19"/>
  <c r="G389" i="19"/>
  <c r="G390" i="19"/>
  <c r="G391" i="19"/>
  <c r="G392" i="19"/>
  <c r="G393" i="19"/>
  <c r="G394" i="19"/>
  <c r="G395" i="19"/>
  <c r="G396" i="19"/>
  <c r="G397" i="19"/>
  <c r="G398" i="19"/>
  <c r="G399" i="19"/>
  <c r="G669" i="19"/>
  <c r="G400" i="19"/>
  <c r="G401" i="19"/>
  <c r="G402" i="19"/>
  <c r="G403" i="19"/>
  <c r="G404" i="19"/>
  <c r="G405" i="19"/>
  <c r="G406" i="19"/>
  <c r="G407" i="19"/>
  <c r="G408" i="19"/>
  <c r="G409" i="19"/>
  <c r="G670" i="19"/>
  <c r="G410" i="19"/>
  <c r="G411" i="19"/>
  <c r="G412" i="19"/>
  <c r="G413" i="19"/>
  <c r="G415" i="19"/>
  <c r="G417" i="19"/>
  <c r="G419" i="19"/>
  <c r="G671" i="19"/>
  <c r="G420" i="19"/>
  <c r="G422" i="19"/>
  <c r="G423" i="19"/>
  <c r="G425" i="19"/>
  <c r="G427" i="19"/>
  <c r="G428" i="19"/>
  <c r="G429" i="19"/>
  <c r="G430" i="19"/>
  <c r="G431" i="19"/>
  <c r="G432" i="19"/>
  <c r="G433" i="19"/>
  <c r="G434" i="19"/>
  <c r="G435" i="19"/>
  <c r="G436" i="19"/>
  <c r="G437" i="19"/>
  <c r="G438" i="19"/>
  <c r="G440" i="19"/>
  <c r="G441" i="19"/>
  <c r="G442" i="19"/>
  <c r="G443" i="19"/>
  <c r="G445" i="19"/>
  <c r="G447" i="19"/>
  <c r="G448" i="19"/>
  <c r="G449" i="19"/>
  <c r="G450" i="19"/>
  <c r="G451" i="19"/>
  <c r="G452" i="19"/>
  <c r="G453" i="19"/>
  <c r="G454" i="19"/>
  <c r="G455" i="19"/>
  <c r="G456" i="19"/>
  <c r="G457" i="19"/>
  <c r="G458" i="19"/>
  <c r="G459" i="19"/>
  <c r="G460" i="19"/>
  <c r="G461" i="19"/>
  <c r="G462" i="19"/>
  <c r="G463" i="19"/>
  <c r="G464" i="19"/>
  <c r="G465" i="19"/>
  <c r="G466" i="19"/>
  <c r="G467" i="19"/>
  <c r="G468" i="19"/>
  <c r="G469" i="19"/>
  <c r="G470" i="19"/>
  <c r="G471" i="19"/>
  <c r="G472" i="19"/>
  <c r="G473" i="19"/>
  <c r="G474" i="19"/>
  <c r="G475" i="19"/>
  <c r="G476" i="19"/>
  <c r="G477" i="19"/>
  <c r="G478" i="19"/>
  <c r="G479" i="19"/>
  <c r="G480" i="19"/>
  <c r="G481" i="19"/>
  <c r="G482" i="19"/>
  <c r="G483" i="19"/>
  <c r="G484" i="19"/>
  <c r="G485" i="19"/>
  <c r="G486" i="19"/>
  <c r="G487" i="19"/>
  <c r="G488" i="19"/>
  <c r="G489" i="19"/>
  <c r="G490" i="19"/>
  <c r="G491" i="19"/>
  <c r="G492" i="19"/>
  <c r="G493" i="19"/>
  <c r="G495" i="19"/>
  <c r="G496" i="19"/>
  <c r="G497" i="19"/>
  <c r="G498" i="19"/>
  <c r="G499" i="19"/>
  <c r="G500" i="19"/>
  <c r="G501" i="19"/>
  <c r="G502" i="19"/>
  <c r="G503" i="19"/>
  <c r="G504" i="19"/>
  <c r="G505" i="19"/>
  <c r="G506" i="19"/>
  <c r="G507" i="19"/>
  <c r="G508" i="19"/>
  <c r="G510" i="19"/>
  <c r="G511" i="19"/>
  <c r="G512" i="19"/>
  <c r="G513" i="19"/>
  <c r="G514" i="19"/>
  <c r="G516" i="19"/>
  <c r="G672" i="19"/>
  <c r="G518" i="19"/>
  <c r="G520" i="19"/>
  <c r="G522" i="19"/>
  <c r="G523" i="19"/>
  <c r="G525" i="19"/>
  <c r="G526" i="19"/>
  <c r="G527" i="19"/>
  <c r="G528" i="19"/>
  <c r="G529" i="19"/>
  <c r="G530" i="19"/>
  <c r="G531" i="19"/>
  <c r="G532" i="19"/>
  <c r="G533" i="19"/>
  <c r="G534" i="19"/>
  <c r="G535" i="19"/>
  <c r="G536" i="19"/>
  <c r="G537" i="19"/>
  <c r="G538" i="19"/>
  <c r="G539" i="19"/>
  <c r="G540" i="19"/>
  <c r="G541" i="19"/>
  <c r="G542" i="19"/>
  <c r="G543" i="19"/>
  <c r="G544" i="19"/>
  <c r="G545" i="19"/>
  <c r="G546" i="19"/>
  <c r="G547" i="19"/>
  <c r="G548" i="19"/>
  <c r="G549" i="19"/>
  <c r="G550" i="19"/>
  <c r="G551" i="19"/>
  <c r="G552" i="19"/>
  <c r="G553" i="19"/>
  <c r="G554" i="19"/>
  <c r="G555" i="19"/>
  <c r="G556" i="19"/>
  <c r="G557" i="19"/>
  <c r="G558" i="19"/>
  <c r="G559" i="19"/>
  <c r="G560" i="19"/>
  <c r="G561" i="19"/>
  <c r="G562" i="19"/>
  <c r="G563" i="19"/>
  <c r="G564" i="19"/>
  <c r="G565" i="19"/>
  <c r="G566" i="19"/>
  <c r="G567" i="19"/>
  <c r="G568" i="19"/>
  <c r="G569" i="19"/>
  <c r="G570" i="19"/>
  <c r="G571" i="19"/>
  <c r="G572" i="19"/>
  <c r="G573" i="19"/>
  <c r="G574" i="19"/>
  <c r="G575" i="19"/>
  <c r="G576" i="19"/>
  <c r="G577" i="19"/>
  <c r="G578" i="19"/>
  <c r="G579" i="19"/>
  <c r="G580" i="19"/>
  <c r="G581" i="19"/>
  <c r="G582" i="19"/>
  <c r="G583" i="19"/>
  <c r="G584" i="19"/>
  <c r="G585" i="19"/>
  <c r="G586" i="19"/>
  <c r="G587" i="19"/>
  <c r="G588" i="19"/>
  <c r="G589" i="19"/>
  <c r="G590" i="19"/>
  <c r="G591" i="19"/>
  <c r="G592" i="19"/>
  <c r="G593" i="19"/>
  <c r="G594" i="19"/>
  <c r="G595" i="19"/>
  <c r="G596" i="19"/>
  <c r="G597" i="19"/>
  <c r="G598" i="19"/>
  <c r="G599" i="19"/>
  <c r="G600" i="19"/>
  <c r="G601" i="19"/>
  <c r="G602" i="19"/>
  <c r="G603" i="19"/>
  <c r="G604" i="19"/>
  <c r="G605" i="19"/>
  <c r="G606" i="19"/>
  <c r="G607" i="19"/>
  <c r="G608" i="19"/>
  <c r="G609" i="19"/>
  <c r="G610" i="19"/>
  <c r="G611" i="19"/>
  <c r="G612" i="19"/>
  <c r="G613" i="19"/>
  <c r="G614" i="19"/>
  <c r="G615" i="19"/>
  <c r="G616" i="19"/>
  <c r="G617" i="19"/>
  <c r="G618" i="19"/>
  <c r="G619" i="19"/>
  <c r="G620" i="19"/>
  <c r="G621" i="19"/>
  <c r="G622" i="19"/>
  <c r="G623" i="19"/>
  <c r="G624" i="19"/>
  <c r="G625" i="19"/>
  <c r="G626" i="19"/>
  <c r="G627" i="19"/>
  <c r="G628" i="19"/>
  <c r="G629" i="19"/>
  <c r="G630" i="19"/>
  <c r="G631" i="19"/>
  <c r="G632" i="19"/>
  <c r="G633" i="19"/>
  <c r="G634" i="19"/>
  <c r="G635" i="19"/>
  <c r="G636" i="19"/>
  <c r="G637" i="19"/>
  <c r="G638" i="19"/>
  <c r="G639" i="19"/>
  <c r="G640" i="19"/>
  <c r="G641" i="19"/>
  <c r="G642" i="19"/>
  <c r="G643" i="19"/>
  <c r="G644" i="19"/>
  <c r="G645" i="19"/>
  <c r="G646" i="19"/>
  <c r="G647" i="19"/>
  <c r="G648" i="19"/>
  <c r="G649" i="19"/>
  <c r="G650" i="19"/>
  <c r="G651" i="19"/>
  <c r="G652" i="19"/>
  <c r="G653" i="19"/>
  <c r="G654" i="19"/>
  <c r="G655" i="19"/>
  <c r="G656" i="19"/>
  <c r="G657" i="19"/>
  <c r="G658" i="19"/>
  <c r="G659" i="19"/>
  <c r="G660" i="19"/>
  <c r="G661" i="19"/>
  <c r="G662" i="19"/>
  <c r="G663" i="19"/>
  <c r="G664" i="19"/>
  <c r="G665" i="19"/>
  <c r="G666" i="19"/>
  <c r="G667" i="19"/>
  <c r="G348" i="19"/>
  <c r="G349" i="19"/>
  <c r="G350" i="19"/>
  <c r="G351" i="19"/>
  <c r="G673" i="19"/>
  <c r="G352" i="19"/>
  <c r="G353" i="19"/>
  <c r="G354" i="19"/>
  <c r="G355" i="19"/>
  <c r="G356" i="19"/>
  <c r="G674" i="19"/>
  <c r="G357" i="19"/>
  <c r="G358" i="19"/>
  <c r="G359" i="19"/>
  <c r="G360" i="19"/>
  <c r="G361" i="19"/>
  <c r="G362" i="19"/>
  <c r="G363" i="19"/>
  <c r="G364" i="19"/>
  <c r="G365" i="19"/>
  <c r="G366" i="19"/>
  <c r="G367" i="19"/>
  <c r="G368" i="19"/>
  <c r="G369" i="19"/>
  <c r="G370" i="19"/>
  <c r="G371" i="19"/>
  <c r="G372" i="19"/>
  <c r="G373" i="19"/>
  <c r="G374" i="19"/>
  <c r="G375" i="19"/>
  <c r="G376" i="19"/>
  <c r="G377" i="19"/>
  <c r="G378" i="19"/>
  <c r="G379" i="19"/>
  <c r="G380" i="19"/>
  <c r="G381" i="19"/>
  <c r="G382" i="19"/>
  <c r="G383" i="19"/>
  <c r="G384" i="19"/>
  <c r="G385" i="19"/>
  <c r="G681" i="19"/>
  <c r="G682" i="19"/>
  <c r="G683" i="19"/>
  <c r="G684" i="19"/>
  <c r="G685" i="19"/>
  <c r="G686" i="19"/>
  <c r="G687" i="19"/>
  <c r="G688" i="19"/>
  <c r="G689" i="19"/>
  <c r="G690" i="19"/>
  <c r="G691" i="19"/>
  <c r="G692" i="19"/>
  <c r="G693" i="19"/>
  <c r="G694" i="19"/>
  <c r="G695" i="19"/>
  <c r="G696" i="19"/>
  <c r="G697" i="19"/>
  <c r="G698" i="19"/>
  <c r="G699" i="19"/>
  <c r="G700" i="19"/>
  <c r="G701" i="19"/>
  <c r="G702" i="19"/>
  <c r="G704" i="19"/>
  <c r="G705" i="19"/>
  <c r="G706" i="19"/>
  <c r="G708" i="19"/>
  <c r="G709" i="19"/>
  <c r="G710" i="19"/>
  <c r="G711" i="19"/>
  <c r="G712" i="19"/>
  <c r="G713" i="19"/>
  <c r="G714" i="19"/>
  <c r="G715" i="19"/>
  <c r="G716" i="19"/>
  <c r="G717" i="19"/>
  <c r="G718" i="19"/>
  <c r="G719" i="19"/>
  <c r="G720" i="19"/>
  <c r="G721" i="19"/>
  <c r="G722" i="19"/>
  <c r="G723" i="19"/>
  <c r="G724" i="19"/>
  <c r="G725" i="19"/>
  <c r="G726" i="19"/>
  <c r="G727" i="19"/>
  <c r="G728" i="19"/>
  <c r="G729" i="19"/>
  <c r="G730" i="19"/>
  <c r="G731" i="19"/>
  <c r="G732" i="19"/>
  <c r="G733" i="19"/>
  <c r="G734" i="19"/>
  <c r="G735" i="19"/>
  <c r="G736" i="19"/>
  <c r="G737" i="19"/>
  <c r="G738" i="19"/>
  <c r="G739" i="19"/>
  <c r="G740" i="19"/>
  <c r="G741" i="19"/>
  <c r="G742" i="19"/>
  <c r="G743" i="19"/>
  <c r="G744" i="19"/>
  <c r="G745" i="19"/>
  <c r="G746" i="19"/>
  <c r="G747" i="19"/>
  <c r="G748" i="19"/>
  <c r="G749" i="19"/>
  <c r="G750" i="19"/>
  <c r="G751" i="19"/>
  <c r="G752" i="19"/>
  <c r="G753" i="19"/>
  <c r="G754" i="19"/>
  <c r="G755" i="19"/>
  <c r="G756" i="19"/>
  <c r="G757" i="19"/>
  <c r="G758" i="19"/>
  <c r="G759" i="19"/>
  <c r="G761" i="19"/>
  <c r="G762" i="19"/>
  <c r="G763" i="19"/>
  <c r="G764" i="19"/>
  <c r="G765" i="19"/>
  <c r="G766" i="19"/>
  <c r="G767" i="19"/>
  <c r="G768" i="19"/>
  <c r="G769" i="19"/>
  <c r="G770" i="19"/>
  <c r="G771" i="19"/>
  <c r="G772" i="19"/>
  <c r="G773" i="19"/>
  <c r="G774" i="19"/>
  <c r="G775" i="19"/>
  <c r="G776" i="19"/>
  <c r="G777" i="19"/>
  <c r="G778" i="19"/>
  <c r="G779" i="19"/>
  <c r="G780" i="19"/>
  <c r="G781" i="19"/>
  <c r="G782" i="19"/>
  <c r="G783" i="19"/>
  <c r="G784" i="19"/>
  <c r="G785" i="19"/>
  <c r="G786" i="19"/>
  <c r="G787" i="19"/>
  <c r="G788" i="19"/>
  <c r="G789" i="19"/>
  <c r="G790" i="19"/>
  <c r="G791" i="19"/>
  <c r="G792" i="19"/>
  <c r="G793" i="19"/>
  <c r="G794" i="19"/>
  <c r="G795" i="19"/>
  <c r="G796" i="19"/>
  <c r="G797" i="19"/>
  <c r="G675" i="19"/>
  <c r="G676" i="19"/>
  <c r="G677" i="19"/>
  <c r="G678" i="19"/>
  <c r="G679" i="19"/>
  <c r="G680" i="19"/>
  <c r="G810" i="19"/>
  <c r="G811" i="19"/>
  <c r="G812" i="19"/>
  <c r="G813" i="19"/>
  <c r="G814" i="19"/>
  <c r="G815" i="19"/>
  <c r="G816" i="19"/>
  <c r="G817" i="19"/>
  <c r="G818" i="19"/>
  <c r="G819" i="19"/>
  <c r="G820" i="19"/>
  <c r="G821" i="19"/>
  <c r="G822" i="19"/>
  <c r="G823" i="19"/>
  <c r="G824" i="19"/>
  <c r="G825" i="19"/>
  <c r="G826" i="19"/>
  <c r="G827" i="19"/>
  <c r="G828" i="19"/>
  <c r="G829" i="19"/>
  <c r="G830" i="19"/>
  <c r="G831" i="19"/>
  <c r="G832" i="19"/>
  <c r="G833" i="19"/>
  <c r="G834" i="19"/>
  <c r="G835" i="19"/>
  <c r="G836" i="19"/>
  <c r="G837" i="19"/>
  <c r="G838" i="19"/>
  <c r="G839" i="19"/>
  <c r="G840" i="19"/>
  <c r="G841" i="19"/>
  <c r="G842" i="19"/>
  <c r="G843" i="19"/>
  <c r="G844" i="19"/>
  <c r="G845" i="19"/>
  <c r="G846" i="19"/>
  <c r="G847" i="19"/>
  <c r="G848" i="19"/>
  <c r="G849" i="19"/>
  <c r="G850" i="19"/>
  <c r="G851" i="19"/>
  <c r="G852" i="19"/>
  <c r="G853" i="19"/>
  <c r="G854" i="19"/>
  <c r="G855" i="19"/>
  <c r="G856" i="19"/>
  <c r="G857" i="19"/>
  <c r="G858" i="19"/>
  <c r="G859" i="19"/>
  <c r="G860" i="19"/>
  <c r="G861" i="19"/>
  <c r="G862" i="19"/>
  <c r="G863" i="19"/>
  <c r="G864" i="19"/>
  <c r="G865" i="19"/>
  <c r="G866" i="19"/>
  <c r="G867" i="19"/>
  <c r="G868" i="19"/>
  <c r="G869" i="19"/>
  <c r="G870" i="19"/>
  <c r="G871" i="19"/>
  <c r="G872" i="19"/>
  <c r="G873" i="19"/>
  <c r="G874" i="19"/>
  <c r="G875" i="19"/>
  <c r="G876" i="19"/>
  <c r="G877" i="19"/>
  <c r="G878" i="19"/>
  <c r="G879" i="19"/>
  <c r="G880" i="19"/>
  <c r="G881" i="19"/>
  <c r="G882" i="19"/>
  <c r="G883" i="19"/>
  <c r="G884" i="19"/>
  <c r="G885" i="19"/>
  <c r="G886" i="19"/>
  <c r="G887" i="19"/>
  <c r="G888" i="19"/>
  <c r="G889" i="19"/>
  <c r="G890" i="19"/>
  <c r="G891" i="19"/>
  <c r="G892" i="19"/>
  <c r="G893" i="19"/>
  <c r="G894" i="19"/>
  <c r="G895" i="19"/>
  <c r="G896" i="19"/>
  <c r="G897" i="19"/>
  <c r="G898" i="19"/>
  <c r="G899" i="19"/>
  <c r="G900" i="19"/>
  <c r="G901" i="19"/>
  <c r="G902" i="19"/>
  <c r="G903" i="19"/>
  <c r="G904" i="19"/>
  <c r="G905" i="19"/>
  <c r="G906" i="19"/>
  <c r="G907" i="19"/>
  <c r="G908" i="19"/>
  <c r="G909" i="19"/>
  <c r="G910" i="19"/>
  <c r="G911" i="19"/>
  <c r="G912" i="19"/>
  <c r="G913" i="19"/>
  <c r="G914" i="19"/>
  <c r="G915" i="19"/>
  <c r="G916" i="19"/>
  <c r="G917" i="19"/>
  <c r="G918" i="19"/>
  <c r="G919" i="19"/>
  <c r="G920" i="19"/>
  <c r="G921" i="19"/>
  <c r="G922" i="19"/>
  <c r="G923" i="19"/>
  <c r="G924" i="19"/>
  <c r="G925" i="19"/>
  <c r="G926" i="19"/>
  <c r="G927" i="19"/>
  <c r="G928" i="19"/>
  <c r="G929" i="19"/>
  <c r="G930" i="19"/>
  <c r="G931" i="19"/>
  <c r="G932" i="19"/>
  <c r="G933" i="19"/>
  <c r="G934" i="19"/>
  <c r="G935" i="19"/>
  <c r="G936" i="19"/>
  <c r="G937" i="19"/>
  <c r="G938" i="19"/>
  <c r="G939" i="19"/>
  <c r="G940" i="19"/>
  <c r="G941" i="19"/>
  <c r="G942" i="19"/>
  <c r="G943" i="19"/>
  <c r="G944" i="19"/>
  <c r="G945" i="19"/>
  <c r="G946" i="19"/>
  <c r="G947" i="19"/>
  <c r="G948" i="19"/>
  <c r="G949" i="19"/>
  <c r="G950" i="19"/>
  <c r="G951" i="19"/>
  <c r="G952" i="19"/>
  <c r="G953" i="19"/>
  <c r="G954" i="19"/>
  <c r="G955" i="19"/>
  <c r="G956" i="19"/>
  <c r="G957" i="19"/>
  <c r="G958" i="19"/>
  <c r="G959" i="19"/>
  <c r="G960" i="19"/>
  <c r="G961" i="19"/>
  <c r="G962" i="19"/>
  <c r="G798" i="19"/>
  <c r="G799" i="19"/>
  <c r="G800" i="19"/>
  <c r="G801" i="19"/>
  <c r="G802" i="19"/>
  <c r="G803" i="19"/>
  <c r="G804" i="19"/>
  <c r="G805" i="19"/>
  <c r="G806" i="19"/>
  <c r="G807" i="19"/>
  <c r="G808" i="19"/>
  <c r="G809" i="19"/>
  <c r="G963" i="19"/>
  <c r="G964" i="19"/>
  <c r="G965" i="19"/>
  <c r="G966" i="19"/>
  <c r="G967" i="19"/>
  <c r="G968" i="19"/>
  <c r="G969" i="19"/>
  <c r="G970" i="19"/>
  <c r="G971" i="19"/>
  <c r="G972" i="19"/>
  <c r="G973" i="19"/>
  <c r="G974" i="19"/>
  <c r="G975" i="19"/>
  <c r="G976" i="19"/>
  <c r="G977" i="19"/>
  <c r="G978" i="19"/>
  <c r="G979" i="19"/>
  <c r="G980" i="19"/>
  <c r="G981" i="19"/>
  <c r="G982" i="19"/>
  <c r="G983" i="19"/>
  <c r="G984" i="19"/>
  <c r="H4" i="19"/>
  <c r="H5" i="19"/>
  <c r="H6" i="19"/>
  <c r="H7" i="19"/>
  <c r="H8" i="19"/>
  <c r="H9" i="19"/>
  <c r="H10" i="19"/>
  <c r="H58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680" i="19"/>
  <c r="H679" i="19"/>
  <c r="H678" i="19"/>
  <c r="H677" i="19"/>
  <c r="H676" i="19"/>
  <c r="H675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6" i="19"/>
  <c r="H705" i="19"/>
  <c r="H704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760" i="19"/>
  <c r="H707" i="19"/>
  <c r="H703" i="19"/>
  <c r="H385" i="19"/>
  <c r="H384" i="19"/>
  <c r="H383" i="19"/>
  <c r="H382" i="19"/>
  <c r="H381" i="19"/>
  <c r="H380" i="19"/>
  <c r="H379" i="19"/>
  <c r="H378" i="19"/>
  <c r="H377" i="19"/>
  <c r="H376" i="19"/>
  <c r="H375" i="19"/>
  <c r="H374" i="19"/>
  <c r="H373" i="19"/>
  <c r="H372" i="19"/>
  <c r="H371" i="19"/>
  <c r="H370" i="19"/>
  <c r="H369" i="19"/>
  <c r="H368" i="19"/>
  <c r="H367" i="19"/>
  <c r="H366" i="19"/>
  <c r="H365" i="19"/>
  <c r="H364" i="19"/>
  <c r="H363" i="19"/>
  <c r="H362" i="19"/>
  <c r="H361" i="19"/>
  <c r="H360" i="19"/>
  <c r="H359" i="19"/>
  <c r="H358" i="19"/>
  <c r="H357" i="19"/>
  <c r="H674" i="19"/>
  <c r="H356" i="19"/>
  <c r="H355" i="19"/>
  <c r="H354" i="19"/>
  <c r="H353" i="19"/>
  <c r="H352" i="19"/>
  <c r="H673" i="19"/>
  <c r="H351" i="19"/>
  <c r="H350" i="19"/>
  <c r="H349" i="19"/>
  <c r="H34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3" i="19"/>
  <c r="H522" i="19"/>
  <c r="H520" i="19"/>
  <c r="H518" i="19"/>
  <c r="H672" i="19"/>
  <c r="H516" i="19"/>
  <c r="H514" i="19"/>
  <c r="H513" i="19"/>
  <c r="H512" i="19"/>
  <c r="H511" i="19"/>
  <c r="H510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H464" i="19"/>
  <c r="H463" i="19"/>
  <c r="H462" i="19"/>
  <c r="H461" i="19"/>
  <c r="H460" i="19"/>
  <c r="H459" i="19"/>
  <c r="H458" i="19"/>
  <c r="H457" i="19"/>
  <c r="H456" i="19"/>
  <c r="H455" i="19"/>
  <c r="H454" i="19"/>
  <c r="H453" i="19"/>
  <c r="H452" i="19"/>
  <c r="H451" i="19"/>
  <c r="H450" i="19"/>
  <c r="H449" i="19"/>
  <c r="H448" i="19"/>
  <c r="H447" i="19"/>
  <c r="H445" i="19"/>
  <c r="H443" i="19"/>
  <c r="H442" i="19"/>
  <c r="H441" i="19"/>
  <c r="H440" i="19"/>
  <c r="H438" i="19"/>
  <c r="H437" i="19"/>
  <c r="H436" i="19"/>
  <c r="H435" i="19"/>
  <c r="H434" i="19"/>
  <c r="H433" i="19"/>
  <c r="H432" i="19"/>
  <c r="H431" i="19"/>
  <c r="H430" i="19"/>
  <c r="H429" i="19"/>
  <c r="H428" i="19"/>
  <c r="H427" i="19"/>
  <c r="H425" i="19"/>
  <c r="H423" i="19"/>
  <c r="H422" i="19"/>
  <c r="H420" i="19"/>
  <c r="H671" i="19"/>
  <c r="H419" i="19"/>
  <c r="H417" i="19"/>
  <c r="H415" i="19"/>
  <c r="H413" i="19"/>
  <c r="H412" i="19"/>
  <c r="H411" i="19"/>
  <c r="H410" i="19"/>
  <c r="H670" i="19"/>
  <c r="H409" i="19"/>
  <c r="H408" i="19"/>
  <c r="H407" i="19"/>
  <c r="H406" i="19"/>
  <c r="H405" i="19"/>
  <c r="H404" i="19"/>
  <c r="H403" i="19"/>
  <c r="H402" i="19"/>
  <c r="H401" i="19"/>
  <c r="H400" i="19"/>
  <c r="H669" i="19"/>
  <c r="H399" i="19"/>
  <c r="H398" i="19"/>
  <c r="H397" i="19"/>
  <c r="H396" i="19"/>
  <c r="H395" i="19"/>
  <c r="H394" i="19"/>
  <c r="H393" i="19"/>
  <c r="H392" i="19"/>
  <c r="H391" i="19"/>
  <c r="H390" i="19"/>
  <c r="H389" i="19"/>
  <c r="H668" i="19"/>
  <c r="H388" i="19"/>
  <c r="H387" i="19"/>
  <c r="H386" i="19"/>
  <c r="H524" i="19"/>
  <c r="H521" i="19"/>
  <c r="H519" i="19"/>
  <c r="H517" i="19"/>
  <c r="H515" i="19"/>
  <c r="H509" i="19"/>
  <c r="H494" i="19"/>
  <c r="H446" i="19"/>
  <c r="H444" i="19"/>
  <c r="H439" i="19"/>
  <c r="H426" i="19"/>
  <c r="H424" i="19"/>
  <c r="H421" i="19"/>
  <c r="H418" i="19"/>
  <c r="H416" i="19"/>
  <c r="H414" i="19"/>
  <c r="H250" i="19"/>
  <c r="H249" i="19"/>
  <c r="H248" i="19"/>
  <c r="H247" i="19"/>
  <c r="H246" i="19"/>
  <c r="H245" i="19"/>
  <c r="H244" i="19"/>
  <c r="H243" i="19"/>
  <c r="H242" i="19"/>
  <c r="H241" i="19"/>
  <c r="H240" i="19"/>
  <c r="H239" i="19"/>
  <c r="H238" i="19"/>
  <c r="H237" i="19"/>
  <c r="H236" i="19"/>
  <c r="H235" i="19"/>
  <c r="H234" i="19"/>
  <c r="H233" i="19"/>
  <c r="H232" i="19"/>
  <c r="H231" i="19"/>
  <c r="H230" i="19"/>
  <c r="H229" i="19"/>
  <c r="H228" i="19"/>
  <c r="H227" i="19"/>
  <c r="H226" i="19"/>
  <c r="H225" i="19"/>
  <c r="H224" i="19"/>
  <c r="H223" i="19"/>
  <c r="H222" i="19"/>
  <c r="H221" i="19"/>
  <c r="H220" i="19"/>
  <c r="H219" i="19"/>
  <c r="H218" i="19"/>
  <c r="H217" i="19"/>
  <c r="H216" i="19"/>
  <c r="H215" i="19"/>
  <c r="H214" i="19"/>
  <c r="H213" i="19"/>
  <c r="H212" i="19"/>
  <c r="H211" i="19"/>
  <c r="H210" i="19"/>
  <c r="H209" i="19"/>
  <c r="H208" i="19"/>
  <c r="H207" i="19"/>
  <c r="H206" i="19"/>
  <c r="H205" i="19"/>
  <c r="H204" i="19"/>
  <c r="H347" i="19"/>
  <c r="H346" i="19"/>
  <c r="H345" i="19"/>
  <c r="H344" i="19"/>
  <c r="H343" i="19"/>
  <c r="H342" i="19"/>
  <c r="H341" i="19"/>
  <c r="H340" i="19"/>
  <c r="H339" i="19"/>
  <c r="H338" i="19"/>
  <c r="H337" i="19"/>
  <c r="H336" i="19"/>
  <c r="H335" i="19"/>
  <c r="H334" i="19"/>
  <c r="H333" i="19"/>
  <c r="H332" i="19"/>
  <c r="H331" i="19"/>
  <c r="H330" i="19"/>
  <c r="H329" i="19"/>
  <c r="H328" i="19"/>
  <c r="H327" i="19"/>
  <c r="H326" i="19"/>
  <c r="H325" i="19"/>
  <c r="H324" i="19"/>
  <c r="H323" i="19"/>
  <c r="H322" i="19"/>
  <c r="H321" i="19"/>
  <c r="H320" i="19"/>
  <c r="H319" i="19"/>
  <c r="H318" i="19"/>
  <c r="H317" i="19"/>
  <c r="H316" i="19"/>
  <c r="H315" i="19"/>
  <c r="H314" i="19"/>
  <c r="H313" i="19"/>
  <c r="H312" i="19"/>
  <c r="H311" i="19"/>
  <c r="H310" i="19"/>
  <c r="H309" i="19"/>
  <c r="H308" i="19"/>
  <c r="H307" i="19"/>
  <c r="H306" i="19"/>
  <c r="H305" i="19"/>
  <c r="H304" i="19"/>
  <c r="H303" i="19"/>
  <c r="H302" i="19"/>
  <c r="H301" i="19"/>
  <c r="H300" i="19"/>
  <c r="H299" i="19"/>
  <c r="H298" i="19"/>
  <c r="H297" i="19"/>
  <c r="H296" i="19"/>
  <c r="H295" i="19"/>
  <c r="H294" i="19"/>
  <c r="H293" i="19"/>
  <c r="H292" i="19"/>
  <c r="H291" i="19"/>
  <c r="H290" i="19"/>
  <c r="H289" i="19"/>
  <c r="H288" i="19"/>
  <c r="H287" i="19"/>
  <c r="H286" i="19"/>
  <c r="H285" i="19"/>
  <c r="H284" i="19"/>
  <c r="H283" i="19"/>
  <c r="H282" i="19"/>
  <c r="H281" i="19"/>
  <c r="H280" i="19"/>
  <c r="H279" i="19"/>
  <c r="H278" i="19"/>
  <c r="H277" i="19"/>
  <c r="H276" i="19"/>
  <c r="H275" i="19"/>
  <c r="H274" i="19"/>
  <c r="H273" i="19"/>
  <c r="H272" i="19"/>
  <c r="H271" i="19"/>
  <c r="H270" i="19"/>
  <c r="H269" i="19"/>
  <c r="H268" i="19"/>
  <c r="H267" i="19"/>
  <c r="H266" i="19"/>
  <c r="H265" i="19"/>
  <c r="H264" i="19"/>
  <c r="H263" i="19"/>
  <c r="H262" i="19"/>
  <c r="H261" i="19"/>
  <c r="H260" i="19"/>
  <c r="H259" i="19"/>
  <c r="H258" i="19"/>
  <c r="H257" i="19"/>
  <c r="H256" i="19"/>
  <c r="H255" i="19"/>
  <c r="H254" i="19"/>
  <c r="H253" i="19"/>
  <c r="H252" i="19"/>
  <c r="H251" i="19"/>
  <c r="H139" i="19"/>
  <c r="H138" i="19"/>
  <c r="H137" i="19"/>
  <c r="H136" i="19"/>
  <c r="H135" i="19"/>
  <c r="H134" i="19"/>
  <c r="H133" i="19"/>
  <c r="H132" i="19"/>
  <c r="H131" i="19"/>
  <c r="H130" i="19"/>
  <c r="H129" i="19"/>
  <c r="H128" i="19"/>
  <c r="H127" i="19"/>
  <c r="H126" i="19"/>
  <c r="H125" i="19"/>
  <c r="H124" i="19"/>
  <c r="H123" i="19"/>
  <c r="H122" i="19"/>
  <c r="H121" i="19"/>
  <c r="H120" i="19"/>
  <c r="H119" i="19"/>
  <c r="H118" i="19"/>
  <c r="H117" i="19"/>
  <c r="H116" i="19"/>
  <c r="H115" i="19"/>
  <c r="H114" i="19"/>
  <c r="H113" i="19"/>
  <c r="H112" i="19"/>
  <c r="H111" i="19"/>
  <c r="H110" i="19"/>
  <c r="H109" i="19"/>
  <c r="H108" i="19"/>
  <c r="H107" i="19"/>
  <c r="H106" i="19"/>
  <c r="H105" i="19"/>
  <c r="H104" i="19"/>
  <c r="H103" i="19"/>
  <c r="H102" i="19"/>
  <c r="H101" i="19"/>
  <c r="H100" i="19"/>
  <c r="H99" i="19"/>
  <c r="H98" i="19"/>
  <c r="H97" i="19"/>
  <c r="H96" i="19"/>
  <c r="H95" i="19"/>
  <c r="H94" i="19"/>
  <c r="H93" i="19"/>
  <c r="H92" i="19"/>
  <c r="H91" i="19"/>
  <c r="H90" i="19"/>
  <c r="H89" i="19"/>
  <c r="H88" i="19"/>
  <c r="H87" i="19"/>
  <c r="H86" i="19"/>
  <c r="H85" i="19"/>
  <c r="H84" i="19"/>
  <c r="H83" i="19"/>
  <c r="H82" i="19"/>
  <c r="H81" i="19"/>
  <c r="H80" i="19"/>
  <c r="H79" i="19"/>
  <c r="H203" i="19"/>
  <c r="H202" i="19"/>
  <c r="H201" i="19"/>
  <c r="H200" i="19"/>
  <c r="H199" i="19"/>
  <c r="H198" i="19"/>
  <c r="H197" i="19"/>
  <c r="H196" i="19"/>
  <c r="H195" i="19"/>
  <c r="H194" i="19"/>
  <c r="H193" i="19"/>
  <c r="H192" i="19"/>
  <c r="H191" i="19"/>
  <c r="H190" i="19"/>
  <c r="H189" i="19"/>
  <c r="H188" i="19"/>
  <c r="H187" i="19"/>
  <c r="H186" i="19"/>
  <c r="H185" i="19"/>
  <c r="H184" i="19"/>
  <c r="H183" i="19"/>
  <c r="H182" i="19"/>
  <c r="H181" i="19"/>
  <c r="H180" i="19"/>
  <c r="H179" i="19"/>
  <c r="H178" i="19"/>
  <c r="H177" i="19"/>
  <c r="H176" i="19"/>
  <c r="H175" i="19"/>
  <c r="H174" i="19"/>
  <c r="H173" i="19"/>
  <c r="H172" i="19"/>
  <c r="H171" i="19"/>
  <c r="H170" i="19"/>
  <c r="H169" i="19"/>
  <c r="H168" i="19"/>
  <c r="H167" i="19"/>
  <c r="H166" i="19"/>
  <c r="H165" i="19"/>
  <c r="H164" i="19"/>
  <c r="H163" i="19"/>
  <c r="H162" i="19"/>
  <c r="H161" i="19"/>
  <c r="H160" i="19"/>
  <c r="H159" i="19"/>
  <c r="H158" i="19"/>
  <c r="H157" i="19"/>
  <c r="H156" i="19"/>
  <c r="H155" i="19"/>
  <c r="H154" i="19"/>
  <c r="H153" i="19"/>
  <c r="H152" i="19"/>
  <c r="H151" i="19"/>
  <c r="H150" i="19"/>
  <c r="H149" i="19"/>
  <c r="H148" i="19"/>
  <c r="H147" i="19"/>
  <c r="H146" i="19"/>
  <c r="H145" i="19"/>
  <c r="H144" i="19"/>
  <c r="H143" i="19"/>
  <c r="H142" i="19"/>
  <c r="H141" i="19"/>
  <c r="H140" i="19"/>
  <c r="H68" i="19"/>
  <c r="H67" i="19"/>
  <c r="H66" i="19"/>
  <c r="H65" i="19"/>
  <c r="H64" i="19"/>
  <c r="H63" i="19"/>
  <c r="H62" i="19"/>
  <c r="H61" i="19"/>
  <c r="H60" i="19"/>
  <c r="H59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78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77" i="19"/>
  <c r="H76" i="19"/>
  <c r="H75" i="19"/>
  <c r="H74" i="19"/>
  <c r="H73" i="19"/>
  <c r="H72" i="19"/>
  <c r="H71" i="19"/>
  <c r="H70" i="19"/>
  <c r="H69" i="19"/>
  <c r="H1041" i="19"/>
  <c r="H1040" i="19"/>
  <c r="H1043" i="19"/>
  <c r="H1042" i="19"/>
  <c r="H1039" i="19"/>
  <c r="H1038" i="19"/>
  <c r="H1037" i="19"/>
  <c r="H1036" i="19"/>
  <c r="H1035" i="19"/>
  <c r="H1034" i="19"/>
  <c r="H1033" i="19"/>
  <c r="H1032" i="19"/>
  <c r="H1031" i="19"/>
  <c r="H1017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C5" i="26" l="1"/>
  <c r="C6" i="26" l="1"/>
  <c r="C7" i="26" s="1"/>
  <c r="C8" i="26" l="1"/>
  <c r="C9" i="26" l="1"/>
  <c r="C10" i="26" l="1"/>
  <c r="C11" i="26" l="1"/>
  <c r="C12" i="26" l="1"/>
  <c r="C13" i="26" l="1"/>
  <c r="C14" i="26" l="1"/>
  <c r="C15" i="26" l="1"/>
  <c r="C16" i="26" l="1"/>
  <c r="C17" i="26" l="1"/>
  <c r="C18" i="26" l="1"/>
  <c r="C19" i="26" l="1"/>
  <c r="C20" i="26" l="1"/>
  <c r="C21" i="26" l="1"/>
  <c r="C22" i="26" l="1"/>
  <c r="C23" i="26" l="1"/>
  <c r="C24" i="26" l="1"/>
  <c r="C25" i="26" l="1"/>
  <c r="C26" i="26" l="1"/>
  <c r="C27" i="26" l="1"/>
  <c r="C28" i="26" l="1"/>
  <c r="C29" i="26" l="1"/>
  <c r="C30" i="26" l="1"/>
  <c r="A18" i="26"/>
  <c r="B11" i="26"/>
  <c r="B19" i="26"/>
  <c r="B5" i="26"/>
  <c r="B20" i="26"/>
  <c r="A22" i="26"/>
  <c r="A14" i="26"/>
  <c r="A19" i="26"/>
  <c r="A7" i="26"/>
  <c r="B16" i="26"/>
  <c r="A13" i="26"/>
  <c r="A15" i="26"/>
  <c r="B28" i="26"/>
  <c r="B9" i="26"/>
  <c r="A29" i="26"/>
  <c r="B10" i="26"/>
  <c r="C4" i="6"/>
  <c r="A8" i="26"/>
  <c r="B24" i="26"/>
  <c r="A12" i="26"/>
  <c r="A21" i="26"/>
  <c r="B12" i="26"/>
  <c r="B17" i="26"/>
  <c r="B21" i="26"/>
  <c r="A4" i="26"/>
  <c r="A5" i="26"/>
  <c r="A25" i="26"/>
  <c r="B27" i="26"/>
  <c r="B7" i="26"/>
  <c r="A11" i="26"/>
  <c r="B4" i="6"/>
  <c r="B14" i="26"/>
  <c r="A9" i="26"/>
  <c r="B18" i="26"/>
  <c r="B13" i="26"/>
  <c r="C4" i="24"/>
  <c r="A16" i="26"/>
  <c r="A24" i="26"/>
  <c r="B4" i="21"/>
  <c r="B25" i="26"/>
  <c r="B30" i="26"/>
  <c r="A20" i="26"/>
  <c r="B15" i="26"/>
  <c r="B29" i="26"/>
  <c r="B6" i="26"/>
  <c r="A6" i="26"/>
  <c r="B4" i="26"/>
  <c r="B8" i="26"/>
  <c r="A23" i="26"/>
  <c r="A10" i="26"/>
  <c r="A27" i="26"/>
  <c r="B23" i="26"/>
  <c r="B22" i="26"/>
  <c r="A26" i="26"/>
  <c r="A17" i="26"/>
  <c r="B26" i="26"/>
  <c r="A28" i="26"/>
  <c r="C4" i="21"/>
  <c r="B4" i="24"/>
  <c r="C31" i="26" l="1"/>
  <c r="A30" i="26"/>
  <c r="B31" i="26"/>
  <c r="C32" i="26" l="1"/>
  <c r="A31" i="26"/>
  <c r="B32" i="26"/>
  <c r="C33" i="26" l="1"/>
  <c r="A32" i="26"/>
  <c r="B33" i="26"/>
  <c r="C34" i="26" l="1"/>
  <c r="B34" i="26"/>
  <c r="A33" i="26"/>
  <c r="C35" i="26" l="1"/>
  <c r="A34" i="26"/>
  <c r="B35" i="26"/>
  <c r="C36" i="26" l="1"/>
  <c r="B36" i="26"/>
  <c r="A35" i="26"/>
  <c r="C37" i="26" l="1"/>
  <c r="A36" i="26"/>
  <c r="B37" i="26"/>
  <c r="C38" i="26" l="1"/>
  <c r="A37" i="26"/>
  <c r="B38" i="26"/>
  <c r="C39" i="26" l="1"/>
  <c r="A38" i="26"/>
  <c r="B39" i="26"/>
  <c r="C40" i="26" l="1"/>
  <c r="B40" i="26"/>
  <c r="A39" i="26"/>
  <c r="C41" i="26" l="1"/>
  <c r="A40" i="26"/>
  <c r="B41" i="26"/>
  <c r="C42" i="26" l="1"/>
  <c r="A41" i="26"/>
  <c r="B42" i="26"/>
  <c r="C43" i="26" l="1"/>
  <c r="A42" i="26"/>
  <c r="B43" i="26"/>
  <c r="C44" i="26" l="1"/>
  <c r="A43" i="26"/>
  <c r="B44" i="26"/>
  <c r="C45" i="26" l="1"/>
  <c r="B45" i="26"/>
  <c r="A44" i="26"/>
  <c r="C46" i="26" l="1"/>
  <c r="A45" i="26"/>
  <c r="B46" i="26"/>
  <c r="C47" i="26" l="1"/>
  <c r="A46" i="26"/>
  <c r="B47" i="26"/>
  <c r="C48" i="26" l="1"/>
  <c r="A47" i="26"/>
  <c r="B48" i="26"/>
  <c r="C49" i="26" l="1"/>
  <c r="A48" i="26"/>
  <c r="B49" i="26"/>
  <c r="C50" i="26" l="1"/>
  <c r="A49" i="26"/>
  <c r="B50" i="26"/>
  <c r="C51" i="26" l="1"/>
  <c r="B51" i="26"/>
  <c r="A50" i="26"/>
  <c r="C52" i="26" l="1"/>
  <c r="A51" i="26"/>
  <c r="B52" i="26"/>
  <c r="C53" i="26" l="1"/>
  <c r="A52" i="26"/>
  <c r="B53" i="26"/>
  <c r="C54" i="26" l="1"/>
  <c r="A53" i="26"/>
  <c r="B54" i="26"/>
  <c r="C55" i="26" l="1"/>
  <c r="A54" i="26"/>
  <c r="B55" i="26"/>
  <c r="C56" i="26" l="1"/>
  <c r="A55" i="26"/>
  <c r="B56" i="26"/>
  <c r="C57" i="26" l="1"/>
  <c r="B57" i="26"/>
  <c r="A56" i="26"/>
  <c r="C58" i="26" l="1"/>
  <c r="B58" i="26"/>
  <c r="A57" i="26"/>
  <c r="C59" i="26" l="1"/>
  <c r="A58" i="26"/>
  <c r="B59" i="26"/>
  <c r="F4" i="26" l="1"/>
  <c r="A59" i="26"/>
  <c r="E4" i="26"/>
  <c r="F5" i="26" l="1"/>
  <c r="E5" i="26"/>
  <c r="D4" i="26"/>
  <c r="F6" i="26" l="1"/>
  <c r="D5" i="26"/>
  <c r="E6" i="26"/>
  <c r="F7" i="26" l="1"/>
  <c r="D6" i="26"/>
  <c r="E7" i="26"/>
  <c r="F8" i="26" l="1"/>
  <c r="E8" i="26"/>
  <c r="D7" i="26"/>
  <c r="F9" i="26" l="1"/>
  <c r="E9" i="26"/>
  <c r="D8" i="26"/>
  <c r="F10" i="26" l="1"/>
  <c r="D9" i="26"/>
  <c r="E10" i="26"/>
  <c r="F11" i="26" l="1"/>
  <c r="D10" i="26"/>
  <c r="E11" i="26"/>
  <c r="F12" i="26" l="1"/>
  <c r="D11" i="26"/>
  <c r="E12" i="26"/>
  <c r="F13" i="26" l="1"/>
  <c r="D12" i="26"/>
  <c r="E13" i="26"/>
  <c r="F14" i="26" l="1"/>
  <c r="D13" i="26"/>
  <c r="E14" i="26"/>
  <c r="F15" i="26" l="1"/>
  <c r="E15" i="26"/>
  <c r="D14" i="26"/>
  <c r="F16" i="26" l="1"/>
  <c r="E16" i="26"/>
  <c r="D15" i="26"/>
  <c r="F17" i="26" l="1"/>
  <c r="D16" i="26"/>
  <c r="E17" i="26"/>
  <c r="F18" i="26" l="1"/>
  <c r="E18" i="26"/>
  <c r="D17" i="26"/>
  <c r="F19" i="26" l="1"/>
  <c r="E19" i="26"/>
  <c r="D18" i="26"/>
  <c r="F20" i="26" l="1"/>
  <c r="D19" i="26"/>
  <c r="E20" i="26"/>
  <c r="F21" i="26" l="1"/>
  <c r="D20" i="26"/>
  <c r="E21" i="26"/>
  <c r="F22" i="26" l="1"/>
  <c r="D21" i="26"/>
  <c r="E22" i="26"/>
  <c r="F23" i="26" l="1"/>
  <c r="E23" i="26"/>
  <c r="D22" i="26"/>
  <c r="F24" i="26" l="1"/>
  <c r="D23" i="26"/>
  <c r="E24" i="26"/>
  <c r="F25" i="26" l="1"/>
  <c r="D24" i="26"/>
  <c r="E25" i="26"/>
  <c r="F26" i="26" l="1"/>
  <c r="E26" i="26"/>
  <c r="D25" i="26"/>
  <c r="F27" i="26" l="1"/>
  <c r="D26" i="26"/>
  <c r="E27" i="26"/>
  <c r="F28" i="26" l="1"/>
  <c r="D27" i="26"/>
  <c r="E28" i="26"/>
  <c r="F29" i="26" l="1"/>
  <c r="D28" i="26"/>
  <c r="E29" i="26"/>
  <c r="F30" i="26" l="1"/>
  <c r="E30" i="26"/>
  <c r="D29" i="26"/>
  <c r="F31" i="26" l="1"/>
  <c r="D30" i="26"/>
  <c r="E31" i="26"/>
  <c r="F32" i="26" l="1"/>
  <c r="D31" i="26"/>
  <c r="E32" i="26"/>
  <c r="F33" i="26" l="1"/>
  <c r="E33" i="26"/>
  <c r="D32" i="26"/>
  <c r="F34" i="26" l="1"/>
  <c r="D33" i="26"/>
  <c r="E34" i="26"/>
  <c r="F35" i="26" l="1"/>
  <c r="D34" i="26"/>
  <c r="E35" i="26"/>
  <c r="F36" i="26" l="1"/>
  <c r="E36" i="26"/>
  <c r="D35" i="26"/>
  <c r="F37" i="26" l="1"/>
  <c r="D36" i="26"/>
  <c r="E37" i="26"/>
  <c r="F38" i="26" l="1"/>
  <c r="D37" i="26"/>
  <c r="E38" i="26"/>
  <c r="F39" i="26" l="1"/>
  <c r="E39" i="26"/>
  <c r="D38" i="26"/>
  <c r="F40" i="26" l="1"/>
  <c r="D39" i="26"/>
  <c r="E40" i="26"/>
  <c r="F41" i="26" l="1"/>
  <c r="D40" i="26"/>
  <c r="E41" i="26"/>
  <c r="F42" i="26" l="1"/>
  <c r="E42" i="26"/>
  <c r="D41" i="26"/>
  <c r="F43" i="26" l="1"/>
  <c r="D42" i="26"/>
  <c r="E43" i="26"/>
  <c r="F44" i="26" l="1"/>
  <c r="D43" i="26"/>
  <c r="E44" i="26"/>
  <c r="F45" i="26" l="1"/>
  <c r="D44" i="26"/>
  <c r="E45" i="26"/>
  <c r="F46" i="26" l="1"/>
  <c r="D45" i="26"/>
  <c r="E46" i="26"/>
  <c r="F47" i="26" l="1"/>
  <c r="D46" i="26"/>
  <c r="E47" i="26"/>
  <c r="F48" i="26" l="1"/>
  <c r="E48" i="26"/>
  <c r="D47" i="26"/>
  <c r="F49" i="26" l="1"/>
  <c r="D48" i="26"/>
  <c r="E49" i="26"/>
  <c r="F50" i="26" l="1"/>
  <c r="D49" i="26"/>
  <c r="E50" i="26"/>
  <c r="F51" i="26" l="1"/>
  <c r="E51" i="26"/>
  <c r="D50" i="26"/>
  <c r="F52" i="26" l="1"/>
  <c r="E52" i="26"/>
  <c r="D51" i="26"/>
  <c r="F53" i="26" l="1"/>
  <c r="D52" i="26"/>
  <c r="E53" i="26"/>
  <c r="F54" i="26" l="1"/>
  <c r="D53" i="26"/>
  <c r="E54" i="26"/>
  <c r="F55" i="26" l="1"/>
  <c r="D54" i="26"/>
  <c r="E55" i="26"/>
  <c r="F56" i="26" l="1"/>
  <c r="D55" i="26"/>
  <c r="E56" i="26"/>
  <c r="F57" i="26" l="1"/>
  <c r="D56" i="26"/>
  <c r="E57" i="26"/>
  <c r="F58" i="26" l="1"/>
  <c r="D57" i="26"/>
  <c r="E58" i="26"/>
  <c r="F59" i="26" l="1"/>
  <c r="D58" i="26"/>
  <c r="E59" i="26"/>
  <c r="I4" i="26" l="1"/>
  <c r="H4" i="26"/>
  <c r="D59" i="26"/>
  <c r="I5" i="26" l="1"/>
  <c r="G4" i="26"/>
  <c r="H5" i="26"/>
  <c r="I6" i="26" l="1"/>
  <c r="H6" i="26"/>
  <c r="G5" i="26"/>
  <c r="I7" i="26" l="1"/>
  <c r="G6" i="26"/>
  <c r="H7" i="26"/>
  <c r="I8" i="26" l="1"/>
  <c r="H8" i="26"/>
  <c r="G7" i="26"/>
  <c r="I9" i="26" l="1"/>
  <c r="G8" i="26"/>
  <c r="H9" i="26"/>
  <c r="I10" i="26" l="1"/>
  <c r="G9" i="26"/>
  <c r="H10" i="26"/>
  <c r="I11" i="26" l="1"/>
  <c r="G10" i="26"/>
  <c r="H11" i="26"/>
  <c r="I12" i="26" l="1"/>
  <c r="G11" i="26"/>
  <c r="H12" i="26"/>
  <c r="I13" i="26" l="1"/>
  <c r="G12" i="26"/>
  <c r="H13" i="26"/>
  <c r="I14" i="26" l="1"/>
  <c r="G13" i="26"/>
  <c r="H14" i="26"/>
  <c r="I15" i="26" l="1"/>
  <c r="G14" i="26"/>
  <c r="H15" i="26"/>
  <c r="I16" i="26" l="1"/>
  <c r="G15" i="26"/>
  <c r="H16" i="26"/>
  <c r="I17" i="26" l="1"/>
  <c r="G16" i="26"/>
  <c r="H17" i="26"/>
  <c r="I18" i="26" l="1"/>
  <c r="G17" i="26"/>
  <c r="H18" i="26"/>
  <c r="I19" i="26" l="1"/>
  <c r="G18" i="26"/>
  <c r="H19" i="26"/>
  <c r="I20" i="26" l="1"/>
  <c r="G19" i="26"/>
  <c r="H20" i="26"/>
  <c r="I21" i="26" l="1"/>
  <c r="G20" i="26"/>
  <c r="H21" i="26"/>
  <c r="I22" i="26" l="1"/>
  <c r="G21" i="26"/>
  <c r="H22" i="26"/>
  <c r="I23" i="26" l="1"/>
  <c r="G22" i="26"/>
  <c r="H23" i="26"/>
  <c r="I24" i="26" l="1"/>
  <c r="G23" i="26"/>
  <c r="H24" i="26"/>
  <c r="I25" i="26" l="1"/>
  <c r="G24" i="26"/>
  <c r="H25" i="26"/>
  <c r="I26" i="26" l="1"/>
  <c r="G25" i="26"/>
  <c r="H26" i="26"/>
  <c r="I27" i="26" l="1"/>
  <c r="G26" i="26"/>
  <c r="H27" i="26"/>
  <c r="I28" i="26" l="1"/>
  <c r="H28" i="26"/>
  <c r="G27" i="26"/>
  <c r="I29" i="26" l="1"/>
  <c r="G28" i="26"/>
  <c r="H29" i="26"/>
  <c r="I30" i="26" l="1"/>
  <c r="G29" i="26"/>
  <c r="H30" i="26"/>
  <c r="I31" i="26" l="1"/>
  <c r="H31" i="26"/>
  <c r="G30" i="26"/>
  <c r="I32" i="26" l="1"/>
  <c r="G31" i="26"/>
  <c r="H32" i="26"/>
  <c r="I33" i="26" l="1"/>
  <c r="H33" i="26"/>
  <c r="G32" i="26"/>
  <c r="I34" i="26" l="1"/>
  <c r="G33" i="26"/>
  <c r="H34" i="26"/>
  <c r="I35" i="26" l="1"/>
  <c r="G34" i="26"/>
  <c r="H35" i="26"/>
  <c r="I36" i="26" l="1"/>
  <c r="G35" i="26"/>
  <c r="H36" i="26"/>
  <c r="I37" i="26" l="1"/>
  <c r="G36" i="26"/>
  <c r="H37" i="26"/>
  <c r="I38" i="26" l="1"/>
  <c r="G37" i="26"/>
  <c r="H38" i="26"/>
  <c r="I39" i="26" l="1"/>
  <c r="G38" i="26"/>
  <c r="H39" i="26"/>
  <c r="I40" i="26" l="1"/>
  <c r="H40" i="26"/>
  <c r="G39" i="26"/>
  <c r="I41" i="26" l="1"/>
  <c r="H41" i="26"/>
  <c r="G40" i="26"/>
  <c r="I42" i="26" l="1"/>
  <c r="G41" i="26"/>
  <c r="H42" i="26"/>
  <c r="I43" i="26" l="1"/>
  <c r="G42" i="26"/>
  <c r="H43" i="26"/>
  <c r="I44" i="26" l="1"/>
  <c r="G43" i="26"/>
  <c r="H44" i="26"/>
  <c r="I45" i="26" l="1"/>
  <c r="G44" i="26"/>
  <c r="H45" i="26"/>
  <c r="I46" i="26" l="1"/>
  <c r="G45" i="26"/>
  <c r="H46" i="26"/>
  <c r="I47" i="26" l="1"/>
  <c r="G46" i="26"/>
  <c r="H47" i="26"/>
  <c r="I48" i="26" l="1"/>
  <c r="G47" i="26"/>
  <c r="H48" i="26"/>
  <c r="I49" i="26" l="1"/>
  <c r="G48" i="26"/>
  <c r="H49" i="26"/>
  <c r="I50" i="26" l="1"/>
  <c r="G49" i="26"/>
  <c r="H50" i="26"/>
  <c r="I51" i="26" l="1"/>
  <c r="G50" i="26"/>
  <c r="H51" i="26"/>
  <c r="I52" i="26" l="1"/>
  <c r="H52" i="26"/>
  <c r="G51" i="26"/>
  <c r="I53" i="26" l="1"/>
  <c r="G52" i="26"/>
  <c r="H53" i="26"/>
  <c r="I54" i="26" l="1"/>
  <c r="G53" i="26"/>
  <c r="H54" i="26"/>
  <c r="I55" i="26" l="1"/>
  <c r="G54" i="26"/>
  <c r="H55" i="26"/>
  <c r="I56" i="26" l="1"/>
  <c r="G55" i="26"/>
  <c r="H56" i="26"/>
  <c r="I57" i="26" l="1"/>
  <c r="G56" i="26"/>
  <c r="H57" i="26"/>
  <c r="I58" i="26" l="1"/>
  <c r="H58" i="26"/>
  <c r="G57" i="26"/>
  <c r="I59" i="26" l="1"/>
  <c r="G58" i="26"/>
  <c r="H59" i="26"/>
  <c r="L4" i="26" l="1"/>
  <c r="K4" i="26"/>
  <c r="G59" i="26"/>
  <c r="L5" i="26" l="1"/>
  <c r="J4" i="26"/>
  <c r="K5" i="26"/>
  <c r="L6" i="26" l="1"/>
  <c r="J5" i="26"/>
  <c r="K6" i="26"/>
  <c r="L7" i="26" l="1"/>
  <c r="J6" i="26"/>
  <c r="K7" i="26"/>
  <c r="L8" i="26" l="1"/>
  <c r="J7" i="26"/>
  <c r="K8" i="26"/>
  <c r="L9" i="26" l="1"/>
  <c r="J8" i="26"/>
  <c r="K9" i="26"/>
  <c r="L10" i="26" l="1"/>
  <c r="J9" i="26"/>
  <c r="K10" i="26"/>
  <c r="L11" i="26" l="1"/>
  <c r="K11" i="26"/>
  <c r="J10" i="26"/>
  <c r="L12" i="26" l="1"/>
  <c r="J11" i="26"/>
  <c r="K12" i="26"/>
  <c r="L13" i="26" l="1"/>
  <c r="J12" i="26"/>
  <c r="K13" i="26"/>
  <c r="L14" i="26" l="1"/>
  <c r="K14" i="26"/>
  <c r="J13" i="26"/>
  <c r="L15" i="26" l="1"/>
  <c r="K15" i="26"/>
  <c r="J14" i="26"/>
  <c r="L16" i="26" l="1"/>
  <c r="J15" i="26"/>
  <c r="K16" i="26"/>
  <c r="L17" i="26" l="1"/>
  <c r="J16" i="26"/>
  <c r="K17" i="26"/>
  <c r="L18" i="26" l="1"/>
  <c r="K18" i="26"/>
  <c r="J17" i="26"/>
  <c r="L19" i="26" l="1"/>
  <c r="K19" i="26"/>
  <c r="J18" i="26"/>
  <c r="L20" i="26" l="1"/>
  <c r="J19" i="26"/>
  <c r="K20" i="26"/>
  <c r="L21" i="26" l="1"/>
  <c r="J20" i="26"/>
  <c r="K21" i="26"/>
  <c r="L22" i="26" l="1"/>
  <c r="J21" i="26"/>
  <c r="K22" i="26"/>
  <c r="L23" i="26" l="1"/>
  <c r="J22" i="26"/>
  <c r="K23" i="26"/>
  <c r="L24" i="26" l="1"/>
  <c r="J23" i="26"/>
  <c r="K24" i="26"/>
  <c r="L25" i="26" l="1"/>
  <c r="J24" i="26"/>
  <c r="K25" i="26"/>
  <c r="L26" i="26" l="1"/>
  <c r="K26" i="26"/>
  <c r="J25" i="26"/>
  <c r="L27" i="26" l="1"/>
  <c r="J26" i="26"/>
  <c r="K27" i="26"/>
  <c r="L28" i="26" l="1"/>
  <c r="J27" i="26"/>
  <c r="K28" i="26"/>
  <c r="L29" i="26" l="1"/>
  <c r="J28" i="26"/>
  <c r="K29" i="26"/>
  <c r="L30" i="26" l="1"/>
  <c r="K30" i="26"/>
  <c r="J29" i="26"/>
  <c r="L31" i="26" l="1"/>
  <c r="K31" i="26"/>
  <c r="J30" i="26"/>
  <c r="L32" i="26" l="1"/>
  <c r="K32" i="26"/>
  <c r="J31" i="26"/>
  <c r="L33" i="26" l="1"/>
  <c r="J32" i="26"/>
  <c r="K33" i="26"/>
  <c r="L34" i="26" l="1"/>
  <c r="J33" i="26"/>
  <c r="K34" i="26"/>
  <c r="L35" i="26" l="1"/>
  <c r="K35" i="26"/>
  <c r="J34" i="26"/>
  <c r="L36" i="26" l="1"/>
  <c r="J35" i="26"/>
  <c r="K36" i="26"/>
  <c r="L37" i="26" l="1"/>
  <c r="J36" i="26"/>
  <c r="K37" i="26"/>
  <c r="L38" i="26" l="1"/>
  <c r="J37" i="26"/>
  <c r="K38" i="26"/>
  <c r="L39" i="26" l="1"/>
  <c r="J38" i="26"/>
  <c r="K39" i="26"/>
  <c r="L40" i="26" l="1"/>
  <c r="J39" i="26"/>
  <c r="K40" i="26"/>
  <c r="L41" i="26" l="1"/>
  <c r="J40" i="26"/>
  <c r="K41" i="26"/>
  <c r="L42" i="26" l="1"/>
  <c r="K42" i="26"/>
  <c r="J41" i="26"/>
  <c r="L43" i="26" l="1"/>
  <c r="K43" i="26"/>
  <c r="J42" i="26"/>
  <c r="L44" i="26" l="1"/>
  <c r="K44" i="26"/>
  <c r="J43" i="26"/>
  <c r="L45" i="26" l="1"/>
  <c r="J44" i="26"/>
  <c r="K45" i="26"/>
  <c r="L46" i="26" l="1"/>
  <c r="K46" i="26"/>
  <c r="J45" i="26"/>
  <c r="L47" i="26" l="1"/>
  <c r="K47" i="26"/>
  <c r="J46" i="26"/>
  <c r="L48" i="26" l="1"/>
  <c r="J47" i="26"/>
  <c r="K48" i="26"/>
  <c r="L49" i="26" l="1"/>
  <c r="J48" i="26"/>
  <c r="K49" i="26"/>
  <c r="L50" i="26" l="1"/>
  <c r="J49" i="26"/>
  <c r="K50" i="26"/>
  <c r="L51" i="26" l="1"/>
  <c r="K51" i="26"/>
  <c r="J50" i="26"/>
  <c r="L52" i="26" l="1"/>
  <c r="J51" i="26"/>
  <c r="K52" i="26"/>
  <c r="L53" i="26" l="1"/>
  <c r="K53" i="26"/>
  <c r="J52" i="26"/>
  <c r="L54" i="26" l="1"/>
  <c r="J53" i="26"/>
  <c r="K54" i="26"/>
  <c r="L55" i="26" l="1"/>
  <c r="J54" i="26"/>
  <c r="K55" i="26"/>
  <c r="L56" i="26" l="1"/>
  <c r="K56" i="26"/>
  <c r="J55" i="26"/>
  <c r="L57" i="26" l="1"/>
  <c r="J56" i="26"/>
  <c r="K57" i="26"/>
  <c r="L58" i="26" l="1"/>
  <c r="K58" i="26"/>
  <c r="J57" i="26"/>
  <c r="L59" i="26" l="1"/>
  <c r="C60" i="26" s="1"/>
  <c r="J58" i="26"/>
  <c r="J59" i="26"/>
  <c r="K59" i="26"/>
  <c r="C61" i="26" l="1"/>
  <c r="D5" i="24"/>
  <c r="B60" i="26"/>
  <c r="A60" i="26"/>
  <c r="D6" i="24" l="1"/>
  <c r="C62" i="26"/>
  <c r="D7" i="24"/>
  <c r="B5" i="24"/>
  <c r="A61" i="26"/>
  <c r="C5" i="24"/>
  <c r="B61" i="26"/>
  <c r="C63" i="26" l="1"/>
  <c r="D8" i="24"/>
  <c r="B62" i="26"/>
  <c r="C6" i="24"/>
  <c r="A62" i="26"/>
  <c r="C7" i="24"/>
  <c r="B7" i="24"/>
  <c r="B6" i="24"/>
  <c r="C64" i="26" l="1"/>
  <c r="D9" i="24"/>
  <c r="B63" i="26"/>
  <c r="B8" i="24"/>
  <c r="A63" i="26"/>
  <c r="C8" i="24"/>
  <c r="C65" i="26" l="1"/>
  <c r="D10" i="24"/>
  <c r="B64" i="26"/>
  <c r="A7" i="24"/>
  <c r="A4" i="24"/>
  <c r="B9" i="24"/>
  <c r="A9" i="24"/>
  <c r="A64" i="26"/>
  <c r="C9" i="24"/>
  <c r="A10" i="24"/>
  <c r="A6" i="24"/>
  <c r="A5" i="24"/>
  <c r="A8" i="24"/>
  <c r="C66" i="26" l="1"/>
  <c r="D11" i="24"/>
  <c r="B10" i="24"/>
  <c r="C10" i="24"/>
  <c r="B65" i="26"/>
  <c r="A65" i="26"/>
  <c r="A11" i="24"/>
  <c r="C67" i="26" l="1"/>
  <c r="D12" i="24"/>
  <c r="B66" i="26"/>
  <c r="B11" i="24"/>
  <c r="A12" i="24"/>
  <c r="A66" i="26"/>
  <c r="C11" i="24"/>
  <c r="C68" i="26" l="1"/>
  <c r="D13" i="24"/>
  <c r="C12" i="24"/>
  <c r="A13" i="24"/>
  <c r="B67" i="26"/>
  <c r="B12" i="24"/>
  <c r="A67" i="26"/>
  <c r="C69" i="26" l="1"/>
  <c r="D14" i="24"/>
  <c r="C13" i="24"/>
  <c r="B68" i="26"/>
  <c r="A68" i="26"/>
  <c r="B13" i="24"/>
  <c r="C70" i="26" l="1"/>
  <c r="D15" i="24"/>
  <c r="A14" i="24"/>
  <c r="C14" i="24"/>
  <c r="B69" i="26"/>
  <c r="A15" i="24"/>
  <c r="B14" i="24"/>
  <c r="A69" i="26"/>
  <c r="C71" i="26" l="1"/>
  <c r="D16" i="24"/>
  <c r="A70" i="26"/>
  <c r="B70" i="26"/>
  <c r="B15" i="24"/>
  <c r="C15" i="24"/>
  <c r="A16" i="24"/>
  <c r="C72" i="26" l="1"/>
  <c r="D17" i="24"/>
  <c r="A17" i="24"/>
  <c r="C16" i="24"/>
  <c r="A71" i="26"/>
  <c r="B16" i="24"/>
  <c r="B71" i="26"/>
  <c r="C73" i="26" l="1"/>
  <c r="D18" i="24"/>
  <c r="D5" i="21"/>
  <c r="A72" i="26"/>
  <c r="A4" i="21"/>
  <c r="B72" i="26"/>
  <c r="B5" i="21"/>
  <c r="A18" i="24"/>
  <c r="A5" i="21"/>
  <c r="C17" i="24"/>
  <c r="B17" i="24"/>
  <c r="C5" i="21"/>
  <c r="C74" i="26" l="1"/>
  <c r="D6" i="21"/>
  <c r="D19" i="24"/>
  <c r="C18" i="24"/>
  <c r="B73" i="26"/>
  <c r="C6" i="21"/>
  <c r="A6" i="21"/>
  <c r="A19" i="24"/>
  <c r="A73" i="26"/>
  <c r="B18" i="24"/>
  <c r="C75" i="26" l="1"/>
  <c r="D7" i="21"/>
  <c r="D20" i="24"/>
  <c r="B74" i="26"/>
  <c r="A7" i="21"/>
  <c r="C7" i="21"/>
  <c r="B6" i="21"/>
  <c r="C19" i="24"/>
  <c r="A74" i="26"/>
  <c r="B19" i="24"/>
  <c r="C76" i="26" l="1"/>
  <c r="D8" i="21"/>
  <c r="D21" i="24"/>
  <c r="B7" i="21"/>
  <c r="A21" i="24"/>
  <c r="B8" i="21"/>
  <c r="C20" i="24"/>
  <c r="A8" i="21"/>
  <c r="A20" i="24"/>
  <c r="A75" i="26"/>
  <c r="B75" i="26"/>
  <c r="B20" i="24"/>
  <c r="C8" i="21"/>
  <c r="C77" i="26" l="1"/>
  <c r="D9" i="21"/>
  <c r="D22" i="24"/>
  <c r="D10" i="21"/>
  <c r="C21" i="24"/>
  <c r="A9" i="21"/>
  <c r="A76" i="26"/>
  <c r="B21" i="24"/>
  <c r="B9" i="21"/>
  <c r="C10" i="21"/>
  <c r="C9" i="21"/>
  <c r="A22" i="24"/>
  <c r="B76" i="26"/>
  <c r="A10" i="21"/>
  <c r="A4" i="6"/>
  <c r="C78" i="26" l="1"/>
  <c r="D23" i="24"/>
  <c r="D11" i="21"/>
  <c r="B77" i="26"/>
  <c r="A77" i="26"/>
  <c r="A23" i="24"/>
  <c r="B11" i="21"/>
  <c r="B10" i="21"/>
  <c r="A11" i="21"/>
  <c r="B22" i="24"/>
  <c r="C22" i="24"/>
  <c r="C79" i="26" l="1"/>
  <c r="D24" i="24"/>
  <c r="D12" i="21"/>
  <c r="D5" i="6"/>
  <c r="C11" i="21"/>
  <c r="C12" i="21"/>
  <c r="B12" i="21"/>
  <c r="A78" i="26"/>
  <c r="C23" i="24"/>
  <c r="B78" i="26"/>
  <c r="A12" i="21"/>
  <c r="A5" i="6"/>
  <c r="B23" i="24"/>
  <c r="C80" i="26" l="1"/>
  <c r="D25" i="24"/>
  <c r="D13" i="21"/>
  <c r="D6" i="6"/>
  <c r="B5" i="6"/>
  <c r="C5" i="6"/>
  <c r="A79" i="26"/>
  <c r="C13" i="21"/>
  <c r="B24" i="24"/>
  <c r="A24" i="24"/>
  <c r="A6" i="6"/>
  <c r="A13" i="21"/>
  <c r="B79" i="26"/>
  <c r="B13" i="21"/>
  <c r="C24" i="24"/>
  <c r="C81" i="26" l="1"/>
  <c r="D7" i="6"/>
  <c r="D26" i="24"/>
  <c r="D14" i="21"/>
  <c r="B6" i="6"/>
  <c r="B14" i="21"/>
  <c r="A25" i="24"/>
  <c r="B80" i="26"/>
  <c r="A14" i="21"/>
  <c r="C6" i="6"/>
  <c r="C14" i="21"/>
  <c r="C25" i="24"/>
  <c r="B25" i="24"/>
  <c r="A26" i="24"/>
  <c r="A80" i="26"/>
  <c r="D8" i="6" l="1"/>
  <c r="D9" i="6" s="1"/>
  <c r="C82" i="26"/>
  <c r="D27" i="24"/>
  <c r="D15" i="21"/>
  <c r="A81" i="26"/>
  <c r="B81" i="26"/>
  <c r="A8" i="6"/>
  <c r="A7" i="6"/>
  <c r="C7" i="6"/>
  <c r="C26" i="24"/>
  <c r="B15" i="21"/>
  <c r="C15" i="21"/>
  <c r="B7" i="6"/>
  <c r="B26" i="24"/>
  <c r="C83" i="26" l="1"/>
  <c r="D28" i="24"/>
  <c r="D16" i="21"/>
  <c r="D10" i="6"/>
  <c r="A9" i="6"/>
  <c r="A28" i="24"/>
  <c r="A15" i="21"/>
  <c r="C16" i="21"/>
  <c r="C9" i="6"/>
  <c r="B16" i="21"/>
  <c r="B8" i="6"/>
  <c r="B9" i="6"/>
  <c r="C27" i="24"/>
  <c r="B27" i="24"/>
  <c r="A82" i="26"/>
  <c r="B82" i="26"/>
  <c r="A27" i="24"/>
  <c r="C8" i="6"/>
  <c r="C84" i="26" l="1"/>
  <c r="D29" i="24"/>
  <c r="D17" i="21"/>
  <c r="D11" i="6"/>
  <c r="B10" i="6"/>
  <c r="C28" i="24"/>
  <c r="A83" i="26"/>
  <c r="B83" i="26"/>
  <c r="B17" i="21"/>
  <c r="A16" i="21"/>
  <c r="A10" i="6"/>
  <c r="C10" i="6"/>
  <c r="C17" i="21"/>
  <c r="B28" i="24"/>
  <c r="C85" i="26" l="1"/>
  <c r="D30" i="24"/>
  <c r="D18" i="21"/>
  <c r="D12" i="6"/>
  <c r="B11" i="6"/>
  <c r="B84" i="26"/>
  <c r="C11" i="6"/>
  <c r="C29" i="24"/>
  <c r="A84" i="26"/>
  <c r="A17" i="21"/>
  <c r="A11" i="6"/>
  <c r="A18" i="21"/>
  <c r="B29" i="24"/>
  <c r="B18" i="21"/>
  <c r="C18" i="21"/>
  <c r="A29" i="24"/>
  <c r="C86" i="26" l="1"/>
  <c r="D31" i="24"/>
  <c r="D19" i="21"/>
  <c r="D13" i="6"/>
  <c r="C30" i="24"/>
  <c r="A85" i="26"/>
  <c r="A12" i="6"/>
  <c r="A31" i="24"/>
  <c r="C19" i="21"/>
  <c r="A30" i="24"/>
  <c r="B85" i="26"/>
  <c r="B12" i="6"/>
  <c r="B19" i="21"/>
  <c r="B30" i="24"/>
  <c r="C12" i="6"/>
  <c r="A13" i="6"/>
  <c r="C87" i="26" l="1"/>
  <c r="D32" i="24"/>
  <c r="D20" i="21"/>
  <c r="D14" i="6"/>
  <c r="A19" i="21"/>
  <c r="C13" i="6"/>
  <c r="C31" i="24"/>
  <c r="C20" i="21"/>
  <c r="B86" i="26"/>
  <c r="B31" i="24"/>
  <c r="B20" i="21"/>
  <c r="A32" i="24"/>
  <c r="B13" i="6"/>
  <c r="A14" i="6"/>
  <c r="A86" i="26"/>
  <c r="C88" i="26" l="1"/>
  <c r="D33" i="24"/>
  <c r="D21" i="21"/>
  <c r="D15" i="6"/>
  <c r="A20" i="21"/>
  <c r="B14" i="6"/>
  <c r="B21" i="21"/>
  <c r="B87" i="26"/>
  <c r="B32" i="24"/>
  <c r="A21" i="21"/>
  <c r="A33" i="24"/>
  <c r="C14" i="6"/>
  <c r="C32" i="24"/>
  <c r="A87" i="26"/>
  <c r="C21" i="21"/>
  <c r="C89" i="26" l="1"/>
  <c r="D34" i="24"/>
  <c r="D22" i="21"/>
  <c r="D16" i="6"/>
  <c r="B15" i="6"/>
  <c r="A88" i="26"/>
  <c r="A34" i="24"/>
  <c r="B22" i="21"/>
  <c r="A22" i="21"/>
  <c r="B33" i="24"/>
  <c r="C15" i="6"/>
  <c r="C33" i="24"/>
  <c r="A15" i="6"/>
  <c r="B88" i="26"/>
  <c r="C90" i="26" l="1"/>
  <c r="D35" i="24"/>
  <c r="D23" i="21"/>
  <c r="D17" i="6"/>
  <c r="C16" i="6"/>
  <c r="B16" i="6"/>
  <c r="A89" i="26"/>
  <c r="C22" i="21"/>
  <c r="B34" i="24"/>
  <c r="B89" i="26"/>
  <c r="B23" i="21"/>
  <c r="C34" i="24"/>
  <c r="A16" i="6"/>
  <c r="C23" i="21"/>
  <c r="A23" i="21"/>
  <c r="C91" i="26" l="1"/>
  <c r="D36" i="24"/>
  <c r="D24" i="21"/>
  <c r="D18" i="6"/>
  <c r="C35" i="24"/>
  <c r="B35" i="24"/>
  <c r="A18" i="6"/>
  <c r="C24" i="21"/>
  <c r="A24" i="21"/>
  <c r="A36" i="24"/>
  <c r="B17" i="6"/>
  <c r="C17" i="6"/>
  <c r="A17" i="6"/>
  <c r="A35" i="24"/>
  <c r="B90" i="26"/>
  <c r="B24" i="21"/>
  <c r="A90" i="26"/>
  <c r="C92" i="26" l="1"/>
  <c r="D37" i="24"/>
  <c r="D25" i="21"/>
  <c r="D19" i="6"/>
  <c r="C18" i="6"/>
  <c r="C25" i="21"/>
  <c r="B25" i="21"/>
  <c r="C36" i="24"/>
  <c r="A37" i="24"/>
  <c r="A91" i="26"/>
  <c r="B36" i="24"/>
  <c r="A25" i="21"/>
  <c r="B91" i="26"/>
  <c r="B18" i="6"/>
  <c r="A19" i="6"/>
  <c r="C93" i="26" l="1"/>
  <c r="D38" i="24"/>
  <c r="D26" i="21"/>
  <c r="D20" i="6"/>
  <c r="B37" i="24"/>
  <c r="B92" i="26"/>
  <c r="A26" i="21"/>
  <c r="B26" i="21"/>
  <c r="C26" i="21"/>
  <c r="A92" i="26"/>
  <c r="C37" i="24"/>
  <c r="B19" i="6"/>
  <c r="C19" i="6"/>
  <c r="C94" i="26" l="1"/>
  <c r="D39" i="24"/>
  <c r="D27" i="21"/>
  <c r="D21" i="6"/>
  <c r="C20" i="6"/>
  <c r="A21" i="6"/>
  <c r="B27" i="21"/>
  <c r="A20" i="6"/>
  <c r="B93" i="26"/>
  <c r="C27" i="21"/>
  <c r="C38" i="24"/>
  <c r="B20" i="6"/>
  <c r="B38" i="24"/>
  <c r="A93" i="26"/>
  <c r="A38" i="24"/>
  <c r="A27" i="21"/>
  <c r="A39" i="24"/>
  <c r="C95" i="26" l="1"/>
  <c r="D40" i="24"/>
  <c r="D28" i="21"/>
  <c r="D22" i="6"/>
  <c r="C21" i="6"/>
  <c r="B21" i="6"/>
  <c r="B94" i="26"/>
  <c r="B39" i="24"/>
  <c r="A28" i="21"/>
  <c r="A94" i="26"/>
  <c r="A22" i="6"/>
  <c r="B28" i="21"/>
  <c r="C39" i="24"/>
  <c r="C28" i="21"/>
  <c r="A40" i="24"/>
  <c r="C96" i="26" l="1"/>
  <c r="D41" i="24"/>
  <c r="D29" i="21"/>
  <c r="D23" i="6"/>
  <c r="B40" i="24"/>
  <c r="C22" i="6"/>
  <c r="A41" i="24"/>
  <c r="A95" i="26"/>
  <c r="C29" i="21"/>
  <c r="B95" i="26"/>
  <c r="B29" i="21"/>
  <c r="B22" i="6"/>
  <c r="C40" i="24"/>
  <c r="A29" i="21"/>
  <c r="C97" i="26" l="1"/>
  <c r="D42" i="24"/>
  <c r="D30" i="21"/>
  <c r="D24" i="6"/>
  <c r="C41" i="24"/>
  <c r="B30" i="21"/>
  <c r="A23" i="6"/>
  <c r="C23" i="6"/>
  <c r="B41" i="24"/>
  <c r="B23" i="6"/>
  <c r="A24" i="6"/>
  <c r="C30" i="21"/>
  <c r="A96" i="26"/>
  <c r="A30" i="21"/>
  <c r="B96" i="26"/>
  <c r="C98" i="26" l="1"/>
  <c r="D43" i="24"/>
  <c r="D31" i="21"/>
  <c r="D25" i="6"/>
  <c r="B42" i="24"/>
  <c r="A31" i="21"/>
  <c r="B97" i="26"/>
  <c r="A42" i="24"/>
  <c r="A43" i="24"/>
  <c r="B24" i="6"/>
  <c r="C31" i="21"/>
  <c r="B31" i="21"/>
  <c r="A97" i="26"/>
  <c r="A25" i="6"/>
  <c r="C42" i="24"/>
  <c r="C24" i="6"/>
  <c r="C99" i="26" l="1"/>
  <c r="D44" i="24"/>
  <c r="D32" i="21"/>
  <c r="D26" i="6"/>
  <c r="B25" i="6"/>
  <c r="C43" i="24"/>
  <c r="A26" i="6"/>
  <c r="B32" i="21"/>
  <c r="A98" i="26"/>
  <c r="B98" i="26"/>
  <c r="A44" i="24"/>
  <c r="C32" i="21"/>
  <c r="B43" i="24"/>
  <c r="C25" i="6"/>
  <c r="A32" i="21"/>
  <c r="C100" i="26" l="1"/>
  <c r="D45" i="24"/>
  <c r="D33" i="21"/>
  <c r="D27" i="6"/>
  <c r="B44" i="24"/>
  <c r="C44" i="24"/>
  <c r="A33" i="21"/>
  <c r="B26" i="6"/>
  <c r="A45" i="24"/>
  <c r="A99" i="26"/>
  <c r="C33" i="21"/>
  <c r="B33" i="21"/>
  <c r="C26" i="6"/>
  <c r="B99" i="26"/>
  <c r="C101" i="26" l="1"/>
  <c r="D46" i="24"/>
  <c r="D34" i="21"/>
  <c r="D28" i="6"/>
  <c r="B27" i="6"/>
  <c r="B34" i="21"/>
  <c r="A34" i="21"/>
  <c r="A27" i="6"/>
  <c r="B100" i="26"/>
  <c r="C45" i="24"/>
  <c r="C34" i="21"/>
  <c r="B45" i="24"/>
  <c r="C27" i="6"/>
  <c r="A100" i="26"/>
  <c r="C102" i="26" l="1"/>
  <c r="D47" i="24"/>
  <c r="D35" i="21"/>
  <c r="D29" i="6"/>
  <c r="C46" i="24"/>
  <c r="C35" i="21"/>
  <c r="A28" i="6"/>
  <c r="A29" i="6"/>
  <c r="A46" i="24"/>
  <c r="B46" i="24"/>
  <c r="B28" i="6"/>
  <c r="B101" i="26"/>
  <c r="A101" i="26"/>
  <c r="B35" i="21"/>
  <c r="A35" i="21"/>
  <c r="C28" i="6"/>
  <c r="A47" i="24"/>
  <c r="C103" i="26" l="1"/>
  <c r="D48" i="24"/>
  <c r="D36" i="21"/>
  <c r="D30" i="6"/>
  <c r="B102" i="26"/>
  <c r="B47" i="24"/>
  <c r="A36" i="21"/>
  <c r="C29" i="6"/>
  <c r="C36" i="21"/>
  <c r="B29" i="6"/>
  <c r="A30" i="6"/>
  <c r="A102" i="26"/>
  <c r="B36" i="21"/>
  <c r="C47" i="24"/>
  <c r="C104" i="26" l="1"/>
  <c r="D49" i="24"/>
  <c r="D37" i="21"/>
  <c r="D31" i="6"/>
  <c r="B48" i="24"/>
  <c r="C37" i="21"/>
  <c r="C30" i="6"/>
  <c r="B37" i="21"/>
  <c r="A49" i="24"/>
  <c r="A31" i="6"/>
  <c r="B30" i="6"/>
  <c r="A37" i="21"/>
  <c r="C48" i="24"/>
  <c r="A48" i="24"/>
  <c r="A103" i="26"/>
  <c r="B103" i="26"/>
  <c r="C105" i="26" l="1"/>
  <c r="D50" i="24"/>
  <c r="D38" i="21"/>
  <c r="D32" i="6"/>
  <c r="B104" i="26"/>
  <c r="B38" i="21"/>
  <c r="A38" i="21"/>
  <c r="A50" i="24"/>
  <c r="C31" i="6"/>
  <c r="C38" i="21"/>
  <c r="B31" i="6"/>
  <c r="A32" i="6"/>
  <c r="A104" i="26"/>
  <c r="C49" i="24"/>
  <c r="B49" i="24"/>
  <c r="C106" i="26" l="1"/>
  <c r="D51" i="24"/>
  <c r="D39" i="21"/>
  <c r="D33" i="6"/>
  <c r="C50" i="24"/>
  <c r="B32" i="6"/>
  <c r="A33" i="6"/>
  <c r="B105" i="26"/>
  <c r="B39" i="21"/>
  <c r="A39" i="21"/>
  <c r="B50" i="24"/>
  <c r="C32" i="6"/>
  <c r="A105" i="26"/>
  <c r="A51" i="24"/>
  <c r="C107" i="26" l="1"/>
  <c r="D52" i="24"/>
  <c r="D40" i="21"/>
  <c r="D34" i="6"/>
  <c r="B51" i="24"/>
  <c r="C51" i="24"/>
  <c r="C40" i="21"/>
  <c r="B40" i="21"/>
  <c r="C39" i="21"/>
  <c r="B106" i="26"/>
  <c r="A34" i="6"/>
  <c r="A40" i="21"/>
  <c r="B33" i="6"/>
  <c r="C33" i="6"/>
  <c r="A106" i="26"/>
  <c r="C108" i="26" l="1"/>
  <c r="D53" i="24"/>
  <c r="D41" i="21"/>
  <c r="D35" i="6"/>
  <c r="B52" i="24"/>
  <c r="A52" i="24"/>
  <c r="B107" i="26"/>
  <c r="B34" i="6"/>
  <c r="A53" i="24"/>
  <c r="A35" i="6"/>
  <c r="A107" i="26"/>
  <c r="A41" i="21"/>
  <c r="B41" i="21"/>
  <c r="C34" i="6"/>
  <c r="C41" i="21"/>
  <c r="C52" i="24"/>
  <c r="C109" i="26" l="1"/>
  <c r="D54" i="24"/>
  <c r="D42" i="21"/>
  <c r="D36" i="6"/>
  <c r="C35" i="6"/>
  <c r="C53" i="24"/>
  <c r="C42" i="21"/>
  <c r="A36" i="6"/>
  <c r="B35" i="6"/>
  <c r="A54" i="24"/>
  <c r="B108" i="26"/>
  <c r="B42" i="21"/>
  <c r="A42" i="21"/>
  <c r="A108" i="26"/>
  <c r="B53" i="24"/>
  <c r="C110" i="26" l="1"/>
  <c r="D55" i="24"/>
  <c r="D43" i="21"/>
  <c r="D37" i="6"/>
  <c r="C54" i="24"/>
  <c r="B54" i="24"/>
  <c r="B43" i="21"/>
  <c r="B109" i="26"/>
  <c r="C36" i="6"/>
  <c r="C43" i="21"/>
  <c r="A109" i="26"/>
  <c r="A37" i="6"/>
  <c r="B36" i="6"/>
  <c r="C111" i="26" l="1"/>
  <c r="D56" i="24"/>
  <c r="D44" i="21"/>
  <c r="D38" i="6"/>
  <c r="C55" i="24"/>
  <c r="B55" i="24"/>
  <c r="B110" i="26"/>
  <c r="A38" i="6"/>
  <c r="A55" i="24"/>
  <c r="B37" i="6"/>
  <c r="A110" i="26"/>
  <c r="C37" i="6"/>
  <c r="B44" i="21"/>
  <c r="A43" i="21"/>
  <c r="C44" i="21"/>
  <c r="A44" i="21"/>
  <c r="A56" i="24"/>
  <c r="C112" i="26" l="1"/>
  <c r="D57" i="24"/>
  <c r="D45" i="21"/>
  <c r="D39" i="6"/>
  <c r="A111" i="26"/>
  <c r="C38" i="6"/>
  <c r="A39" i="6"/>
  <c r="B38" i="6"/>
  <c r="B111" i="26"/>
  <c r="B56" i="24"/>
  <c r="A57" i="24"/>
  <c r="C56" i="24"/>
  <c r="B45" i="21"/>
  <c r="C113" i="26" l="1"/>
  <c r="D58" i="24"/>
  <c r="D46" i="21"/>
  <c r="D40" i="6"/>
  <c r="C57" i="24"/>
  <c r="B57" i="24"/>
  <c r="A40" i="6"/>
  <c r="A46" i="21"/>
  <c r="B112" i="26"/>
  <c r="A112" i="26"/>
  <c r="B46" i="21"/>
  <c r="B39" i="6"/>
  <c r="A45" i="21"/>
  <c r="C39" i="6"/>
  <c r="A58" i="24"/>
  <c r="C45" i="21"/>
  <c r="C46" i="21"/>
  <c r="C114" i="26" l="1"/>
  <c r="D59" i="24"/>
  <c r="D47" i="21"/>
  <c r="D41" i="6"/>
  <c r="C40" i="6"/>
  <c r="B58" i="24"/>
  <c r="B47" i="21"/>
  <c r="B113" i="26"/>
  <c r="C58" i="24"/>
  <c r="A113" i="26"/>
  <c r="A59" i="24"/>
  <c r="B40" i="6"/>
  <c r="A41" i="6"/>
  <c r="C115" i="26" l="1"/>
  <c r="H4" i="24"/>
  <c r="D48" i="21"/>
  <c r="D42" i="6"/>
  <c r="C59" i="24"/>
  <c r="B59" i="24"/>
  <c r="B41" i="6"/>
  <c r="B48" i="21"/>
  <c r="C47" i="21"/>
  <c r="A47" i="21"/>
  <c r="B114" i="26"/>
  <c r="C41" i="6"/>
  <c r="C48" i="21"/>
  <c r="A48" i="21"/>
  <c r="A42" i="6"/>
  <c r="E4" i="24"/>
  <c r="A114" i="26"/>
  <c r="F60" i="26" l="1"/>
  <c r="H5" i="24"/>
  <c r="D49" i="21"/>
  <c r="D43" i="6"/>
  <c r="B42" i="6"/>
  <c r="C42" i="6"/>
  <c r="B115" i="26"/>
  <c r="F4" i="24"/>
  <c r="B49" i="21"/>
  <c r="A115" i="26"/>
  <c r="A43" i="6"/>
  <c r="A49" i="21"/>
  <c r="G4" i="24"/>
  <c r="C49" i="21"/>
  <c r="E5" i="24"/>
  <c r="F61" i="26" l="1"/>
  <c r="H6" i="24"/>
  <c r="D50" i="21"/>
  <c r="D44" i="6"/>
  <c r="G5" i="24"/>
  <c r="D60" i="26"/>
  <c r="E6" i="24"/>
  <c r="E60" i="26"/>
  <c r="B50" i="21"/>
  <c r="F5" i="24"/>
  <c r="B43" i="6"/>
  <c r="C43" i="6"/>
  <c r="F62" i="26" l="1"/>
  <c r="H7" i="24"/>
  <c r="D51" i="21"/>
  <c r="D45" i="6"/>
  <c r="G6" i="24"/>
  <c r="A44" i="6"/>
  <c r="C50" i="21"/>
  <c r="C44" i="6"/>
  <c r="F6" i="24"/>
  <c r="A51" i="21"/>
  <c r="D61" i="26"/>
  <c r="A50" i="21"/>
  <c r="B44" i="6"/>
  <c r="E61" i="26"/>
  <c r="B51" i="21"/>
  <c r="C51" i="21"/>
  <c r="A45" i="6"/>
  <c r="E7" i="24"/>
  <c r="F63" i="26" l="1"/>
  <c r="H8" i="24"/>
  <c r="D52" i="21"/>
  <c r="D46" i="6"/>
  <c r="B45" i="6"/>
  <c r="G7" i="24"/>
  <c r="A52" i="21"/>
  <c r="E62" i="26"/>
  <c r="F7" i="24"/>
  <c r="D62" i="26"/>
  <c r="E8" i="24"/>
  <c r="A46" i="6"/>
  <c r="C45" i="6"/>
  <c r="F64" i="26" l="1"/>
  <c r="H9" i="24"/>
  <c r="D53" i="21"/>
  <c r="D47" i="6"/>
  <c r="C52" i="21"/>
  <c r="B52" i="21"/>
  <c r="B53" i="21"/>
  <c r="E9" i="24"/>
  <c r="A53" i="21"/>
  <c r="D63" i="26"/>
  <c r="E63" i="26"/>
  <c r="G8" i="24"/>
  <c r="A47" i="6"/>
  <c r="B46" i="6"/>
  <c r="C53" i="21"/>
  <c r="C46" i="6"/>
  <c r="F8" i="24"/>
  <c r="F65" i="26" l="1"/>
  <c r="H10" i="24"/>
  <c r="D54" i="21"/>
  <c r="D48" i="6"/>
  <c r="B47" i="6"/>
  <c r="C47" i="6"/>
  <c r="B54" i="21"/>
  <c r="G9" i="24"/>
  <c r="D64" i="26"/>
  <c r="E64" i="26"/>
  <c r="E10" i="24"/>
  <c r="A48" i="6"/>
  <c r="A54" i="21"/>
  <c r="C54" i="21"/>
  <c r="F9" i="24"/>
  <c r="F66" i="26" l="1"/>
  <c r="H11" i="24"/>
  <c r="D55" i="21"/>
  <c r="D49" i="6"/>
  <c r="F10" i="24"/>
  <c r="C48" i="6"/>
  <c r="E65" i="26"/>
  <c r="A55" i="21"/>
  <c r="E11" i="24"/>
  <c r="B48" i="6"/>
  <c r="D65" i="26"/>
  <c r="C55" i="21"/>
  <c r="B55" i="21"/>
  <c r="A49" i="6"/>
  <c r="G10" i="24"/>
  <c r="F67" i="26" l="1"/>
  <c r="H12" i="24"/>
  <c r="D56" i="21"/>
  <c r="D50" i="6"/>
  <c r="E66" i="26"/>
  <c r="D66" i="26"/>
  <c r="B49" i="6"/>
  <c r="C49" i="6"/>
  <c r="C56" i="21"/>
  <c r="G11" i="24"/>
  <c r="F11" i="24"/>
  <c r="E12" i="24"/>
  <c r="A56" i="21"/>
  <c r="B56" i="21"/>
  <c r="F68" i="26" l="1"/>
  <c r="H13" i="24"/>
  <c r="D57" i="21"/>
  <c r="D51" i="6"/>
  <c r="E67" i="26"/>
  <c r="G12" i="24"/>
  <c r="C57" i="21"/>
  <c r="A50" i="6"/>
  <c r="D67" i="26"/>
  <c r="B50" i="6"/>
  <c r="F12" i="24"/>
  <c r="E13" i="24"/>
  <c r="C50" i="6"/>
  <c r="F69" i="26" l="1"/>
  <c r="H14" i="24"/>
  <c r="D58" i="21"/>
  <c r="D52" i="6"/>
  <c r="G13" i="24"/>
  <c r="C58" i="21"/>
  <c r="A51" i="6"/>
  <c r="B51" i="6"/>
  <c r="F13" i="24"/>
  <c r="B58" i="21"/>
  <c r="D68" i="26"/>
  <c r="A57" i="21"/>
  <c r="C51" i="6"/>
  <c r="E68" i="26"/>
  <c r="B57" i="21"/>
  <c r="A58" i="21"/>
  <c r="E14" i="24"/>
  <c r="A52" i="6"/>
  <c r="F70" i="26" l="1"/>
  <c r="H15" i="24"/>
  <c r="D59" i="21"/>
  <c r="D53" i="6"/>
  <c r="C52" i="6"/>
  <c r="E69" i="26"/>
  <c r="A59" i="21"/>
  <c r="F14" i="24"/>
  <c r="D69" i="26"/>
  <c r="G14" i="24"/>
  <c r="E15" i="24"/>
  <c r="B52" i="6"/>
  <c r="A53" i="6"/>
  <c r="F71" i="26" l="1"/>
  <c r="H16" i="24"/>
  <c r="H4" i="21"/>
  <c r="D54" i="6"/>
  <c r="G15" i="24"/>
  <c r="E70" i="26"/>
  <c r="B59" i="21"/>
  <c r="E4" i="21"/>
  <c r="G4" i="21"/>
  <c r="A54" i="6"/>
  <c r="C59" i="21"/>
  <c r="B53" i="6"/>
  <c r="E16" i="24"/>
  <c r="C53" i="6"/>
  <c r="D70" i="26"/>
  <c r="F15" i="24"/>
  <c r="F4" i="21"/>
  <c r="F72" i="26" l="1"/>
  <c r="H17" i="24"/>
  <c r="H5" i="21"/>
  <c r="D55" i="6"/>
  <c r="B54" i="6"/>
  <c r="E5" i="21"/>
  <c r="F16" i="24"/>
  <c r="G16" i="24"/>
  <c r="F5" i="21"/>
  <c r="E71" i="26"/>
  <c r="A55" i="6"/>
  <c r="D71" i="26"/>
  <c r="C54" i="6"/>
  <c r="G5" i="21"/>
  <c r="F73" i="26" l="1"/>
  <c r="H18" i="24"/>
  <c r="H6" i="21"/>
  <c r="D56" i="6"/>
  <c r="F17" i="24"/>
  <c r="E72" i="26"/>
  <c r="E17" i="24"/>
  <c r="C55" i="6"/>
  <c r="A56" i="6"/>
  <c r="F6" i="21"/>
  <c r="G6" i="21"/>
  <c r="D72" i="26"/>
  <c r="E18" i="24"/>
  <c r="B55" i="6"/>
  <c r="G17" i="24"/>
  <c r="F74" i="26" l="1"/>
  <c r="H19" i="24"/>
  <c r="H7" i="21"/>
  <c r="D57" i="6"/>
  <c r="E6" i="21"/>
  <c r="G7" i="21"/>
  <c r="D73" i="26"/>
  <c r="B56" i="6"/>
  <c r="F7" i="21"/>
  <c r="F18" i="24"/>
  <c r="E7" i="21"/>
  <c r="C56" i="6"/>
  <c r="A57" i="6"/>
  <c r="E73" i="26"/>
  <c r="G18" i="24"/>
  <c r="F75" i="26" l="1"/>
  <c r="H20" i="24"/>
  <c r="H8" i="21"/>
  <c r="D58" i="6"/>
  <c r="C57" i="6"/>
  <c r="G19" i="24"/>
  <c r="E8" i="21"/>
  <c r="E20" i="24"/>
  <c r="D74" i="26"/>
  <c r="G8" i="21"/>
  <c r="E74" i="26"/>
  <c r="A58" i="6"/>
  <c r="F8" i="21"/>
  <c r="F19" i="24"/>
  <c r="B57" i="6"/>
  <c r="E19" i="24"/>
  <c r="F76" i="26" l="1"/>
  <c r="H21" i="24"/>
  <c r="H9" i="21"/>
  <c r="D59" i="6"/>
  <c r="G20" i="24"/>
  <c r="F20" i="24"/>
  <c r="F9" i="21"/>
  <c r="C58" i="6"/>
  <c r="E75" i="26"/>
  <c r="A59" i="6"/>
  <c r="D75" i="26"/>
  <c r="G9" i="21"/>
  <c r="B58" i="6"/>
  <c r="E21" i="24"/>
  <c r="E9" i="21"/>
  <c r="F77" i="26" l="1"/>
  <c r="H22" i="24"/>
  <c r="H10" i="21"/>
  <c r="H4" i="6"/>
  <c r="G21" i="24"/>
  <c r="E22" i="24"/>
  <c r="F10" i="21"/>
  <c r="C59" i="6"/>
  <c r="E10" i="21"/>
  <c r="D76" i="26"/>
  <c r="F21" i="24"/>
  <c r="E4" i="6"/>
  <c r="B59" i="6"/>
  <c r="E76" i="26"/>
  <c r="F78" i="26" l="1"/>
  <c r="H23" i="24"/>
  <c r="H11" i="21"/>
  <c r="H5" i="6"/>
  <c r="G10" i="21"/>
  <c r="G11" i="21"/>
  <c r="G4" i="6"/>
  <c r="G22" i="24"/>
  <c r="E11" i="21"/>
  <c r="D77" i="26"/>
  <c r="E5" i="6"/>
  <c r="F11" i="21"/>
  <c r="F4" i="6"/>
  <c r="F22" i="24"/>
  <c r="E77" i="26"/>
  <c r="F79" i="26" l="1"/>
  <c r="H24" i="24"/>
  <c r="H12" i="21"/>
  <c r="H6" i="6"/>
  <c r="F5" i="6"/>
  <c r="G23" i="24"/>
  <c r="E6" i="6"/>
  <c r="E12" i="21"/>
  <c r="E24" i="24"/>
  <c r="D78" i="26"/>
  <c r="E78" i="26"/>
  <c r="F12" i="21"/>
  <c r="F23" i="24"/>
  <c r="E23" i="24"/>
  <c r="G5" i="6"/>
  <c r="G12" i="21"/>
  <c r="F80" i="26" l="1"/>
  <c r="H25" i="24"/>
  <c r="H13" i="21"/>
  <c r="H7" i="6"/>
  <c r="G24" i="24"/>
  <c r="E79" i="26"/>
  <c r="F6" i="6"/>
  <c r="G13" i="21"/>
  <c r="D79" i="26"/>
  <c r="F13" i="21"/>
  <c r="F24" i="24"/>
  <c r="G6" i="6"/>
  <c r="E13" i="21"/>
  <c r="E7" i="6"/>
  <c r="F81" i="26" l="1"/>
  <c r="H26" i="24"/>
  <c r="H14" i="21"/>
  <c r="H8" i="6"/>
  <c r="F7" i="6"/>
  <c r="G14" i="21"/>
  <c r="E14" i="21"/>
  <c r="E26" i="24"/>
  <c r="E25" i="24"/>
  <c r="E80" i="26"/>
  <c r="G25" i="24"/>
  <c r="G7" i="6"/>
  <c r="F25" i="24"/>
  <c r="F14" i="21"/>
  <c r="D80" i="26"/>
  <c r="F82" i="26" l="1"/>
  <c r="H27" i="24"/>
  <c r="H15" i="21"/>
  <c r="H9" i="6"/>
  <c r="G8" i="6"/>
  <c r="E8" i="6"/>
  <c r="E81" i="26"/>
  <c r="G26" i="24"/>
  <c r="F15" i="21"/>
  <c r="D81" i="26"/>
  <c r="E27" i="24"/>
  <c r="G15" i="21"/>
  <c r="F26" i="24"/>
  <c r="E15" i="21"/>
  <c r="F8" i="6"/>
  <c r="F83" i="26" l="1"/>
  <c r="H28" i="24"/>
  <c r="H16" i="21"/>
  <c r="H10" i="6"/>
  <c r="G9" i="6"/>
  <c r="E9" i="6"/>
  <c r="E82" i="26"/>
  <c r="F16" i="21"/>
  <c r="E28" i="24"/>
  <c r="D82" i="26"/>
  <c r="G27" i="24"/>
  <c r="E16" i="21"/>
  <c r="F27" i="24"/>
  <c r="E10" i="6"/>
  <c r="F9" i="6"/>
  <c r="G16" i="21"/>
  <c r="F84" i="26" l="1"/>
  <c r="H29" i="24"/>
  <c r="H17" i="21"/>
  <c r="H11" i="6"/>
  <c r="F10" i="6"/>
  <c r="F28" i="24"/>
  <c r="D83" i="26"/>
  <c r="E29" i="24"/>
  <c r="F17" i="21"/>
  <c r="G17" i="21"/>
  <c r="E83" i="26"/>
  <c r="E17" i="21"/>
  <c r="G28" i="24"/>
  <c r="E11" i="6"/>
  <c r="G10" i="6"/>
  <c r="F85" i="26" l="1"/>
  <c r="H30" i="24"/>
  <c r="H18" i="21"/>
  <c r="H12" i="6"/>
  <c r="F29" i="24"/>
  <c r="G11" i="6"/>
  <c r="F18" i="21"/>
  <c r="E12" i="6"/>
  <c r="E30" i="24"/>
  <c r="E84" i="26"/>
  <c r="G29" i="24"/>
  <c r="G18" i="21"/>
  <c r="D84" i="26"/>
  <c r="F11" i="6"/>
  <c r="F86" i="26" l="1"/>
  <c r="H31" i="24"/>
  <c r="H19" i="21"/>
  <c r="H13" i="6"/>
  <c r="E18" i="21"/>
  <c r="E85" i="26"/>
  <c r="F12" i="6"/>
  <c r="D85" i="26"/>
  <c r="G19" i="21"/>
  <c r="G12" i="6"/>
  <c r="E19" i="21"/>
  <c r="E31" i="24"/>
  <c r="G30" i="24"/>
  <c r="E13" i="6"/>
  <c r="F30" i="24"/>
  <c r="F19" i="21"/>
  <c r="F87" i="26" l="1"/>
  <c r="H32" i="24"/>
  <c r="H20" i="21"/>
  <c r="H14" i="6"/>
  <c r="F13" i="6"/>
  <c r="G13" i="6"/>
  <c r="G20" i="21"/>
  <c r="F31" i="24"/>
  <c r="G31" i="24"/>
  <c r="D86" i="26"/>
  <c r="E14" i="6"/>
  <c r="E20" i="21"/>
  <c r="E86" i="26"/>
  <c r="E32" i="24"/>
  <c r="F20" i="21"/>
  <c r="F88" i="26" l="1"/>
  <c r="H33" i="24"/>
  <c r="H21" i="21"/>
  <c r="H15" i="6"/>
  <c r="G32" i="24"/>
  <c r="D87" i="26"/>
  <c r="E15" i="6"/>
  <c r="F14" i="6"/>
  <c r="G14" i="6"/>
  <c r="E33" i="24"/>
  <c r="E87" i="26"/>
  <c r="F32" i="24"/>
  <c r="F21" i="21"/>
  <c r="F89" i="26" l="1"/>
  <c r="H34" i="24"/>
  <c r="H22" i="21"/>
  <c r="H16" i="6"/>
  <c r="F33" i="24"/>
  <c r="G21" i="21"/>
  <c r="E34" i="24"/>
  <c r="G33" i="24"/>
  <c r="E88" i="26"/>
  <c r="F22" i="21"/>
  <c r="G15" i="6"/>
  <c r="F15" i="6"/>
  <c r="E21" i="21"/>
  <c r="D88" i="26"/>
  <c r="F90" i="26" l="1"/>
  <c r="H35" i="24"/>
  <c r="H23" i="21"/>
  <c r="H17" i="6"/>
  <c r="G34" i="24"/>
  <c r="F34" i="24"/>
  <c r="G16" i="6"/>
  <c r="D89" i="26"/>
  <c r="G23" i="21"/>
  <c r="F16" i="6"/>
  <c r="E22" i="21"/>
  <c r="F23" i="21"/>
  <c r="G22" i="21"/>
  <c r="E89" i="26"/>
  <c r="E16" i="6"/>
  <c r="F91" i="26" l="1"/>
  <c r="H36" i="24"/>
  <c r="H24" i="21"/>
  <c r="H18" i="6"/>
  <c r="F17" i="6"/>
  <c r="G17" i="6"/>
  <c r="G35" i="24"/>
  <c r="F24" i="21"/>
  <c r="E90" i="26"/>
  <c r="F35" i="24"/>
  <c r="D90" i="26"/>
  <c r="E18" i="6"/>
  <c r="E35" i="24"/>
  <c r="G24" i="21"/>
  <c r="E23" i="21"/>
  <c r="E17" i="6"/>
  <c r="E36" i="24"/>
  <c r="F92" i="26" l="1"/>
  <c r="H37" i="24"/>
  <c r="H25" i="21"/>
  <c r="H19" i="6"/>
  <c r="G18" i="6"/>
  <c r="D91" i="26"/>
  <c r="E37" i="24"/>
  <c r="E24" i="21"/>
  <c r="F36" i="24"/>
  <c r="G25" i="21"/>
  <c r="E19" i="6"/>
  <c r="E91" i="26"/>
  <c r="G36" i="24"/>
  <c r="F18" i="6"/>
  <c r="F93" i="26" l="1"/>
  <c r="H38" i="24"/>
  <c r="H26" i="21"/>
  <c r="H20" i="6"/>
  <c r="D92" i="26"/>
  <c r="E38" i="24"/>
  <c r="F25" i="21"/>
  <c r="E92" i="26"/>
  <c r="F19" i="6"/>
  <c r="E26" i="21"/>
  <c r="E25" i="21"/>
  <c r="F26" i="21"/>
  <c r="G19" i="6"/>
  <c r="F37" i="24"/>
  <c r="G37" i="24"/>
  <c r="G26" i="21"/>
  <c r="F94" i="26" l="1"/>
  <c r="H39" i="24"/>
  <c r="H27" i="21"/>
  <c r="H21" i="6"/>
  <c r="F20" i="6"/>
  <c r="E93" i="26"/>
  <c r="E27" i="21"/>
  <c r="F38" i="24"/>
  <c r="G38" i="24"/>
  <c r="E20" i="6"/>
  <c r="F27" i="21"/>
  <c r="G27" i="21"/>
  <c r="D93" i="26"/>
  <c r="G20" i="6"/>
  <c r="E39" i="24"/>
  <c r="F95" i="26" l="1"/>
  <c r="H40" i="24"/>
  <c r="H28" i="21"/>
  <c r="H22" i="6"/>
  <c r="G39" i="24"/>
  <c r="G21" i="6"/>
  <c r="G28" i="21"/>
  <c r="F39" i="24"/>
  <c r="D94" i="26"/>
  <c r="F21" i="6"/>
  <c r="E94" i="26"/>
  <c r="E40" i="24"/>
  <c r="E21" i="6"/>
  <c r="F96" i="26" l="1"/>
  <c r="H41" i="24"/>
  <c r="H29" i="21"/>
  <c r="H23" i="6"/>
  <c r="F28" i="21"/>
  <c r="G40" i="24"/>
  <c r="E28" i="21"/>
  <c r="G29" i="21"/>
  <c r="E22" i="6"/>
  <c r="G22" i="6"/>
  <c r="E29" i="21"/>
  <c r="E95" i="26"/>
  <c r="F40" i="24"/>
  <c r="F22" i="6"/>
  <c r="D95" i="26"/>
  <c r="F97" i="26" l="1"/>
  <c r="H42" i="24"/>
  <c r="H30" i="21"/>
  <c r="H24" i="6"/>
  <c r="G41" i="24"/>
  <c r="G30" i="21"/>
  <c r="F23" i="6"/>
  <c r="F41" i="24"/>
  <c r="E96" i="26"/>
  <c r="E42" i="24"/>
  <c r="G23" i="6"/>
  <c r="E30" i="21"/>
  <c r="E41" i="24"/>
  <c r="D96" i="26"/>
  <c r="E23" i="6"/>
  <c r="F29" i="21"/>
  <c r="F98" i="26" l="1"/>
  <c r="H43" i="24"/>
  <c r="H31" i="21"/>
  <c r="H25" i="6"/>
  <c r="F24" i="6"/>
  <c r="F31" i="21"/>
  <c r="F30" i="21"/>
  <c r="E97" i="26"/>
  <c r="E24" i="6"/>
  <c r="E31" i="21"/>
  <c r="F42" i="24"/>
  <c r="G24" i="6"/>
  <c r="G42" i="24"/>
  <c r="D97" i="26"/>
  <c r="E43" i="24"/>
  <c r="F99" i="26" l="1"/>
  <c r="H44" i="24"/>
  <c r="H32" i="21"/>
  <c r="H26" i="6"/>
  <c r="G25" i="6"/>
  <c r="F32" i="21"/>
  <c r="G43" i="24"/>
  <c r="F25" i="6"/>
  <c r="E26" i="6"/>
  <c r="E98" i="26"/>
  <c r="G31" i="21"/>
  <c r="F43" i="24"/>
  <c r="E25" i="6"/>
  <c r="D98" i="26"/>
  <c r="E32" i="21"/>
  <c r="G32" i="21"/>
  <c r="F100" i="26" l="1"/>
  <c r="H45" i="24"/>
  <c r="H33" i="21"/>
  <c r="H27" i="6"/>
  <c r="G26" i="6"/>
  <c r="E44" i="24"/>
  <c r="D99" i="26"/>
  <c r="F26" i="6"/>
  <c r="F33" i="21"/>
  <c r="E33" i="21"/>
  <c r="E99" i="26"/>
  <c r="E27" i="6"/>
  <c r="E45" i="24"/>
  <c r="G44" i="24"/>
  <c r="G33" i="21"/>
  <c r="F44" i="24"/>
  <c r="F101" i="26" l="1"/>
  <c r="H46" i="24"/>
  <c r="H34" i="21"/>
  <c r="H28" i="6"/>
  <c r="F45" i="24"/>
  <c r="G45" i="24"/>
  <c r="F27" i="6"/>
  <c r="G27" i="6"/>
  <c r="F34" i="21"/>
  <c r="E100" i="26"/>
  <c r="E46" i="24"/>
  <c r="D100" i="26"/>
  <c r="G34" i="21"/>
  <c r="E34" i="21"/>
  <c r="F102" i="26" l="1"/>
  <c r="H47" i="24"/>
  <c r="H35" i="21"/>
  <c r="H29" i="6"/>
  <c r="G46" i="24"/>
  <c r="E28" i="6"/>
  <c r="F35" i="21"/>
  <c r="E101" i="26"/>
  <c r="D101" i="26"/>
  <c r="F46" i="24"/>
  <c r="G28" i="6"/>
  <c r="F28" i="6"/>
  <c r="E47" i="24"/>
  <c r="F103" i="26" l="1"/>
  <c r="H48" i="24"/>
  <c r="H36" i="21"/>
  <c r="H30" i="6"/>
  <c r="E35" i="21"/>
  <c r="E29" i="6"/>
  <c r="G29" i="6"/>
  <c r="F47" i="24"/>
  <c r="E48" i="24"/>
  <c r="G36" i="21"/>
  <c r="D102" i="26"/>
  <c r="E36" i="21"/>
  <c r="F29" i="6"/>
  <c r="E102" i="26"/>
  <c r="G35" i="21"/>
  <c r="G47" i="24"/>
  <c r="F104" i="26" l="1"/>
  <c r="H49" i="24"/>
  <c r="H37" i="21"/>
  <c r="H31" i="6"/>
  <c r="F36" i="21"/>
  <c r="F37" i="21"/>
  <c r="F30" i="6"/>
  <c r="E30" i="6"/>
  <c r="G37" i="21"/>
  <c r="E49" i="24"/>
  <c r="F48" i="24"/>
  <c r="G30" i="6"/>
  <c r="G48" i="24"/>
  <c r="E103" i="26"/>
  <c r="D103" i="26"/>
  <c r="F105" i="26" l="1"/>
  <c r="H50" i="24"/>
  <c r="H38" i="21"/>
  <c r="H32" i="6"/>
  <c r="D104" i="26"/>
  <c r="F49" i="24"/>
  <c r="E31" i="6"/>
  <c r="F38" i="21"/>
  <c r="G49" i="24"/>
  <c r="E38" i="21"/>
  <c r="G31" i="6"/>
  <c r="E32" i="6"/>
  <c r="G38" i="21"/>
  <c r="E50" i="24"/>
  <c r="E37" i="21"/>
  <c r="E104" i="26"/>
  <c r="F31" i="6"/>
  <c r="F106" i="26" l="1"/>
  <c r="H51" i="24"/>
  <c r="H39" i="21"/>
  <c r="H33" i="6"/>
  <c r="G50" i="24"/>
  <c r="E105" i="26"/>
  <c r="G39" i="21"/>
  <c r="F50" i="24"/>
  <c r="F32" i="6"/>
  <c r="E33" i="6"/>
  <c r="D105" i="26"/>
  <c r="E39" i="21"/>
  <c r="G32" i="6"/>
  <c r="F107" i="26" l="1"/>
  <c r="H52" i="24"/>
  <c r="H40" i="21"/>
  <c r="H34" i="6"/>
  <c r="F39" i="21"/>
  <c r="G33" i="6"/>
  <c r="E40" i="21"/>
  <c r="G51" i="24"/>
  <c r="F33" i="6"/>
  <c r="F40" i="21"/>
  <c r="E106" i="26"/>
  <c r="E51" i="24"/>
  <c r="G40" i="21"/>
  <c r="D106" i="26"/>
  <c r="E52" i="24"/>
  <c r="F51" i="24"/>
  <c r="F108" i="26" l="1"/>
  <c r="H53" i="24"/>
  <c r="H41" i="21"/>
  <c r="H35" i="6"/>
  <c r="F34" i="6"/>
  <c r="E34" i="6"/>
  <c r="F41" i="21"/>
  <c r="E107" i="26"/>
  <c r="F52" i="24"/>
  <c r="D107" i="26"/>
  <c r="E53" i="24"/>
  <c r="G34" i="6"/>
  <c r="G52" i="24"/>
  <c r="F109" i="26" l="1"/>
  <c r="H54" i="24"/>
  <c r="H42" i="21"/>
  <c r="H36" i="6"/>
  <c r="E41" i="21"/>
  <c r="G41" i="21"/>
  <c r="E54" i="24"/>
  <c r="G42" i="21"/>
  <c r="F53" i="24"/>
  <c r="F35" i="6"/>
  <c r="D108" i="26"/>
  <c r="E35" i="6"/>
  <c r="G53" i="24"/>
  <c r="E42" i="21"/>
  <c r="F42" i="21"/>
  <c r="E108" i="26"/>
  <c r="G35" i="6"/>
  <c r="F110" i="26" l="1"/>
  <c r="H55" i="24"/>
  <c r="H43" i="21"/>
  <c r="H37" i="6"/>
  <c r="G54" i="24"/>
  <c r="F54" i="24"/>
  <c r="E109" i="26"/>
  <c r="D109" i="26"/>
  <c r="G43" i="21"/>
  <c r="E36" i="6"/>
  <c r="E43" i="21"/>
  <c r="G36" i="6"/>
  <c r="E55" i="24"/>
  <c r="F43" i="21"/>
  <c r="F36" i="6"/>
  <c r="F111" i="26" l="1"/>
  <c r="H56" i="24"/>
  <c r="H44" i="21"/>
  <c r="H38" i="6"/>
  <c r="F37" i="6"/>
  <c r="G37" i="6"/>
  <c r="F55" i="24"/>
  <c r="E37" i="6"/>
  <c r="F44" i="21"/>
  <c r="G44" i="21"/>
  <c r="E110" i="26"/>
  <c r="E44" i="21"/>
  <c r="E56" i="24"/>
  <c r="G55" i="24"/>
  <c r="D110" i="26"/>
  <c r="F112" i="26" l="1"/>
  <c r="H57" i="24"/>
  <c r="H45" i="21"/>
  <c r="H39" i="6"/>
  <c r="G38" i="6"/>
  <c r="E39" i="6"/>
  <c r="F56" i="24"/>
  <c r="F38" i="6"/>
  <c r="G45" i="21"/>
  <c r="G56" i="24"/>
  <c r="E111" i="26"/>
  <c r="E57" i="24"/>
  <c r="F45" i="21"/>
  <c r="E38" i="6"/>
  <c r="D111" i="26"/>
  <c r="F113" i="26" l="1"/>
  <c r="H58" i="24"/>
  <c r="H46" i="21"/>
  <c r="H40" i="6"/>
  <c r="G39" i="6"/>
  <c r="F39" i="6"/>
  <c r="E112" i="26"/>
  <c r="F57" i="24"/>
  <c r="E45" i="21"/>
  <c r="F46" i="21"/>
  <c r="D112" i="26"/>
  <c r="E46" i="21"/>
  <c r="E58" i="24"/>
  <c r="G46" i="21"/>
  <c r="G57" i="24"/>
  <c r="E40" i="6"/>
  <c r="F114" i="26" l="1"/>
  <c r="H59" i="24"/>
  <c r="H47" i="21"/>
  <c r="H41" i="6"/>
  <c r="F58" i="24"/>
  <c r="D113" i="26"/>
  <c r="G58" i="24"/>
  <c r="E59" i="24"/>
  <c r="F47" i="21"/>
  <c r="G40" i="6"/>
  <c r="E113" i="26"/>
  <c r="F40" i="6"/>
  <c r="F115" i="26" l="1"/>
  <c r="L4" i="24"/>
  <c r="H48" i="21"/>
  <c r="H42" i="6"/>
  <c r="G47" i="21"/>
  <c r="G48" i="21"/>
  <c r="D114" i="26"/>
  <c r="E48" i="21"/>
  <c r="F59" i="24"/>
  <c r="G41" i="6"/>
  <c r="I4" i="24"/>
  <c r="E47" i="21"/>
  <c r="G59" i="24"/>
  <c r="F41" i="6"/>
  <c r="E41" i="6"/>
  <c r="E114" i="26"/>
  <c r="F48" i="21"/>
  <c r="I60" i="26" l="1"/>
  <c r="L5" i="24"/>
  <c r="H49" i="21"/>
  <c r="H43" i="6"/>
  <c r="G42" i="6"/>
  <c r="G49" i="21"/>
  <c r="F42" i="6"/>
  <c r="K4" i="24"/>
  <c r="J4" i="24"/>
  <c r="E43" i="6"/>
  <c r="D115" i="26"/>
  <c r="I5" i="24"/>
  <c r="E49" i="21"/>
  <c r="E115" i="26"/>
  <c r="E42" i="6"/>
  <c r="F49" i="21"/>
  <c r="I61" i="26" l="1"/>
  <c r="L6" i="24"/>
  <c r="H50" i="21"/>
  <c r="H44" i="6"/>
  <c r="K5" i="24"/>
  <c r="E50" i="21"/>
  <c r="G43" i="6"/>
  <c r="F43" i="6"/>
  <c r="I6" i="24"/>
  <c r="G50" i="21"/>
  <c r="F50" i="21"/>
  <c r="J5" i="24"/>
  <c r="G60" i="26"/>
  <c r="H60" i="26"/>
  <c r="E44" i="6"/>
  <c r="I62" i="26" l="1"/>
  <c r="L7" i="24"/>
  <c r="H51" i="21"/>
  <c r="H45" i="6"/>
  <c r="K6" i="24"/>
  <c r="G44" i="6"/>
  <c r="G51" i="21"/>
  <c r="G61" i="26"/>
  <c r="I7" i="24"/>
  <c r="F51" i="21"/>
  <c r="J6" i="24"/>
  <c r="F44" i="6"/>
  <c r="H61" i="26"/>
  <c r="I63" i="26" l="1"/>
  <c r="L8" i="24"/>
  <c r="H52" i="21"/>
  <c r="H46" i="6"/>
  <c r="J7" i="24"/>
  <c r="G45" i="6"/>
  <c r="H62" i="26"/>
  <c r="G62" i="26"/>
  <c r="E51" i="21"/>
  <c r="E45" i="6"/>
  <c r="G52" i="21"/>
  <c r="K7" i="24"/>
  <c r="F52" i="21"/>
  <c r="E46" i="6"/>
  <c r="F45" i="6"/>
  <c r="I64" i="26" l="1"/>
  <c r="L9" i="24"/>
  <c r="H53" i="21"/>
  <c r="H47" i="6"/>
  <c r="E52" i="21"/>
  <c r="G53" i="21"/>
  <c r="H63" i="26"/>
  <c r="G46" i="6"/>
  <c r="J8" i="24"/>
  <c r="E53" i="21"/>
  <c r="G63" i="26"/>
  <c r="F53" i="21"/>
  <c r="I8" i="24"/>
  <c r="K8" i="24"/>
  <c r="F46" i="6"/>
  <c r="I9" i="24"/>
  <c r="I65" i="26" l="1"/>
  <c r="L10" i="24"/>
  <c r="H54" i="21"/>
  <c r="H48" i="6"/>
  <c r="G47" i="6"/>
  <c r="K9" i="24"/>
  <c r="H64" i="26"/>
  <c r="I10" i="24"/>
  <c r="J9" i="24"/>
  <c r="E48" i="6"/>
  <c r="G64" i="26"/>
  <c r="E54" i="21"/>
  <c r="F47" i="6"/>
  <c r="F54" i="21"/>
  <c r="E47" i="6"/>
  <c r="G54" i="21"/>
  <c r="I66" i="26" l="1"/>
  <c r="L11" i="24"/>
  <c r="H55" i="21"/>
  <c r="H49" i="6"/>
  <c r="J10" i="24"/>
  <c r="G48" i="6"/>
  <c r="G55" i="21"/>
  <c r="K10" i="24"/>
  <c r="G65" i="26"/>
  <c r="H65" i="26"/>
  <c r="E55" i="21"/>
  <c r="F55" i="21"/>
  <c r="F48" i="6"/>
  <c r="I11" i="24"/>
  <c r="I67" i="26" l="1"/>
  <c r="L12" i="24"/>
  <c r="H56" i="21"/>
  <c r="H50" i="6"/>
  <c r="K11" i="24"/>
  <c r="F49" i="6"/>
  <c r="E56" i="21"/>
  <c r="J11" i="24"/>
  <c r="G66" i="26"/>
  <c r="E49" i="6"/>
  <c r="H66" i="26"/>
  <c r="G49" i="6"/>
  <c r="G56" i="21"/>
  <c r="I12" i="24"/>
  <c r="F56" i="21"/>
  <c r="I68" i="26" l="1"/>
  <c r="L13" i="24"/>
  <c r="H57" i="21"/>
  <c r="H51" i="6"/>
  <c r="K12" i="24"/>
  <c r="G50" i="6"/>
  <c r="E57" i="21"/>
  <c r="H67" i="26"/>
  <c r="G67" i="26"/>
  <c r="E51" i="6"/>
  <c r="E50" i="6"/>
  <c r="I13" i="24"/>
  <c r="F50" i="6"/>
  <c r="G57" i="21"/>
  <c r="J12" i="24"/>
  <c r="F57" i="21"/>
  <c r="I69" i="26" l="1"/>
  <c r="L14" i="24"/>
  <c r="H58" i="21"/>
  <c r="H52" i="6"/>
  <c r="J13" i="24"/>
  <c r="F51" i="6"/>
  <c r="G51" i="6"/>
  <c r="I14" i="24"/>
  <c r="G68" i="26"/>
  <c r="F58" i="21"/>
  <c r="G58" i="21"/>
  <c r="E58" i="21"/>
  <c r="K13" i="24"/>
  <c r="H68" i="26"/>
  <c r="I70" i="26" l="1"/>
  <c r="L15" i="24"/>
  <c r="H59" i="21"/>
  <c r="H53" i="6"/>
  <c r="F52" i="6"/>
  <c r="H69" i="26"/>
  <c r="K14" i="24"/>
  <c r="I15" i="24"/>
  <c r="J14" i="24"/>
  <c r="E53" i="6"/>
  <c r="G69" i="26"/>
  <c r="G59" i="21"/>
  <c r="E59" i="21"/>
  <c r="E52" i="6"/>
  <c r="G52" i="6"/>
  <c r="I71" i="26" l="1"/>
  <c r="L16" i="24"/>
  <c r="L4" i="21"/>
  <c r="H54" i="6"/>
  <c r="F59" i="21"/>
  <c r="E54" i="6"/>
  <c r="K15" i="24"/>
  <c r="J15" i="24"/>
  <c r="G53" i="6"/>
  <c r="H70" i="26"/>
  <c r="J4" i="21"/>
  <c r="I4" i="21"/>
  <c r="G70" i="26"/>
  <c r="F53" i="6"/>
  <c r="I16" i="24"/>
  <c r="K4" i="21"/>
  <c r="I72" i="26" l="1"/>
  <c r="L17" i="24"/>
  <c r="L5" i="21"/>
  <c r="H55" i="6"/>
  <c r="F54" i="6"/>
  <c r="J5" i="21"/>
  <c r="G71" i="26"/>
  <c r="E55" i="6"/>
  <c r="I5" i="21"/>
  <c r="H71" i="26"/>
  <c r="G54" i="6"/>
  <c r="J16" i="24"/>
  <c r="K16" i="24"/>
  <c r="K5" i="21"/>
  <c r="I73" i="26" l="1"/>
  <c r="L18" i="24"/>
  <c r="L6" i="21"/>
  <c r="H56" i="6"/>
  <c r="J17" i="24"/>
  <c r="K17" i="24"/>
  <c r="G55" i="6"/>
  <c r="G72" i="26"/>
  <c r="J6" i="21"/>
  <c r="H72" i="26"/>
  <c r="I17" i="24"/>
  <c r="E56" i="6"/>
  <c r="I6" i="21"/>
  <c r="F55" i="6"/>
  <c r="K6" i="21"/>
  <c r="I74" i="26" l="1"/>
  <c r="L19" i="24"/>
  <c r="L7" i="21"/>
  <c r="H57" i="6"/>
  <c r="K18" i="24"/>
  <c r="I18" i="24"/>
  <c r="F56" i="6"/>
  <c r="H73" i="26"/>
  <c r="I7" i="21"/>
  <c r="K7" i="21"/>
  <c r="J18" i="24"/>
  <c r="E57" i="6"/>
  <c r="G56" i="6"/>
  <c r="G73" i="26"/>
  <c r="I75" i="26" l="1"/>
  <c r="L20" i="24"/>
  <c r="L8" i="21"/>
  <c r="H58" i="6"/>
  <c r="J7" i="21"/>
  <c r="I19" i="24"/>
  <c r="H74" i="26"/>
  <c r="J19" i="24"/>
  <c r="G57" i="6"/>
  <c r="F57" i="6"/>
  <c r="E58" i="6"/>
  <c r="J8" i="21"/>
  <c r="K19" i="24"/>
  <c r="K8" i="21"/>
  <c r="G74" i="26"/>
  <c r="I20" i="24"/>
  <c r="I76" i="26" l="1"/>
  <c r="L21" i="24"/>
  <c r="L9" i="21"/>
  <c r="H59" i="6"/>
  <c r="F58" i="6"/>
  <c r="G75" i="26"/>
  <c r="I21" i="24"/>
  <c r="E59" i="6"/>
  <c r="G58" i="6"/>
  <c r="I9" i="21"/>
  <c r="H75" i="26"/>
  <c r="J20" i="24"/>
  <c r="J9" i="21"/>
  <c r="I8" i="21"/>
  <c r="K20" i="24"/>
  <c r="I77" i="26" l="1"/>
  <c r="L4" i="6"/>
  <c r="L22" i="24"/>
  <c r="L10" i="21"/>
  <c r="K9" i="21"/>
  <c r="K21" i="24"/>
  <c r="G76" i="26"/>
  <c r="H76" i="26"/>
  <c r="K10" i="21"/>
  <c r="G59" i="6"/>
  <c r="J21" i="24"/>
  <c r="I10" i="21"/>
  <c r="I22" i="24"/>
  <c r="F59" i="6"/>
  <c r="I78" i="26" l="1"/>
  <c r="L5" i="6"/>
  <c r="L23" i="24"/>
  <c r="L11" i="21"/>
  <c r="L6" i="6"/>
  <c r="J22" i="24"/>
  <c r="K22" i="24"/>
  <c r="I4" i="6"/>
  <c r="G77" i="26"/>
  <c r="J4" i="6"/>
  <c r="K11" i="21"/>
  <c r="J10" i="21"/>
  <c r="I11" i="21"/>
  <c r="H77" i="26"/>
  <c r="I6" i="6"/>
  <c r="J11" i="21"/>
  <c r="I23" i="24"/>
  <c r="K4" i="6"/>
  <c r="I79" i="26" l="1"/>
  <c r="L24" i="24"/>
  <c r="L12" i="21"/>
  <c r="L7" i="6"/>
  <c r="K6" i="6"/>
  <c r="J23" i="24"/>
  <c r="J12" i="21"/>
  <c r="I5" i="6"/>
  <c r="H78" i="26"/>
  <c r="I12" i="21"/>
  <c r="G78" i="26"/>
  <c r="K5" i="6"/>
  <c r="J5" i="6"/>
  <c r="J6" i="6"/>
  <c r="I24" i="24"/>
  <c r="K23" i="24"/>
  <c r="I80" i="26" l="1"/>
  <c r="L25" i="24"/>
  <c r="L13" i="21"/>
  <c r="L8" i="6"/>
  <c r="K7" i="6"/>
  <c r="K12" i="21"/>
  <c r="G79" i="26"/>
  <c r="I25" i="24"/>
  <c r="K24" i="24"/>
  <c r="H79" i="26"/>
  <c r="I7" i="6"/>
  <c r="J24" i="24"/>
  <c r="K13" i="21"/>
  <c r="J7" i="6"/>
  <c r="J13" i="21"/>
  <c r="I81" i="26" l="1"/>
  <c r="L26" i="24"/>
  <c r="L14" i="21"/>
  <c r="L9" i="6"/>
  <c r="J8" i="6"/>
  <c r="I8" i="6"/>
  <c r="J14" i="21"/>
  <c r="J25" i="24"/>
  <c r="G80" i="26"/>
  <c r="K14" i="21"/>
  <c r="K8" i="6"/>
  <c r="K25" i="24"/>
  <c r="H80" i="26"/>
  <c r="I13" i="21"/>
  <c r="I82" i="26" l="1"/>
  <c r="L27" i="24"/>
  <c r="L15" i="21"/>
  <c r="L10" i="6"/>
  <c r="K9" i="6"/>
  <c r="J9" i="6"/>
  <c r="J15" i="21"/>
  <c r="K15" i="21"/>
  <c r="I14" i="21"/>
  <c r="I27" i="24"/>
  <c r="K26" i="24"/>
  <c r="J26" i="24"/>
  <c r="I26" i="24"/>
  <c r="H81" i="26"/>
  <c r="G81" i="26"/>
  <c r="I9" i="6"/>
  <c r="I83" i="26" l="1"/>
  <c r="L28" i="24"/>
  <c r="L16" i="21"/>
  <c r="L11" i="6"/>
  <c r="I10" i="6"/>
  <c r="K16" i="21"/>
  <c r="J16" i="21"/>
  <c r="I16" i="21"/>
  <c r="G82" i="26"/>
  <c r="I15" i="21"/>
  <c r="K27" i="24"/>
  <c r="I11" i="6"/>
  <c r="I28" i="24"/>
  <c r="J27" i="24"/>
  <c r="H82" i="26"/>
  <c r="K10" i="6"/>
  <c r="J10" i="6"/>
  <c r="I84" i="26" l="1"/>
  <c r="L29" i="24"/>
  <c r="L17" i="21"/>
  <c r="L12" i="6"/>
  <c r="J11" i="6"/>
  <c r="H83" i="26"/>
  <c r="G83" i="26"/>
  <c r="J28" i="24"/>
  <c r="K28" i="24"/>
  <c r="K17" i="21"/>
  <c r="I17" i="21"/>
  <c r="J17" i="21"/>
  <c r="K11" i="6"/>
  <c r="I85" i="26" l="1"/>
  <c r="L30" i="24"/>
  <c r="L18" i="21"/>
  <c r="L13" i="6"/>
  <c r="I29" i="24"/>
  <c r="K18" i="21"/>
  <c r="J18" i="21"/>
  <c r="K29" i="24"/>
  <c r="K12" i="6"/>
  <c r="J12" i="6"/>
  <c r="H84" i="26"/>
  <c r="J29" i="24"/>
  <c r="G84" i="26"/>
  <c r="I18" i="21"/>
  <c r="I12" i="6"/>
  <c r="I13" i="6"/>
  <c r="I86" i="26" l="1"/>
  <c r="L31" i="24"/>
  <c r="L19" i="21"/>
  <c r="L14" i="6"/>
  <c r="J30" i="24"/>
  <c r="K30" i="24"/>
  <c r="H85" i="26"/>
  <c r="G85" i="26"/>
  <c r="J19" i="21"/>
  <c r="K13" i="6"/>
  <c r="J13" i="6"/>
  <c r="I31" i="24"/>
  <c r="I19" i="21"/>
  <c r="I30" i="24"/>
  <c r="I14" i="6"/>
  <c r="I87" i="26" l="1"/>
  <c r="L32" i="24"/>
  <c r="L20" i="21"/>
  <c r="L15" i="6"/>
  <c r="K19" i="21"/>
  <c r="I20" i="21"/>
  <c r="H86" i="26"/>
  <c r="J14" i="6"/>
  <c r="J31" i="24"/>
  <c r="G86" i="26"/>
  <c r="I32" i="24"/>
  <c r="K20" i="21"/>
  <c r="K31" i="24"/>
  <c r="J20" i="21"/>
  <c r="I15" i="6"/>
  <c r="K14" i="6"/>
  <c r="I88" i="26" l="1"/>
  <c r="L33" i="24"/>
  <c r="L21" i="21"/>
  <c r="L16" i="6"/>
  <c r="J15" i="6"/>
  <c r="H87" i="26"/>
  <c r="J32" i="24"/>
  <c r="K15" i="6"/>
  <c r="J21" i="21"/>
  <c r="G87" i="26"/>
  <c r="K32" i="24"/>
  <c r="K21" i="21"/>
  <c r="I89" i="26" l="1"/>
  <c r="L34" i="24"/>
  <c r="L22" i="21"/>
  <c r="L17" i="6"/>
  <c r="J33" i="24"/>
  <c r="K16" i="6"/>
  <c r="I16" i="6"/>
  <c r="I21" i="21"/>
  <c r="G88" i="26"/>
  <c r="H88" i="26"/>
  <c r="K33" i="24"/>
  <c r="J16" i="6"/>
  <c r="J22" i="21"/>
  <c r="I33" i="24"/>
  <c r="I17" i="6"/>
  <c r="I90" i="26" l="1"/>
  <c r="L35" i="24"/>
  <c r="L23" i="21"/>
  <c r="L18" i="6"/>
  <c r="I22" i="21"/>
  <c r="K23" i="21"/>
  <c r="K17" i="6"/>
  <c r="I34" i="24"/>
  <c r="J17" i="6"/>
  <c r="K22" i="21"/>
  <c r="I35" i="24"/>
  <c r="J23" i="21"/>
  <c r="K34" i="24"/>
  <c r="G89" i="26"/>
  <c r="H89" i="26"/>
  <c r="I23" i="21"/>
  <c r="J34" i="24"/>
  <c r="I91" i="26" l="1"/>
  <c r="L36" i="24"/>
  <c r="L24" i="21"/>
  <c r="L19" i="6"/>
  <c r="J18" i="6"/>
  <c r="I18" i="6"/>
  <c r="K35" i="24"/>
  <c r="J35" i="24"/>
  <c r="J24" i="21"/>
  <c r="I24" i="21"/>
  <c r="I19" i="6"/>
  <c r="K18" i="6"/>
  <c r="H90" i="26"/>
  <c r="G90" i="26"/>
  <c r="K24" i="21"/>
  <c r="I92" i="26" l="1"/>
  <c r="L37" i="24"/>
  <c r="L25" i="21"/>
  <c r="L20" i="6"/>
  <c r="K36" i="24"/>
  <c r="I36" i="24"/>
  <c r="G91" i="26"/>
  <c r="H91" i="26"/>
  <c r="I25" i="21"/>
  <c r="J19" i="6"/>
  <c r="I20" i="6"/>
  <c r="J36" i="24"/>
  <c r="I37" i="24"/>
  <c r="J25" i="21"/>
  <c r="K25" i="21"/>
  <c r="K19" i="6"/>
  <c r="I93" i="26" l="1"/>
  <c r="L38" i="24"/>
  <c r="L26" i="21"/>
  <c r="L21" i="6"/>
  <c r="K20" i="6"/>
  <c r="I38" i="24"/>
  <c r="H92" i="26"/>
  <c r="J20" i="6"/>
  <c r="J26" i="21"/>
  <c r="G92" i="26"/>
  <c r="J37" i="24"/>
  <c r="K37" i="24"/>
  <c r="I94" i="26" l="1"/>
  <c r="L39" i="24"/>
  <c r="L27" i="21"/>
  <c r="L22" i="6"/>
  <c r="I26" i="21"/>
  <c r="I21" i="6"/>
  <c r="K26" i="21"/>
  <c r="K27" i="21"/>
  <c r="G93" i="26"/>
  <c r="H93" i="26"/>
  <c r="J21" i="6"/>
  <c r="K21" i="6"/>
  <c r="J27" i="21"/>
  <c r="I22" i="6"/>
  <c r="K38" i="24"/>
  <c r="J38" i="24"/>
  <c r="I39" i="24"/>
  <c r="I95" i="26" l="1"/>
  <c r="L40" i="24"/>
  <c r="L28" i="21"/>
  <c r="L23" i="6"/>
  <c r="K39" i="24"/>
  <c r="I28" i="21"/>
  <c r="K22" i="6"/>
  <c r="I27" i="21"/>
  <c r="H94" i="26"/>
  <c r="J28" i="21"/>
  <c r="J22" i="6"/>
  <c r="J39" i="24"/>
  <c r="G94" i="26"/>
  <c r="K28" i="21"/>
  <c r="I40" i="24"/>
  <c r="I96" i="26" l="1"/>
  <c r="L41" i="24"/>
  <c r="L29" i="21"/>
  <c r="L24" i="6"/>
  <c r="K23" i="6"/>
  <c r="I23" i="6"/>
  <c r="J23" i="6"/>
  <c r="I29" i="21"/>
  <c r="K40" i="24"/>
  <c r="I41" i="24"/>
  <c r="J29" i="21"/>
  <c r="I24" i="6"/>
  <c r="J40" i="24"/>
  <c r="H95" i="26"/>
  <c r="G95" i="26"/>
  <c r="K29" i="21"/>
  <c r="I97" i="26" l="1"/>
  <c r="L42" i="24"/>
  <c r="L30" i="21"/>
  <c r="L25" i="6"/>
  <c r="K24" i="6"/>
  <c r="I42" i="24"/>
  <c r="J41" i="24"/>
  <c r="K41" i="24"/>
  <c r="J30" i="21"/>
  <c r="K30" i="21"/>
  <c r="J24" i="6"/>
  <c r="G96" i="26"/>
  <c r="H96" i="26"/>
  <c r="I30" i="21"/>
  <c r="I98" i="26" l="1"/>
  <c r="L43" i="24"/>
  <c r="L31" i="21"/>
  <c r="L26" i="6"/>
  <c r="K42" i="24"/>
  <c r="I43" i="24"/>
  <c r="I31" i="21"/>
  <c r="K25" i="6"/>
  <c r="J25" i="6"/>
  <c r="I25" i="6"/>
  <c r="H97" i="26"/>
  <c r="K31" i="21"/>
  <c r="I26" i="6"/>
  <c r="G97" i="26"/>
  <c r="J42" i="24"/>
  <c r="J31" i="21"/>
  <c r="I99" i="26" l="1"/>
  <c r="L44" i="24"/>
  <c r="L32" i="21"/>
  <c r="L27" i="6"/>
  <c r="J43" i="24"/>
  <c r="K26" i="6"/>
  <c r="G98" i="26"/>
  <c r="J32" i="21"/>
  <c r="I27" i="6"/>
  <c r="K32" i="21"/>
  <c r="H98" i="26"/>
  <c r="I32" i="21"/>
  <c r="J26" i="6"/>
  <c r="K43" i="24"/>
  <c r="I44" i="24"/>
  <c r="I100" i="26" l="1"/>
  <c r="L45" i="24"/>
  <c r="L33" i="21"/>
  <c r="L28" i="6"/>
  <c r="J44" i="24"/>
  <c r="I28" i="6"/>
  <c r="K33" i="21"/>
  <c r="J27" i="6"/>
  <c r="K27" i="6"/>
  <c r="H99" i="26"/>
  <c r="I33" i="21"/>
  <c r="I45" i="24"/>
  <c r="G99" i="26"/>
  <c r="K44" i="24"/>
  <c r="J33" i="21"/>
  <c r="I101" i="26" l="1"/>
  <c r="L46" i="24"/>
  <c r="L34" i="21"/>
  <c r="L29" i="6"/>
  <c r="J45" i="24"/>
  <c r="J28" i="6"/>
  <c r="I29" i="6"/>
  <c r="G100" i="26"/>
  <c r="K34" i="21"/>
  <c r="H100" i="26"/>
  <c r="J34" i="21"/>
  <c r="I46" i="24"/>
  <c r="K45" i="24"/>
  <c r="K28" i="6"/>
  <c r="I102" i="26" l="1"/>
  <c r="L47" i="24"/>
  <c r="L35" i="21"/>
  <c r="L30" i="6"/>
  <c r="K46" i="24"/>
  <c r="I34" i="21"/>
  <c r="K35" i="21"/>
  <c r="H101" i="26"/>
  <c r="J46" i="24"/>
  <c r="I30" i="6"/>
  <c r="J35" i="21"/>
  <c r="J29" i="6"/>
  <c r="K29" i="6"/>
  <c r="G101" i="26"/>
  <c r="I35" i="21"/>
  <c r="I103" i="26" l="1"/>
  <c r="L48" i="24"/>
  <c r="L36" i="21"/>
  <c r="L31" i="6"/>
  <c r="J47" i="24"/>
  <c r="I48" i="24"/>
  <c r="K47" i="24"/>
  <c r="K30" i="6"/>
  <c r="H102" i="26"/>
  <c r="J36" i="21"/>
  <c r="J30" i="6"/>
  <c r="I36" i="21"/>
  <c r="G102" i="26"/>
  <c r="K36" i="21"/>
  <c r="I31" i="6"/>
  <c r="I47" i="24"/>
  <c r="I104" i="26" l="1"/>
  <c r="L49" i="24"/>
  <c r="L37" i="21"/>
  <c r="L32" i="6"/>
  <c r="J48" i="24"/>
  <c r="J31" i="6"/>
  <c r="I37" i="21"/>
  <c r="H103" i="26"/>
  <c r="K48" i="24"/>
  <c r="G103" i="26"/>
  <c r="I49" i="24"/>
  <c r="K31" i="6"/>
  <c r="K37" i="21"/>
  <c r="I32" i="6"/>
  <c r="I105" i="26" l="1"/>
  <c r="L50" i="24"/>
  <c r="L38" i="21"/>
  <c r="L33" i="6"/>
  <c r="J49" i="24"/>
  <c r="J38" i="21"/>
  <c r="J37" i="21"/>
  <c r="G104" i="26"/>
  <c r="K32" i="6"/>
  <c r="I33" i="6"/>
  <c r="I50" i="24"/>
  <c r="H104" i="26"/>
  <c r="K49" i="24"/>
  <c r="K38" i="21"/>
  <c r="I38" i="21"/>
  <c r="J32" i="6"/>
  <c r="I106" i="26" l="1"/>
  <c r="L51" i="24"/>
  <c r="L39" i="21"/>
  <c r="L34" i="6"/>
  <c r="J33" i="6"/>
  <c r="H105" i="26"/>
  <c r="K33" i="6"/>
  <c r="K39" i="21"/>
  <c r="G105" i="26"/>
  <c r="K50" i="24"/>
  <c r="J50" i="24"/>
  <c r="J39" i="21"/>
  <c r="I107" i="26" l="1"/>
  <c r="L52" i="24"/>
  <c r="L40" i="21"/>
  <c r="L35" i="6"/>
  <c r="J51" i="24"/>
  <c r="J34" i="6"/>
  <c r="H106" i="26"/>
  <c r="I35" i="6"/>
  <c r="G106" i="26"/>
  <c r="I39" i="21"/>
  <c r="K51" i="24"/>
  <c r="K40" i="21"/>
  <c r="J40" i="21"/>
  <c r="I51" i="24"/>
  <c r="I34" i="6"/>
  <c r="K34" i="6"/>
  <c r="I52" i="24"/>
  <c r="I108" i="26" l="1"/>
  <c r="L53" i="24"/>
  <c r="L41" i="21"/>
  <c r="L36" i="6"/>
  <c r="K35" i="6"/>
  <c r="J52" i="24"/>
  <c r="I40" i="21"/>
  <c r="J41" i="21"/>
  <c r="I53" i="24"/>
  <c r="I36" i="6"/>
  <c r="G107" i="26"/>
  <c r="I41" i="21"/>
  <c r="K41" i="21"/>
  <c r="H107" i="26"/>
  <c r="J35" i="6"/>
  <c r="K52" i="24"/>
  <c r="I109" i="26" l="1"/>
  <c r="L54" i="24"/>
  <c r="L42" i="21"/>
  <c r="L37" i="6"/>
  <c r="J53" i="24"/>
  <c r="K36" i="6"/>
  <c r="I54" i="24"/>
  <c r="J42" i="21"/>
  <c r="G108" i="26"/>
  <c r="H108" i="26"/>
  <c r="K53" i="24"/>
  <c r="J36" i="6"/>
  <c r="K42" i="21"/>
  <c r="I110" i="26" l="1"/>
  <c r="L55" i="24"/>
  <c r="L43" i="21"/>
  <c r="L38" i="6"/>
  <c r="H109" i="26"/>
  <c r="I38" i="6"/>
  <c r="K43" i="21"/>
  <c r="I55" i="24"/>
  <c r="G109" i="26"/>
  <c r="I37" i="6"/>
  <c r="K54" i="24"/>
  <c r="J54" i="24"/>
  <c r="I42" i="21"/>
  <c r="K37" i="6"/>
  <c r="J37" i="6"/>
  <c r="I43" i="21"/>
  <c r="J43" i="21"/>
  <c r="I111" i="26" l="1"/>
  <c r="L56" i="24"/>
  <c r="L44" i="21"/>
  <c r="L39" i="6"/>
  <c r="K38" i="6"/>
  <c r="I39" i="6"/>
  <c r="G110" i="26"/>
  <c r="H110" i="26"/>
  <c r="K44" i="21"/>
  <c r="I56" i="24"/>
  <c r="J38" i="6"/>
  <c r="K55" i="24"/>
  <c r="J55" i="24"/>
  <c r="J44" i="21"/>
  <c r="I112" i="26" l="1"/>
  <c r="L57" i="24"/>
  <c r="L45" i="21"/>
  <c r="L40" i="6"/>
  <c r="K56" i="24"/>
  <c r="J45" i="21"/>
  <c r="I40" i="6"/>
  <c r="J56" i="24"/>
  <c r="J39" i="6"/>
  <c r="H111" i="26"/>
  <c r="I45" i="21"/>
  <c r="I44" i="21"/>
  <c r="K45" i="21"/>
  <c r="K39" i="6"/>
  <c r="G111" i="26"/>
  <c r="I113" i="26" l="1"/>
  <c r="L58" i="24"/>
  <c r="L46" i="21"/>
  <c r="L41" i="6"/>
  <c r="J57" i="24"/>
  <c r="K46" i="21"/>
  <c r="I41" i="6"/>
  <c r="K40" i="6"/>
  <c r="J40" i="6"/>
  <c r="I58" i="24"/>
  <c r="G112" i="26"/>
  <c r="J46" i="21"/>
  <c r="I46" i="21"/>
  <c r="H112" i="26"/>
  <c r="K57" i="24"/>
  <c r="I57" i="24"/>
  <c r="I114" i="26" l="1"/>
  <c r="L59" i="24"/>
  <c r="L47" i="21"/>
  <c r="L42" i="6"/>
  <c r="K58" i="24"/>
  <c r="H113" i="26"/>
  <c r="G113" i="26"/>
  <c r="I47" i="21"/>
  <c r="J41" i="6"/>
  <c r="J47" i="21"/>
  <c r="I42" i="6"/>
  <c r="K47" i="21"/>
  <c r="J58" i="24"/>
  <c r="K41" i="6"/>
  <c r="I115" i="26" l="1"/>
  <c r="D60" i="24"/>
  <c r="L48" i="21"/>
  <c r="L43" i="6"/>
  <c r="K59" i="24"/>
  <c r="J59" i="24"/>
  <c r="K42" i="6"/>
  <c r="G114" i="26"/>
  <c r="I48" i="21"/>
  <c r="K48" i="21"/>
  <c r="H114" i="26"/>
  <c r="I59" i="24"/>
  <c r="J48" i="21"/>
  <c r="J42" i="6"/>
  <c r="L60" i="26" l="1"/>
  <c r="L49" i="21"/>
  <c r="L44" i="6"/>
  <c r="G115" i="26"/>
  <c r="I49" i="21"/>
  <c r="J49" i="21"/>
  <c r="J43" i="6"/>
  <c r="I43" i="6"/>
  <c r="K49" i="21"/>
  <c r="C60" i="24"/>
  <c r="K43" i="6"/>
  <c r="B60" i="24"/>
  <c r="H115" i="26"/>
  <c r="L61" i="26" l="1"/>
  <c r="L50" i="21"/>
  <c r="L45" i="6"/>
  <c r="K60" i="26"/>
  <c r="J60" i="26"/>
  <c r="J50" i="21"/>
  <c r="K50" i="21"/>
  <c r="I45" i="6"/>
  <c r="K44" i="6"/>
  <c r="I44" i="6"/>
  <c r="J44" i="6"/>
  <c r="L62" i="26" l="1"/>
  <c r="L51" i="21"/>
  <c r="L46" i="6"/>
  <c r="K61" i="26"/>
  <c r="J61" i="26"/>
  <c r="K51" i="21"/>
  <c r="J45" i="6"/>
  <c r="I46" i="6"/>
  <c r="K45" i="6"/>
  <c r="I50" i="21"/>
  <c r="L63" i="26" l="1"/>
  <c r="L52" i="21"/>
  <c r="L47" i="6"/>
  <c r="J62" i="26"/>
  <c r="I51" i="21"/>
  <c r="J46" i="6"/>
  <c r="K52" i="21"/>
  <c r="I47" i="6"/>
  <c r="K46" i="6"/>
  <c r="K62" i="26"/>
  <c r="J51" i="21"/>
  <c r="L64" i="26" l="1"/>
  <c r="L53" i="21"/>
  <c r="L48" i="6"/>
  <c r="K63" i="26"/>
  <c r="J47" i="6"/>
  <c r="I52" i="21"/>
  <c r="J53" i="21"/>
  <c r="I48" i="6"/>
  <c r="K47" i="6"/>
  <c r="J63" i="26"/>
  <c r="J52" i="21"/>
  <c r="L65" i="26" l="1"/>
  <c r="L54" i="21"/>
  <c r="L49" i="6"/>
  <c r="K64" i="26"/>
  <c r="I53" i="21"/>
  <c r="J54" i="21"/>
  <c r="K48" i="6"/>
  <c r="J48" i="6"/>
  <c r="J64" i="26"/>
  <c r="K53" i="21"/>
  <c r="L66" i="26" l="1"/>
  <c r="L55" i="21"/>
  <c r="L50" i="6"/>
  <c r="J65" i="26"/>
  <c r="K54" i="21"/>
  <c r="K55" i="21"/>
  <c r="I54" i="21"/>
  <c r="K65" i="26"/>
  <c r="K49" i="6"/>
  <c r="I49" i="6"/>
  <c r="I55" i="21"/>
  <c r="J49" i="6"/>
  <c r="I50" i="6"/>
  <c r="L67" i="26" l="1"/>
  <c r="L56" i="21"/>
  <c r="L51" i="6"/>
  <c r="K66" i="26"/>
  <c r="I51" i="6"/>
  <c r="J56" i="21"/>
  <c r="J66" i="26"/>
  <c r="J55" i="21"/>
  <c r="I56" i="21"/>
  <c r="K50" i="6"/>
  <c r="K56" i="21"/>
  <c r="J50" i="6"/>
  <c r="L68" i="26" l="1"/>
  <c r="L57" i="21"/>
  <c r="L52" i="6"/>
  <c r="J67" i="26"/>
  <c r="K67" i="26"/>
  <c r="K51" i="6"/>
  <c r="K57" i="21"/>
  <c r="J51" i="6"/>
  <c r="J57" i="21"/>
  <c r="L69" i="26" l="1"/>
  <c r="L58" i="21"/>
  <c r="L53" i="6"/>
  <c r="J68" i="26"/>
  <c r="K68" i="26"/>
  <c r="I53" i="6"/>
  <c r="J58" i="21"/>
  <c r="I57" i="21"/>
  <c r="I52" i="6"/>
  <c r="K52" i="6"/>
  <c r="J52" i="6"/>
  <c r="L70" i="26" l="1"/>
  <c r="L59" i="21"/>
  <c r="L54" i="6"/>
  <c r="I58" i="21"/>
  <c r="K53" i="6"/>
  <c r="K69" i="26"/>
  <c r="J59" i="21"/>
  <c r="J53" i="6"/>
  <c r="J69" i="26"/>
  <c r="I54" i="6"/>
  <c r="K58" i="21"/>
  <c r="K59" i="21"/>
  <c r="L71" i="26" l="1"/>
  <c r="D60" i="21"/>
  <c r="L55" i="6"/>
  <c r="K70" i="26"/>
  <c r="J70" i="26"/>
  <c r="B60" i="21"/>
  <c r="J54" i="6"/>
  <c r="I59" i="21"/>
  <c r="K54" i="6"/>
  <c r="C60" i="21"/>
  <c r="L72" i="26" l="1"/>
  <c r="L56" i="6"/>
  <c r="J55" i="6"/>
  <c r="K71" i="26"/>
  <c r="I55" i="6"/>
  <c r="I56" i="6"/>
  <c r="K55" i="6"/>
  <c r="J71" i="26"/>
  <c r="L73" i="26" l="1"/>
  <c r="L57" i="6"/>
  <c r="K72" i="26"/>
  <c r="I57" i="6"/>
  <c r="J56" i="6"/>
  <c r="K56" i="6"/>
  <c r="J72" i="26"/>
  <c r="L74" i="26" l="1"/>
  <c r="L58" i="6"/>
  <c r="J57" i="6"/>
  <c r="J73" i="26"/>
  <c r="K73" i="26"/>
  <c r="K57" i="6"/>
  <c r="L75" i="26" l="1"/>
  <c r="L59" i="6"/>
  <c r="K74" i="26"/>
  <c r="K58" i="6"/>
  <c r="I58" i="6"/>
  <c r="I59" i="6"/>
  <c r="J58" i="6"/>
  <c r="J74" i="26"/>
  <c r="L76" i="26" l="1"/>
  <c r="D60" i="6"/>
  <c r="K59" i="6"/>
  <c r="A60" i="24"/>
  <c r="J75" i="26"/>
  <c r="J59" i="6"/>
  <c r="K75" i="26"/>
  <c r="L77" i="26" l="1"/>
  <c r="D61" i="24"/>
  <c r="C60" i="6"/>
  <c r="B60" i="6"/>
  <c r="K76" i="26"/>
  <c r="A61" i="24"/>
  <c r="J76" i="26"/>
  <c r="L78" i="26" l="1"/>
  <c r="D62" i="24"/>
  <c r="B61" i="24"/>
  <c r="J77" i="26"/>
  <c r="A62" i="24"/>
  <c r="C61" i="24"/>
  <c r="K77" i="26"/>
  <c r="L79" i="26" l="1"/>
  <c r="D63" i="24"/>
  <c r="B62" i="24"/>
  <c r="C62" i="24"/>
  <c r="A63" i="24"/>
  <c r="K78" i="26"/>
  <c r="J78" i="26"/>
  <c r="L80" i="26" l="1"/>
  <c r="D64" i="24"/>
  <c r="J79" i="26"/>
  <c r="A64" i="24"/>
  <c r="K79" i="26"/>
  <c r="C63" i="24"/>
  <c r="B63" i="24"/>
  <c r="L81" i="26" l="1"/>
  <c r="D65" i="24"/>
  <c r="A65" i="24"/>
  <c r="C64" i="24"/>
  <c r="K80" i="26"/>
  <c r="B64" i="24"/>
  <c r="J80" i="26"/>
  <c r="L82" i="26" l="1"/>
  <c r="D66" i="24"/>
  <c r="K81" i="26"/>
  <c r="A66" i="24"/>
  <c r="B65" i="24"/>
  <c r="C65" i="24"/>
  <c r="J81" i="26"/>
  <c r="L83" i="26" l="1"/>
  <c r="D67" i="24"/>
  <c r="B66" i="24"/>
  <c r="K82" i="26"/>
  <c r="A67" i="24"/>
  <c r="C66" i="24"/>
  <c r="J82" i="26"/>
  <c r="L84" i="26" l="1"/>
  <c r="D68" i="24"/>
  <c r="K83" i="26"/>
  <c r="J83" i="26"/>
  <c r="B67" i="24"/>
  <c r="C67" i="24"/>
  <c r="A68" i="24"/>
  <c r="L85" i="26" l="1"/>
  <c r="D69" i="24"/>
  <c r="B68" i="24"/>
  <c r="K84" i="26"/>
  <c r="A69" i="24"/>
  <c r="C68" i="24"/>
  <c r="J84" i="26"/>
  <c r="L86" i="26" l="1"/>
  <c r="D70" i="24"/>
  <c r="J85" i="26"/>
  <c r="B69" i="24"/>
  <c r="A70" i="24"/>
  <c r="C69" i="24"/>
  <c r="K85" i="26"/>
  <c r="L87" i="26" l="1"/>
  <c r="D71" i="24"/>
  <c r="B70" i="24"/>
  <c r="A71" i="24"/>
  <c r="K86" i="26"/>
  <c r="C70" i="24"/>
  <c r="J86" i="26"/>
  <c r="L88" i="26" l="1"/>
  <c r="D72" i="24"/>
  <c r="J87" i="26"/>
  <c r="A72" i="24"/>
  <c r="C71" i="24"/>
  <c r="A60" i="21"/>
  <c r="B71" i="24"/>
  <c r="K87" i="26"/>
  <c r="L89" i="26" l="1"/>
  <c r="D73" i="24"/>
  <c r="D61" i="21"/>
  <c r="K88" i="26"/>
  <c r="B61" i="21"/>
  <c r="B72" i="24"/>
  <c r="J88" i="26"/>
  <c r="C72" i="24"/>
  <c r="A73" i="24"/>
  <c r="L90" i="26" l="1"/>
  <c r="D74" i="24"/>
  <c r="D62" i="21"/>
  <c r="A61" i="21"/>
  <c r="B62" i="21"/>
  <c r="C61" i="21"/>
  <c r="B73" i="24"/>
  <c r="J89" i="26"/>
  <c r="K89" i="26"/>
  <c r="A74" i="24"/>
  <c r="C62" i="21"/>
  <c r="C73" i="24"/>
  <c r="L91" i="26" l="1"/>
  <c r="D75" i="24"/>
  <c r="D63" i="21"/>
  <c r="J90" i="26"/>
  <c r="K90" i="26"/>
  <c r="A62" i="21"/>
  <c r="B63" i="21"/>
  <c r="A75" i="24"/>
  <c r="C63" i="21"/>
  <c r="B74" i="24"/>
  <c r="C74" i="24"/>
  <c r="L92" i="26" l="1"/>
  <c r="D76" i="24"/>
  <c r="D64" i="21"/>
  <c r="A60" i="6"/>
  <c r="J91" i="26"/>
  <c r="C64" i="21"/>
  <c r="K91" i="26"/>
  <c r="A63" i="21"/>
  <c r="C75" i="24"/>
  <c r="B75" i="24"/>
  <c r="L93" i="26" l="1"/>
  <c r="D77" i="24"/>
  <c r="D65" i="21"/>
  <c r="D61" i="6"/>
  <c r="B76" i="24"/>
  <c r="B64" i="21"/>
  <c r="B65" i="21"/>
  <c r="J92" i="26"/>
  <c r="C76" i="24"/>
  <c r="A61" i="6"/>
  <c r="K92" i="26"/>
  <c r="A76" i="24"/>
  <c r="A77" i="24"/>
  <c r="A64" i="21"/>
  <c r="L94" i="26" l="1"/>
  <c r="D78" i="24"/>
  <c r="D66" i="21"/>
  <c r="D62" i="6"/>
  <c r="C77" i="24"/>
  <c r="A62" i="6"/>
  <c r="C61" i="6"/>
  <c r="J93" i="26"/>
  <c r="A78" i="24"/>
  <c r="B66" i="21"/>
  <c r="B61" i="6"/>
  <c r="K93" i="26"/>
  <c r="A65" i="21"/>
  <c r="B77" i="24"/>
  <c r="C65" i="21"/>
  <c r="L95" i="26" l="1"/>
  <c r="D79" i="24"/>
  <c r="D67" i="21"/>
  <c r="D63" i="6"/>
  <c r="C66" i="21"/>
  <c r="B67" i="21"/>
  <c r="A66" i="21"/>
  <c r="C67" i="21"/>
  <c r="C78" i="24"/>
  <c r="B78" i="24"/>
  <c r="J94" i="26"/>
  <c r="A67" i="21"/>
  <c r="C62" i="6"/>
  <c r="K94" i="26"/>
  <c r="B62" i="6"/>
  <c r="L96" i="26" l="1"/>
  <c r="D80" i="24"/>
  <c r="D68" i="21"/>
  <c r="D64" i="6"/>
  <c r="B63" i="6"/>
  <c r="J95" i="26"/>
  <c r="A63" i="6"/>
  <c r="A64" i="6"/>
  <c r="A68" i="21"/>
  <c r="K95" i="26"/>
  <c r="C68" i="21"/>
  <c r="A79" i="24"/>
  <c r="B79" i="24"/>
  <c r="B68" i="21"/>
  <c r="C63" i="6"/>
  <c r="C79" i="24"/>
  <c r="A80" i="24"/>
  <c r="L97" i="26" l="1"/>
  <c r="D81" i="24"/>
  <c r="D69" i="21"/>
  <c r="D65" i="6"/>
  <c r="C64" i="6"/>
  <c r="C80" i="24"/>
  <c r="A81" i="24"/>
  <c r="C69" i="21"/>
  <c r="B64" i="6"/>
  <c r="B69" i="21"/>
  <c r="A65" i="6"/>
  <c r="J96" i="26"/>
  <c r="B80" i="24"/>
  <c r="K96" i="26"/>
  <c r="L98" i="26" l="1"/>
  <c r="D82" i="24"/>
  <c r="D70" i="21"/>
  <c r="D66" i="6"/>
  <c r="C81" i="24"/>
  <c r="K97" i="26"/>
  <c r="B65" i="6"/>
  <c r="A69" i="21"/>
  <c r="B70" i="21"/>
  <c r="A70" i="21"/>
  <c r="C65" i="6"/>
  <c r="J97" i="26"/>
  <c r="B81" i="24"/>
  <c r="C70" i="21"/>
  <c r="L99" i="26" l="1"/>
  <c r="D83" i="24"/>
  <c r="D71" i="21"/>
  <c r="D67" i="6"/>
  <c r="C82" i="24"/>
  <c r="B82" i="24"/>
  <c r="A83" i="24"/>
  <c r="J98" i="26"/>
  <c r="B66" i="6"/>
  <c r="A71" i="21"/>
  <c r="A82" i="24"/>
  <c r="C71" i="21"/>
  <c r="C66" i="6"/>
  <c r="A66" i="6"/>
  <c r="B71" i="21"/>
  <c r="K98" i="26"/>
  <c r="L100" i="26" l="1"/>
  <c r="D84" i="24"/>
  <c r="D72" i="21"/>
  <c r="D68" i="6"/>
  <c r="C83" i="24"/>
  <c r="A84" i="24"/>
  <c r="A67" i="6"/>
  <c r="C67" i="6"/>
  <c r="B67" i="6"/>
  <c r="C72" i="21"/>
  <c r="B72" i="21"/>
  <c r="B83" i="24"/>
  <c r="J99" i="26"/>
  <c r="K99" i="26"/>
  <c r="A72" i="21"/>
  <c r="L101" i="26" l="1"/>
  <c r="D85" i="24"/>
  <c r="D73" i="21"/>
  <c r="D69" i="6"/>
  <c r="B84" i="24"/>
  <c r="C84" i="24"/>
  <c r="C68" i="6"/>
  <c r="K100" i="26"/>
  <c r="A73" i="21"/>
  <c r="C73" i="21"/>
  <c r="B73" i="21"/>
  <c r="A68" i="6"/>
  <c r="B68" i="6"/>
  <c r="A69" i="6"/>
  <c r="A85" i="24"/>
  <c r="J100" i="26"/>
  <c r="L102" i="26" l="1"/>
  <c r="D86" i="24"/>
  <c r="D74" i="21"/>
  <c r="D70" i="6"/>
  <c r="C85" i="24"/>
  <c r="B69" i="6"/>
  <c r="A74" i="21"/>
  <c r="J101" i="26"/>
  <c r="B74" i="21"/>
  <c r="C74" i="21"/>
  <c r="A70" i="6"/>
  <c r="B85" i="24"/>
  <c r="C69" i="6"/>
  <c r="K101" i="26"/>
  <c r="A86" i="24"/>
  <c r="L103" i="26" l="1"/>
  <c r="D87" i="24"/>
  <c r="D75" i="21"/>
  <c r="D71" i="6"/>
  <c r="B86" i="24"/>
  <c r="C70" i="6"/>
  <c r="B70" i="6"/>
  <c r="A71" i="6"/>
  <c r="A75" i="21"/>
  <c r="C75" i="21"/>
  <c r="B75" i="21"/>
  <c r="C86" i="24"/>
  <c r="K102" i="26"/>
  <c r="J102" i="26"/>
  <c r="L104" i="26" l="1"/>
  <c r="D88" i="24"/>
  <c r="D76" i="21"/>
  <c r="D72" i="6"/>
  <c r="B87" i="24"/>
  <c r="C71" i="6"/>
  <c r="C76" i="21"/>
  <c r="B71" i="6"/>
  <c r="A88" i="24"/>
  <c r="K103" i="26"/>
  <c r="C87" i="24"/>
  <c r="J103" i="26"/>
  <c r="B76" i="21"/>
  <c r="A87" i="24"/>
  <c r="L105" i="26" l="1"/>
  <c r="D89" i="24"/>
  <c r="D77" i="21"/>
  <c r="D73" i="6"/>
  <c r="C72" i="6"/>
  <c r="B88" i="24"/>
  <c r="A89" i="24"/>
  <c r="K104" i="26"/>
  <c r="B77" i="21"/>
  <c r="J104" i="26"/>
  <c r="A76" i="21"/>
  <c r="B72" i="6"/>
  <c r="A72" i="6"/>
  <c r="C88" i="24"/>
  <c r="L106" i="26" l="1"/>
  <c r="D90" i="24"/>
  <c r="D78" i="21"/>
  <c r="D74" i="6"/>
  <c r="C77" i="21"/>
  <c r="A74" i="6"/>
  <c r="A77" i="21"/>
  <c r="J105" i="26"/>
  <c r="B89" i="24"/>
  <c r="B78" i="21"/>
  <c r="B73" i="6"/>
  <c r="C78" i="21"/>
  <c r="A73" i="6"/>
  <c r="C89" i="24"/>
  <c r="K105" i="26"/>
  <c r="C73" i="6"/>
  <c r="L107" i="26" l="1"/>
  <c r="D91" i="24"/>
  <c r="D79" i="21"/>
  <c r="D75" i="6"/>
  <c r="C90" i="24"/>
  <c r="A90" i="24"/>
  <c r="A78" i="21"/>
  <c r="B74" i="6"/>
  <c r="A91" i="24"/>
  <c r="B79" i="21"/>
  <c r="C74" i="6"/>
  <c r="A79" i="21"/>
  <c r="J106" i="26"/>
  <c r="K106" i="26"/>
  <c r="B90" i="24"/>
  <c r="A75" i="6"/>
  <c r="L108" i="26" l="1"/>
  <c r="D92" i="24"/>
  <c r="D80" i="21"/>
  <c r="D76" i="6"/>
  <c r="B75" i="6"/>
  <c r="C80" i="21"/>
  <c r="A92" i="24"/>
  <c r="A76" i="6"/>
  <c r="B80" i="21"/>
  <c r="A80" i="21"/>
  <c r="J107" i="26"/>
  <c r="B91" i="24"/>
  <c r="C75" i="6"/>
  <c r="K107" i="26"/>
  <c r="C91" i="24"/>
  <c r="C79" i="21"/>
  <c r="L109" i="26" l="1"/>
  <c r="D93" i="24"/>
  <c r="D81" i="21"/>
  <c r="D77" i="6"/>
  <c r="C76" i="6"/>
  <c r="C81" i="21"/>
  <c r="C92" i="24"/>
  <c r="A81" i="21"/>
  <c r="B81" i="21"/>
  <c r="J108" i="26"/>
  <c r="B92" i="24"/>
  <c r="K108" i="26"/>
  <c r="A93" i="24"/>
  <c r="B76" i="6"/>
  <c r="L110" i="26" l="1"/>
  <c r="D94" i="24"/>
  <c r="D82" i="21"/>
  <c r="D78" i="6"/>
  <c r="C77" i="6"/>
  <c r="A77" i="6"/>
  <c r="B93" i="24"/>
  <c r="C93" i="24"/>
  <c r="C82" i="21"/>
  <c r="K109" i="26"/>
  <c r="J109" i="26"/>
  <c r="B77" i="6"/>
  <c r="L111" i="26" l="1"/>
  <c r="D95" i="24"/>
  <c r="D83" i="21"/>
  <c r="D79" i="6"/>
  <c r="B82" i="21"/>
  <c r="A95" i="24"/>
  <c r="B83" i="21"/>
  <c r="C83" i="21"/>
  <c r="A94" i="24"/>
  <c r="K110" i="26"/>
  <c r="C94" i="24"/>
  <c r="B78" i="6"/>
  <c r="J110" i="26"/>
  <c r="C78" i="6"/>
  <c r="A82" i="21"/>
  <c r="B94" i="24"/>
  <c r="A78" i="6"/>
  <c r="L112" i="26" l="1"/>
  <c r="D96" i="24"/>
  <c r="D84" i="21"/>
  <c r="D80" i="6"/>
  <c r="C95" i="24"/>
  <c r="B84" i="21"/>
  <c r="A96" i="24"/>
  <c r="K111" i="26"/>
  <c r="C79" i="6"/>
  <c r="C84" i="21"/>
  <c r="A79" i="6"/>
  <c r="B79" i="6"/>
  <c r="B95" i="24"/>
  <c r="A83" i="21"/>
  <c r="J111" i="26"/>
  <c r="L113" i="26" l="1"/>
  <c r="D97" i="24"/>
  <c r="D85" i="21"/>
  <c r="D81" i="6"/>
  <c r="A84" i="21"/>
  <c r="J112" i="26"/>
  <c r="C80" i="6"/>
  <c r="A81" i="6"/>
  <c r="A85" i="21"/>
  <c r="C85" i="21"/>
  <c r="B80" i="6"/>
  <c r="K112" i="26"/>
  <c r="B85" i="21"/>
  <c r="B96" i="24"/>
  <c r="C96" i="24"/>
  <c r="A97" i="24"/>
  <c r="A80" i="6"/>
  <c r="L114" i="26" l="1"/>
  <c r="D98" i="24"/>
  <c r="D86" i="21"/>
  <c r="D82" i="6"/>
  <c r="B81" i="6"/>
  <c r="B97" i="24"/>
  <c r="B86" i="21"/>
  <c r="A98" i="24"/>
  <c r="K113" i="26"/>
  <c r="J113" i="26"/>
  <c r="C81" i="6"/>
  <c r="C97" i="24"/>
  <c r="A82" i="6"/>
  <c r="L115" i="26" l="1"/>
  <c r="D99" i="24"/>
  <c r="D87" i="21"/>
  <c r="D83" i="6"/>
  <c r="C86" i="21"/>
  <c r="C98" i="24"/>
  <c r="A86" i="21"/>
  <c r="J114" i="26"/>
  <c r="B82" i="6"/>
  <c r="K114" i="26"/>
  <c r="C87" i="21"/>
  <c r="A99" i="24"/>
  <c r="B87" i="21"/>
  <c r="C82" i="6"/>
  <c r="B98" i="24"/>
  <c r="D100" i="24" l="1"/>
  <c r="D88" i="21"/>
  <c r="D84" i="6"/>
  <c r="J115" i="26"/>
  <c r="B83" i="6"/>
  <c r="A88" i="21"/>
  <c r="C88" i="21"/>
  <c r="B88" i="21"/>
  <c r="B99" i="24"/>
  <c r="A87" i="21"/>
  <c r="A84" i="6"/>
  <c r="C99" i="24"/>
  <c r="A83" i="6"/>
  <c r="K115" i="26"/>
  <c r="C83" i="6"/>
  <c r="A100" i="24"/>
  <c r="D101" i="24" l="1"/>
  <c r="D89" i="21"/>
  <c r="D85" i="6"/>
  <c r="A101" i="24"/>
  <c r="C84" i="6"/>
  <c r="B89" i="21"/>
  <c r="B84" i="6"/>
  <c r="C89" i="21"/>
  <c r="A85" i="6"/>
  <c r="C100" i="24"/>
  <c r="B100" i="24"/>
  <c r="D102" i="24" l="1"/>
  <c r="D90" i="21"/>
  <c r="D86" i="6"/>
  <c r="B85" i="6"/>
  <c r="A102" i="24"/>
  <c r="C90" i="21"/>
  <c r="B90" i="21"/>
  <c r="B101" i="24"/>
  <c r="C101" i="24"/>
  <c r="A89" i="21"/>
  <c r="C85" i="6"/>
  <c r="D103" i="24" l="1"/>
  <c r="D91" i="21"/>
  <c r="D87" i="6"/>
  <c r="B102" i="24"/>
  <c r="A90" i="21"/>
  <c r="B91" i="21"/>
  <c r="B86" i="6"/>
  <c r="A87" i="6"/>
  <c r="C102" i="24"/>
  <c r="C91" i="21"/>
  <c r="A86" i="6"/>
  <c r="C86" i="6"/>
  <c r="A91" i="21"/>
  <c r="D104" i="24" l="1"/>
  <c r="D92" i="21"/>
  <c r="D88" i="6"/>
  <c r="A103" i="24"/>
  <c r="B103" i="24"/>
  <c r="C87" i="6"/>
  <c r="B92" i="21"/>
  <c r="B87" i="6"/>
  <c r="A92" i="21"/>
  <c r="C92" i="21"/>
  <c r="C103" i="24"/>
  <c r="A104" i="24"/>
  <c r="D105" i="24" l="1"/>
  <c r="D93" i="21"/>
  <c r="D89" i="6"/>
  <c r="A88" i="6"/>
  <c r="C104" i="24"/>
  <c r="A89" i="6"/>
  <c r="C93" i="21"/>
  <c r="A105" i="24"/>
  <c r="C88" i="6"/>
  <c r="B104" i="24"/>
  <c r="B88" i="6"/>
  <c r="D106" i="24" l="1"/>
  <c r="D94" i="21"/>
  <c r="D90" i="6"/>
  <c r="C89" i="6"/>
  <c r="C105" i="24"/>
  <c r="A93" i="21"/>
  <c r="B94" i="21"/>
  <c r="B89" i="6"/>
  <c r="A106" i="24"/>
  <c r="B93" i="21"/>
  <c r="B105" i="24"/>
  <c r="D107" i="24" l="1"/>
  <c r="D95" i="21"/>
  <c r="D91" i="6"/>
  <c r="C106" i="24"/>
  <c r="B106" i="24"/>
  <c r="C95" i="21"/>
  <c r="A90" i="6"/>
  <c r="C90" i="6"/>
  <c r="A107" i="24"/>
  <c r="A91" i="6"/>
  <c r="B90" i="6"/>
  <c r="C94" i="21"/>
  <c r="A94" i="21"/>
  <c r="D108" i="24" l="1"/>
  <c r="D96" i="21"/>
  <c r="D92" i="6"/>
  <c r="A95" i="21"/>
  <c r="C107" i="24"/>
  <c r="A108" i="24"/>
  <c r="B91" i="6"/>
  <c r="A92" i="6"/>
  <c r="C91" i="6"/>
  <c r="B96" i="21"/>
  <c r="A96" i="21"/>
  <c r="C96" i="21"/>
  <c r="B95" i="21"/>
  <c r="B107" i="24"/>
  <c r="D109" i="24" l="1"/>
  <c r="D97" i="21"/>
  <c r="D93" i="6"/>
  <c r="B108" i="24"/>
  <c r="C92" i="6"/>
  <c r="B97" i="21"/>
  <c r="C97" i="21"/>
  <c r="A109" i="24"/>
  <c r="A97" i="21"/>
  <c r="B92" i="6"/>
  <c r="A93" i="6"/>
  <c r="C108" i="24"/>
  <c r="D110" i="24" l="1"/>
  <c r="D98" i="21"/>
  <c r="D94" i="6"/>
  <c r="B98" i="21"/>
  <c r="C93" i="6"/>
  <c r="C98" i="21"/>
  <c r="B93" i="6"/>
  <c r="A98" i="21"/>
  <c r="B109" i="24"/>
  <c r="C109" i="24"/>
  <c r="D111" i="24" l="1"/>
  <c r="D99" i="21"/>
  <c r="D95" i="6"/>
  <c r="A94" i="6"/>
  <c r="A111" i="24"/>
  <c r="C99" i="21"/>
  <c r="C94" i="6"/>
  <c r="B110" i="24"/>
  <c r="B94" i="6"/>
  <c r="B99" i="21"/>
  <c r="A110" i="24"/>
  <c r="C110" i="24"/>
  <c r="A99" i="21"/>
  <c r="D112" i="24" l="1"/>
  <c r="D100" i="21"/>
  <c r="D96" i="6"/>
  <c r="A112" i="24"/>
  <c r="B111" i="24"/>
  <c r="A95" i="6"/>
  <c r="C100" i="21"/>
  <c r="C111" i="24"/>
  <c r="A96" i="6"/>
  <c r="C95" i="6"/>
  <c r="B95" i="6"/>
  <c r="D113" i="24" l="1"/>
  <c r="D101" i="21"/>
  <c r="D97" i="6"/>
  <c r="C112" i="24"/>
  <c r="B112" i="24"/>
  <c r="C101" i="21"/>
  <c r="A97" i="6"/>
  <c r="B100" i="21"/>
  <c r="B96" i="6"/>
  <c r="A101" i="21"/>
  <c r="B101" i="21"/>
  <c r="A100" i="21"/>
  <c r="C96" i="6"/>
  <c r="D114" i="24" l="1"/>
  <c r="D102" i="21"/>
  <c r="D98" i="6"/>
  <c r="B97" i="6"/>
  <c r="A98" i="6"/>
  <c r="B102" i="21"/>
  <c r="C97" i="6"/>
  <c r="B113" i="24"/>
  <c r="A113" i="24"/>
  <c r="C113" i="24"/>
  <c r="D115" i="24" l="1"/>
  <c r="D103" i="21"/>
  <c r="D99" i="6"/>
  <c r="B98" i="6"/>
  <c r="C114" i="24"/>
  <c r="B103" i="21"/>
  <c r="A114" i="24"/>
  <c r="C103" i="21"/>
  <c r="B114" i="24"/>
  <c r="C98" i="6"/>
  <c r="A102" i="21"/>
  <c r="C102" i="21"/>
  <c r="H60" i="24" l="1"/>
  <c r="D104" i="21"/>
  <c r="D100" i="6"/>
  <c r="A99" i="6"/>
  <c r="C104" i="21"/>
  <c r="A115" i="24"/>
  <c r="B99" i="6"/>
  <c r="E60" i="24"/>
  <c r="A103" i="21"/>
  <c r="B115" i="24"/>
  <c r="A104" i="21"/>
  <c r="A100" i="6"/>
  <c r="B104" i="21"/>
  <c r="C115" i="24"/>
  <c r="C99" i="6"/>
  <c r="H61" i="24" l="1"/>
  <c r="D105" i="21"/>
  <c r="D101" i="6"/>
  <c r="B105" i="21"/>
  <c r="C105" i="21"/>
  <c r="F60" i="24"/>
  <c r="G60" i="24"/>
  <c r="C100" i="6"/>
  <c r="B100" i="6"/>
  <c r="H62" i="24" l="1"/>
  <c r="D106" i="21"/>
  <c r="D102" i="6"/>
  <c r="E61" i="24"/>
  <c r="A102" i="6"/>
  <c r="B106" i="21"/>
  <c r="B101" i="6"/>
  <c r="C106" i="21"/>
  <c r="C101" i="6"/>
  <c r="E62" i="24"/>
  <c r="A105" i="21"/>
  <c r="F61" i="24"/>
  <c r="G61" i="24"/>
  <c r="A101" i="6"/>
  <c r="H63" i="24" l="1"/>
  <c r="D107" i="21"/>
  <c r="D103" i="6"/>
  <c r="B102" i="6"/>
  <c r="G62" i="24"/>
  <c r="C102" i="6"/>
  <c r="C107" i="21"/>
  <c r="A107" i="21"/>
  <c r="E63" i="24"/>
  <c r="F62" i="24"/>
  <c r="A106" i="21"/>
  <c r="H64" i="24" l="1"/>
  <c r="D108" i="21"/>
  <c r="D104" i="6"/>
  <c r="G63" i="24"/>
  <c r="E64" i="24"/>
  <c r="A104" i="6"/>
  <c r="B107" i="21"/>
  <c r="F63" i="24"/>
  <c r="C108" i="21"/>
  <c r="B103" i="6"/>
  <c r="A103" i="6"/>
  <c r="C103" i="6"/>
  <c r="B108" i="21"/>
  <c r="H65" i="24" l="1"/>
  <c r="D109" i="21"/>
  <c r="D105" i="6"/>
  <c r="C109" i="21"/>
  <c r="A108" i="21"/>
  <c r="C104" i="6"/>
  <c r="A105" i="6"/>
  <c r="B104" i="6"/>
  <c r="G64" i="24"/>
  <c r="B109" i="21"/>
  <c r="F64" i="24"/>
  <c r="A109" i="21"/>
  <c r="H66" i="24" l="1"/>
  <c r="D110" i="21"/>
  <c r="D106" i="6"/>
  <c r="A106" i="6"/>
  <c r="E66" i="24"/>
  <c r="G65" i="24"/>
  <c r="E65" i="24"/>
  <c r="F65" i="24"/>
  <c r="C105" i="6"/>
  <c r="B110" i="21"/>
  <c r="C110" i="21"/>
  <c r="B105" i="6"/>
  <c r="H67" i="24" l="1"/>
  <c r="D111" i="21"/>
  <c r="D107" i="6"/>
  <c r="A110" i="21"/>
  <c r="B111" i="21"/>
  <c r="F66" i="24"/>
  <c r="C111" i="21"/>
  <c r="G66" i="24"/>
  <c r="C106" i="6"/>
  <c r="A111" i="21"/>
  <c r="E67" i="24"/>
  <c r="B106" i="6"/>
  <c r="H68" i="24" l="1"/>
  <c r="D112" i="21"/>
  <c r="D108" i="6"/>
  <c r="C112" i="21"/>
  <c r="G67" i="24"/>
  <c r="F67" i="24"/>
  <c r="A107" i="6"/>
  <c r="B112" i="21"/>
  <c r="E68" i="24"/>
  <c r="B107" i="6"/>
  <c r="C107" i="6"/>
  <c r="H69" i="24" l="1"/>
  <c r="D113" i="21"/>
  <c r="D109" i="6"/>
  <c r="G68" i="24"/>
  <c r="C113" i="21"/>
  <c r="B113" i="21"/>
  <c r="A113" i="21"/>
  <c r="E69" i="24"/>
  <c r="A108" i="6"/>
  <c r="B108" i="6"/>
  <c r="A109" i="6"/>
  <c r="C108" i="6"/>
  <c r="A112" i="21"/>
  <c r="F68" i="24"/>
  <c r="H70" i="24" l="1"/>
  <c r="D114" i="21"/>
  <c r="D110" i="6"/>
  <c r="B114" i="21"/>
  <c r="F69" i="24"/>
  <c r="G69" i="24"/>
  <c r="C114" i="21"/>
  <c r="A110" i="6"/>
  <c r="C109" i="6"/>
  <c r="A114" i="21"/>
  <c r="B109" i="6"/>
  <c r="H71" i="24" l="1"/>
  <c r="D115" i="21"/>
  <c r="D111" i="6"/>
  <c r="E70" i="24"/>
  <c r="F70" i="24"/>
  <c r="B115" i="21"/>
  <c r="A115" i="21"/>
  <c r="G70" i="24"/>
  <c r="A111" i="6"/>
  <c r="C110" i="6"/>
  <c r="C115" i="21"/>
  <c r="B110" i="6"/>
  <c r="E71" i="24"/>
  <c r="H72" i="24" l="1"/>
  <c r="H60" i="21"/>
  <c r="D112" i="6"/>
  <c r="F60" i="21"/>
  <c r="F71" i="24"/>
  <c r="G71" i="24"/>
  <c r="E72" i="24"/>
  <c r="E60" i="21"/>
  <c r="C111" i="6"/>
  <c r="G60" i="21"/>
  <c r="B111" i="6"/>
  <c r="H73" i="24" l="1"/>
  <c r="H61" i="21"/>
  <c r="D113" i="6"/>
  <c r="G61" i="21"/>
  <c r="A112" i="6"/>
  <c r="G72" i="24"/>
  <c r="F61" i="21"/>
  <c r="F72" i="24"/>
  <c r="C112" i="6"/>
  <c r="E61" i="21"/>
  <c r="B112" i="6"/>
  <c r="A113" i="6"/>
  <c r="H74" i="24" l="1"/>
  <c r="H62" i="21"/>
  <c r="D114" i="6"/>
  <c r="E73" i="24"/>
  <c r="G73" i="24"/>
  <c r="G62" i="21"/>
  <c r="F73" i="24"/>
  <c r="E62" i="21"/>
  <c r="F62" i="21"/>
  <c r="C113" i="6"/>
  <c r="E74" i="24"/>
  <c r="B113" i="6"/>
  <c r="H75" i="24" l="1"/>
  <c r="H63" i="21"/>
  <c r="D115" i="6"/>
  <c r="G74" i="24"/>
  <c r="A114" i="6"/>
  <c r="F74" i="24"/>
  <c r="E75" i="24"/>
  <c r="B114" i="6"/>
  <c r="G63" i="21"/>
  <c r="F63" i="21"/>
  <c r="C114" i="6"/>
  <c r="H76" i="24" l="1"/>
  <c r="H64" i="21"/>
  <c r="H60" i="6"/>
  <c r="F64" i="21"/>
  <c r="G75" i="24"/>
  <c r="F75" i="24"/>
  <c r="E63" i="21"/>
  <c r="E76" i="24"/>
  <c r="G64" i="21"/>
  <c r="B115" i="6"/>
  <c r="C115" i="6"/>
  <c r="A115" i="6"/>
  <c r="H77" i="24" l="1"/>
  <c r="H65" i="21"/>
  <c r="H61" i="6"/>
  <c r="G76" i="24"/>
  <c r="G65" i="21"/>
  <c r="F65" i="21"/>
  <c r="E60" i="6"/>
  <c r="E65" i="21"/>
  <c r="F76" i="24"/>
  <c r="E77" i="24"/>
  <c r="E64" i="21"/>
  <c r="F60" i="6"/>
  <c r="G60" i="6"/>
  <c r="H78" i="24" l="1"/>
  <c r="H66" i="21"/>
  <c r="H62" i="6"/>
  <c r="G77" i="24"/>
  <c r="E61" i="6"/>
  <c r="G66" i="21"/>
  <c r="F77" i="24"/>
  <c r="E78" i="24"/>
  <c r="E66" i="21"/>
  <c r="F61" i="6"/>
  <c r="F66" i="21"/>
  <c r="G61" i="6"/>
  <c r="H79" i="24" l="1"/>
  <c r="H67" i="21"/>
  <c r="H63" i="6"/>
  <c r="E62" i="6"/>
  <c r="G78" i="24"/>
  <c r="F78" i="24"/>
  <c r="E63" i="6"/>
  <c r="F62" i="6"/>
  <c r="G67" i="21"/>
  <c r="E79" i="24"/>
  <c r="G62" i="6"/>
  <c r="F67" i="21"/>
  <c r="H80" i="24" l="1"/>
  <c r="H68" i="21"/>
  <c r="H64" i="6"/>
  <c r="F68" i="21"/>
  <c r="G68" i="21"/>
  <c r="E67" i="21"/>
  <c r="G79" i="24"/>
  <c r="E64" i="6"/>
  <c r="F79" i="24"/>
  <c r="E68" i="21"/>
  <c r="F63" i="6"/>
  <c r="E80" i="24"/>
  <c r="G63" i="6"/>
  <c r="H81" i="24" l="1"/>
  <c r="H69" i="21"/>
  <c r="H65" i="6"/>
  <c r="F64" i="6"/>
  <c r="E81" i="24"/>
  <c r="F69" i="21"/>
  <c r="G80" i="24"/>
  <c r="F80" i="24"/>
  <c r="E65" i="6"/>
  <c r="G64" i="6"/>
  <c r="H82" i="24" l="1"/>
  <c r="H70" i="21"/>
  <c r="H66" i="6"/>
  <c r="F81" i="24"/>
  <c r="G65" i="6"/>
  <c r="G69" i="21"/>
  <c r="E66" i="6"/>
  <c r="E82" i="24"/>
  <c r="F65" i="6"/>
  <c r="G81" i="24"/>
  <c r="E69" i="21"/>
  <c r="G70" i="21"/>
  <c r="H83" i="24" l="1"/>
  <c r="H71" i="21"/>
  <c r="H67" i="6"/>
  <c r="F66" i="6"/>
  <c r="F70" i="21"/>
  <c r="F71" i="21"/>
  <c r="G66" i="6"/>
  <c r="E70" i="21"/>
  <c r="E83" i="24"/>
  <c r="G82" i="24"/>
  <c r="G71" i="21"/>
  <c r="F82" i="24"/>
  <c r="H84" i="24" l="1"/>
  <c r="H72" i="21"/>
  <c r="H68" i="6"/>
  <c r="E67" i="6"/>
  <c r="E71" i="21"/>
  <c r="F67" i="6"/>
  <c r="E72" i="21"/>
  <c r="F83" i="24"/>
  <c r="E68" i="6"/>
  <c r="G83" i="24"/>
  <c r="G67" i="6"/>
  <c r="E84" i="24"/>
  <c r="H85" i="24" l="1"/>
  <c r="H73" i="21"/>
  <c r="H69" i="6"/>
  <c r="G84" i="24"/>
  <c r="F72" i="21"/>
  <c r="G68" i="6"/>
  <c r="E85" i="24"/>
  <c r="G73" i="21"/>
  <c r="G72" i="21"/>
  <c r="F84" i="24"/>
  <c r="F73" i="21"/>
  <c r="F68" i="6"/>
  <c r="H86" i="24" l="1"/>
  <c r="H74" i="21"/>
  <c r="H70" i="6"/>
  <c r="E69" i="6"/>
  <c r="E70" i="6"/>
  <c r="F74" i="21"/>
  <c r="E73" i="21"/>
  <c r="F85" i="24"/>
  <c r="G74" i="21"/>
  <c r="G69" i="6"/>
  <c r="G85" i="24"/>
  <c r="F69" i="6"/>
  <c r="E74" i="21"/>
  <c r="H87" i="24" l="1"/>
  <c r="H75" i="21"/>
  <c r="H71" i="6"/>
  <c r="E86" i="24"/>
  <c r="G86" i="24"/>
  <c r="G75" i="21"/>
  <c r="E87" i="24"/>
  <c r="F86" i="24"/>
  <c r="F70" i="6"/>
  <c r="E75" i="21"/>
  <c r="G70" i="6"/>
  <c r="H88" i="24" l="1"/>
  <c r="H76" i="21"/>
  <c r="H72" i="6"/>
  <c r="G87" i="24"/>
  <c r="F76" i="21"/>
  <c r="E76" i="21"/>
  <c r="G76" i="21"/>
  <c r="F75" i="21"/>
  <c r="F71" i="6"/>
  <c r="E71" i="6"/>
  <c r="G71" i="6"/>
  <c r="F87" i="24"/>
  <c r="E72" i="6"/>
  <c r="H89" i="24" l="1"/>
  <c r="H77" i="21"/>
  <c r="H73" i="6"/>
  <c r="E88" i="24"/>
  <c r="G77" i="21"/>
  <c r="E89" i="24"/>
  <c r="G88" i="24"/>
  <c r="F72" i="6"/>
  <c r="F77" i="21"/>
  <c r="G72" i="6"/>
  <c r="F88" i="24"/>
  <c r="E73" i="6"/>
  <c r="E77" i="21"/>
  <c r="H90" i="24" l="1"/>
  <c r="H78" i="21"/>
  <c r="H74" i="6"/>
  <c r="G73" i="6"/>
  <c r="G89" i="24"/>
  <c r="G78" i="21"/>
  <c r="E78" i="21"/>
  <c r="E90" i="24"/>
  <c r="E74" i="6"/>
  <c r="F73" i="6"/>
  <c r="F89" i="24"/>
  <c r="F78" i="21"/>
  <c r="H91" i="24" l="1"/>
  <c r="H79" i="21"/>
  <c r="H75" i="6"/>
  <c r="F74" i="6"/>
  <c r="F90" i="24"/>
  <c r="E75" i="6"/>
  <c r="G74" i="6"/>
  <c r="E91" i="24"/>
  <c r="F79" i="21"/>
  <c r="G90" i="24"/>
  <c r="G79" i="21"/>
  <c r="H92" i="24" l="1"/>
  <c r="H80" i="21"/>
  <c r="H76" i="6"/>
  <c r="F80" i="21"/>
  <c r="G80" i="21"/>
  <c r="F91" i="24"/>
  <c r="E76" i="6"/>
  <c r="F75" i="6"/>
  <c r="G91" i="24"/>
  <c r="G75" i="6"/>
  <c r="E92" i="24"/>
  <c r="E79" i="21"/>
  <c r="H93" i="24" l="1"/>
  <c r="H81" i="21"/>
  <c r="H77" i="6"/>
  <c r="F81" i="21"/>
  <c r="G92" i="24"/>
  <c r="E81" i="21"/>
  <c r="F76" i="6"/>
  <c r="E80" i="21"/>
  <c r="G81" i="21"/>
  <c r="F92" i="24"/>
  <c r="G76" i="6"/>
  <c r="E77" i="6"/>
  <c r="H94" i="24" l="1"/>
  <c r="H82" i="21"/>
  <c r="H78" i="6"/>
  <c r="F82" i="21"/>
  <c r="E94" i="24"/>
  <c r="G93" i="24"/>
  <c r="E78" i="6"/>
  <c r="G82" i="21"/>
  <c r="F77" i="6"/>
  <c r="E93" i="24"/>
  <c r="G77" i="6"/>
  <c r="F93" i="24"/>
  <c r="H95" i="24" l="1"/>
  <c r="H83" i="21"/>
  <c r="H79" i="6"/>
  <c r="F94" i="24"/>
  <c r="E82" i="21"/>
  <c r="G94" i="24"/>
  <c r="F83" i="21"/>
  <c r="F78" i="6"/>
  <c r="E95" i="24"/>
  <c r="G78" i="6"/>
  <c r="G83" i="21"/>
  <c r="H96" i="24" l="1"/>
  <c r="H84" i="21"/>
  <c r="H80" i="6"/>
  <c r="E79" i="6"/>
  <c r="F95" i="24"/>
  <c r="E84" i="21"/>
  <c r="E80" i="6"/>
  <c r="G79" i="6"/>
  <c r="G95" i="24"/>
  <c r="G84" i="21"/>
  <c r="E83" i="21"/>
  <c r="F79" i="6"/>
  <c r="E96" i="24"/>
  <c r="H97" i="24" l="1"/>
  <c r="H85" i="21"/>
  <c r="H81" i="6"/>
  <c r="F85" i="21"/>
  <c r="G85" i="21"/>
  <c r="F96" i="24"/>
  <c r="F84" i="21"/>
  <c r="G96" i="24"/>
  <c r="F80" i="6"/>
  <c r="E85" i="21"/>
  <c r="G80" i="6"/>
  <c r="H98" i="24" l="1"/>
  <c r="H86" i="21"/>
  <c r="H82" i="6"/>
  <c r="E97" i="24"/>
  <c r="G97" i="24"/>
  <c r="G81" i="6"/>
  <c r="E82" i="6"/>
  <c r="F86" i="21"/>
  <c r="E81" i="6"/>
  <c r="E98" i="24"/>
  <c r="F97" i="24"/>
  <c r="F81" i="6"/>
  <c r="H99" i="24" l="1"/>
  <c r="H87" i="21"/>
  <c r="H83" i="6"/>
  <c r="F87" i="21"/>
  <c r="F98" i="24"/>
  <c r="G87" i="21"/>
  <c r="E99" i="24"/>
  <c r="G86" i="21"/>
  <c r="E86" i="21"/>
  <c r="G98" i="24"/>
  <c r="G82" i="6"/>
  <c r="F82" i="6"/>
  <c r="H100" i="24" l="1"/>
  <c r="H88" i="21"/>
  <c r="H84" i="6"/>
  <c r="E87" i="21"/>
  <c r="E88" i="21"/>
  <c r="F83" i="6"/>
  <c r="E84" i="6"/>
  <c r="F88" i="21"/>
  <c r="G88" i="21"/>
  <c r="G83" i="6"/>
  <c r="F99" i="24"/>
  <c r="G99" i="24"/>
  <c r="E83" i="6"/>
  <c r="H101" i="24" l="1"/>
  <c r="H89" i="21"/>
  <c r="H85" i="6"/>
  <c r="E100" i="24"/>
  <c r="F100" i="24"/>
  <c r="E85" i="6"/>
  <c r="G100" i="24"/>
  <c r="G84" i="6"/>
  <c r="F89" i="21"/>
  <c r="G89" i="21"/>
  <c r="E101" i="24"/>
  <c r="F84" i="6"/>
  <c r="E89" i="21"/>
  <c r="H102" i="24" l="1"/>
  <c r="H90" i="21"/>
  <c r="H86" i="6"/>
  <c r="G85" i="6"/>
  <c r="G90" i="21"/>
  <c r="F90" i="21"/>
  <c r="E90" i="21"/>
  <c r="G101" i="24"/>
  <c r="E102" i="24"/>
  <c r="F85" i="6"/>
  <c r="F101" i="24"/>
  <c r="H103" i="24" l="1"/>
  <c r="H91" i="21"/>
  <c r="H87" i="6"/>
  <c r="E87" i="6"/>
  <c r="G86" i="6"/>
  <c r="E86" i="6"/>
  <c r="F86" i="6"/>
  <c r="G102" i="24"/>
  <c r="E91" i="21"/>
  <c r="E103" i="24"/>
  <c r="F102" i="24"/>
  <c r="H104" i="24" l="1"/>
  <c r="H92" i="21"/>
  <c r="H88" i="6"/>
  <c r="G91" i="21"/>
  <c r="G87" i="6"/>
  <c r="E104" i="24"/>
  <c r="F103" i="24"/>
  <c r="E92" i="21"/>
  <c r="F92" i="21"/>
  <c r="G103" i="24"/>
  <c r="F91" i="21"/>
  <c r="F87" i="6"/>
  <c r="G92" i="21"/>
  <c r="H105" i="24" l="1"/>
  <c r="H93" i="21"/>
  <c r="H89" i="6"/>
  <c r="G93" i="21"/>
  <c r="E93" i="21"/>
  <c r="E88" i="6"/>
  <c r="F88" i="6"/>
  <c r="E105" i="24"/>
  <c r="G88" i="6"/>
  <c r="F104" i="24"/>
  <c r="G104" i="24"/>
  <c r="F93" i="21"/>
  <c r="H106" i="24" l="1"/>
  <c r="H94" i="21"/>
  <c r="H90" i="6"/>
  <c r="E106" i="24"/>
  <c r="E94" i="21"/>
  <c r="E89" i="6"/>
  <c r="G89" i="6"/>
  <c r="G105" i="24"/>
  <c r="G94" i="21"/>
  <c r="F105" i="24"/>
  <c r="F94" i="21"/>
  <c r="F89" i="6"/>
  <c r="H107" i="24" l="1"/>
  <c r="H95" i="21"/>
  <c r="H91" i="6"/>
  <c r="G106" i="24"/>
  <c r="E91" i="6"/>
  <c r="F95" i="21"/>
  <c r="E90" i="6"/>
  <c r="F90" i="6"/>
  <c r="G90" i="6"/>
  <c r="F106" i="24"/>
  <c r="H108" i="24" l="1"/>
  <c r="H96" i="21"/>
  <c r="H92" i="6"/>
  <c r="G91" i="6"/>
  <c r="F107" i="24"/>
  <c r="E92" i="6"/>
  <c r="E107" i="24"/>
  <c r="G96" i="21"/>
  <c r="F91" i="6"/>
  <c r="G107" i="24"/>
  <c r="G95" i="21"/>
  <c r="E95" i="21"/>
  <c r="F96" i="21"/>
  <c r="H109" i="24" l="1"/>
  <c r="H97" i="21"/>
  <c r="H93" i="6"/>
  <c r="E96" i="21"/>
  <c r="G92" i="6"/>
  <c r="F92" i="6"/>
  <c r="G108" i="24"/>
  <c r="F97" i="21"/>
  <c r="E109" i="24"/>
  <c r="E93" i="6"/>
  <c r="F108" i="24"/>
  <c r="E108" i="24"/>
  <c r="H110" i="24" l="1"/>
  <c r="H98" i="21"/>
  <c r="H94" i="6"/>
  <c r="E97" i="21"/>
  <c r="F98" i="21"/>
  <c r="E94" i="6"/>
  <c r="F109" i="24"/>
  <c r="G93" i="6"/>
  <c r="G98" i="21"/>
  <c r="G109" i="24"/>
  <c r="G97" i="21"/>
  <c r="F93" i="6"/>
  <c r="E98" i="21"/>
  <c r="H111" i="24" l="1"/>
  <c r="H99" i="21"/>
  <c r="H95" i="6"/>
  <c r="G94" i="6"/>
  <c r="F94" i="6"/>
  <c r="E95" i="6"/>
  <c r="F99" i="21"/>
  <c r="G99" i="21"/>
  <c r="F110" i="24"/>
  <c r="E111" i="24"/>
  <c r="G110" i="24"/>
  <c r="E110" i="24"/>
  <c r="H112" i="24" l="1"/>
  <c r="H100" i="21"/>
  <c r="H96" i="6"/>
  <c r="E99" i="21"/>
  <c r="E112" i="24"/>
  <c r="F111" i="24"/>
  <c r="G111" i="24"/>
  <c r="F100" i="21"/>
  <c r="G100" i="21"/>
  <c r="E100" i="21"/>
  <c r="F95" i="6"/>
  <c r="G95" i="6"/>
  <c r="H113" i="24" l="1"/>
  <c r="H101" i="21"/>
  <c r="H97" i="6"/>
  <c r="E96" i="6"/>
  <c r="F112" i="24"/>
  <c r="G101" i="21"/>
  <c r="G96" i="6"/>
  <c r="E97" i="6"/>
  <c r="F101" i="21"/>
  <c r="F96" i="6"/>
  <c r="G112" i="24"/>
  <c r="H114" i="24" l="1"/>
  <c r="H102" i="21"/>
  <c r="H98" i="6"/>
  <c r="F113" i="24"/>
  <c r="G113" i="24"/>
  <c r="F102" i="21"/>
  <c r="E113" i="24"/>
  <c r="G97" i="6"/>
  <c r="E101" i="21"/>
  <c r="F97" i="6"/>
  <c r="E102" i="21"/>
  <c r="H115" i="24" l="1"/>
  <c r="H103" i="21"/>
  <c r="H99" i="6"/>
  <c r="G114" i="24"/>
  <c r="E114" i="24"/>
  <c r="E98" i="6"/>
  <c r="E115" i="24"/>
  <c r="E99" i="6"/>
  <c r="E103" i="21"/>
  <c r="F103" i="21"/>
  <c r="G98" i="6"/>
  <c r="F114" i="24"/>
  <c r="G102" i="21"/>
  <c r="G103" i="21"/>
  <c r="F98" i="6"/>
  <c r="L60" i="24" l="1"/>
  <c r="H104" i="21"/>
  <c r="H100" i="6"/>
  <c r="F104" i="21"/>
  <c r="G99" i="6"/>
  <c r="G104" i="21"/>
  <c r="F115" i="24"/>
  <c r="G115" i="24"/>
  <c r="F99" i="6"/>
  <c r="E104" i="21"/>
  <c r="L61" i="24" l="1"/>
  <c r="H105" i="21"/>
  <c r="H101" i="6"/>
  <c r="G105" i="21"/>
  <c r="K60" i="24"/>
  <c r="E105" i="21"/>
  <c r="E100" i="6"/>
  <c r="I60" i="24"/>
  <c r="G100" i="6"/>
  <c r="J60" i="24"/>
  <c r="F100" i="6"/>
  <c r="F105" i="21"/>
  <c r="L62" i="24" l="1"/>
  <c r="H106" i="21"/>
  <c r="H102" i="6"/>
  <c r="G106" i="21"/>
  <c r="I61" i="24"/>
  <c r="E102" i="6"/>
  <c r="J61" i="24"/>
  <c r="I62" i="24"/>
  <c r="K61" i="24"/>
  <c r="F106" i="21"/>
  <c r="E101" i="6"/>
  <c r="F101" i="6"/>
  <c r="G101" i="6"/>
  <c r="L63" i="24" l="1"/>
  <c r="H107" i="21"/>
  <c r="H103" i="6"/>
  <c r="J62" i="24"/>
  <c r="F102" i="6"/>
  <c r="E107" i="21"/>
  <c r="E106" i="21"/>
  <c r="G102" i="6"/>
  <c r="G107" i="21"/>
  <c r="K62" i="24"/>
  <c r="I63" i="24"/>
  <c r="F107" i="21"/>
  <c r="L64" i="24" l="1"/>
  <c r="H108" i="21"/>
  <c r="H104" i="6"/>
  <c r="J63" i="24"/>
  <c r="F108" i="21"/>
  <c r="K63" i="24"/>
  <c r="E104" i="6"/>
  <c r="F103" i="6"/>
  <c r="G108" i="21"/>
  <c r="I64" i="24"/>
  <c r="E103" i="6"/>
  <c r="G103" i="6"/>
  <c r="L65" i="24" l="1"/>
  <c r="H109" i="21"/>
  <c r="H105" i="6"/>
  <c r="E108" i="21"/>
  <c r="J64" i="24"/>
  <c r="E105" i="6"/>
  <c r="G109" i="21"/>
  <c r="F109" i="21"/>
  <c r="I65" i="24"/>
  <c r="E109" i="21"/>
  <c r="F104" i="6"/>
  <c r="K64" i="24"/>
  <c r="G104" i="6"/>
  <c r="L66" i="24" l="1"/>
  <c r="H110" i="21"/>
  <c r="H106" i="6"/>
  <c r="I66" i="24"/>
  <c r="F110" i="21"/>
  <c r="G110" i="21"/>
  <c r="F105" i="6"/>
  <c r="J65" i="24"/>
  <c r="E106" i="6"/>
  <c r="G105" i="6"/>
  <c r="K65" i="24"/>
  <c r="L67" i="24" l="1"/>
  <c r="H111" i="21"/>
  <c r="H107" i="6"/>
  <c r="F106" i="6"/>
  <c r="F111" i="21"/>
  <c r="E110" i="21"/>
  <c r="G106" i="6"/>
  <c r="E111" i="21"/>
  <c r="K66" i="24"/>
  <c r="G111" i="21"/>
  <c r="J66" i="24"/>
  <c r="L68" i="24" l="1"/>
  <c r="H112" i="21"/>
  <c r="H108" i="6"/>
  <c r="F107" i="6"/>
  <c r="I68" i="24"/>
  <c r="F112" i="21"/>
  <c r="I67" i="24"/>
  <c r="G112" i="21"/>
  <c r="J67" i="24"/>
  <c r="E112" i="21"/>
  <c r="K67" i="24"/>
  <c r="E107" i="6"/>
  <c r="G107" i="6"/>
  <c r="L69" i="24" l="1"/>
  <c r="H113" i="21"/>
  <c r="H109" i="6"/>
  <c r="G113" i="21"/>
  <c r="F108" i="6"/>
  <c r="J68" i="24"/>
  <c r="K68" i="24"/>
  <c r="F113" i="21"/>
  <c r="I69" i="24"/>
  <c r="E113" i="21"/>
  <c r="E108" i="6"/>
  <c r="G108" i="6"/>
  <c r="L70" i="24" l="1"/>
  <c r="H114" i="21"/>
  <c r="H110" i="6"/>
  <c r="F114" i="21"/>
  <c r="F109" i="6"/>
  <c r="E109" i="6"/>
  <c r="I70" i="24"/>
  <c r="E114" i="21"/>
  <c r="J69" i="24"/>
  <c r="G109" i="6"/>
  <c r="K69" i="24"/>
  <c r="G114" i="21"/>
  <c r="L71" i="24" l="1"/>
  <c r="H115" i="21"/>
  <c r="H111" i="6"/>
  <c r="E110" i="6"/>
  <c r="G110" i="6"/>
  <c r="F110" i="6"/>
  <c r="I71" i="24"/>
  <c r="E111" i="6"/>
  <c r="J70" i="24"/>
  <c r="F115" i="21"/>
  <c r="K70" i="24"/>
  <c r="G115" i="21"/>
  <c r="L72" i="24" l="1"/>
  <c r="L60" i="21"/>
  <c r="H112" i="6"/>
  <c r="E112" i="6"/>
  <c r="E115" i="21"/>
  <c r="F111" i="6"/>
  <c r="J71" i="24"/>
  <c r="G111" i="6"/>
  <c r="J60" i="21"/>
  <c r="K60" i="21"/>
  <c r="I72" i="24"/>
  <c r="K71" i="24"/>
  <c r="L73" i="24" l="1"/>
  <c r="L61" i="21"/>
  <c r="H113" i="6"/>
  <c r="I60" i="21"/>
  <c r="K72" i="24"/>
  <c r="J72" i="24"/>
  <c r="E113" i="6"/>
  <c r="I61" i="21"/>
  <c r="F112" i="6"/>
  <c r="K61" i="21"/>
  <c r="G112" i="6"/>
  <c r="I73" i="24"/>
  <c r="L74" i="24" l="1"/>
  <c r="L62" i="21"/>
  <c r="H114" i="6"/>
  <c r="I62" i="21"/>
  <c r="G113" i="6"/>
  <c r="K62" i="21"/>
  <c r="J62" i="21"/>
  <c r="E114" i="6"/>
  <c r="J61" i="21"/>
  <c r="F113" i="6"/>
  <c r="J73" i="24"/>
  <c r="K73" i="24"/>
  <c r="I74" i="24"/>
  <c r="L75" i="24" l="1"/>
  <c r="L63" i="21"/>
  <c r="H115" i="6"/>
  <c r="G114" i="6"/>
  <c r="J74" i="24"/>
  <c r="I63" i="21"/>
  <c r="J63" i="21"/>
  <c r="F114" i="6"/>
  <c r="K74" i="24"/>
  <c r="K63" i="21"/>
  <c r="I75" i="24"/>
  <c r="E115" i="6"/>
  <c r="L76" i="24" l="1"/>
  <c r="L64" i="21"/>
  <c r="L60" i="6"/>
  <c r="G115" i="6"/>
  <c r="K75" i="24"/>
  <c r="K64" i="21"/>
  <c r="I60" i="6"/>
  <c r="F115" i="6"/>
  <c r="J75" i="24"/>
  <c r="I64" i="21"/>
  <c r="I76" i="24"/>
  <c r="J64" i="21"/>
  <c r="L77" i="24" l="1"/>
  <c r="L65" i="21"/>
  <c r="L61" i="6"/>
  <c r="I61" i="6"/>
  <c r="I77" i="24"/>
  <c r="J76" i="24"/>
  <c r="K65" i="21"/>
  <c r="J60" i="6"/>
  <c r="J65" i="21"/>
  <c r="K60" i="6"/>
  <c r="K76" i="24"/>
  <c r="L78" i="24" l="1"/>
  <c r="L66" i="21"/>
  <c r="L62" i="6"/>
  <c r="K61" i="6"/>
  <c r="K77" i="24"/>
  <c r="I78" i="24"/>
  <c r="I62" i="6"/>
  <c r="I65" i="21"/>
  <c r="J61" i="6"/>
  <c r="J66" i="21"/>
  <c r="J77" i="24"/>
  <c r="I66" i="21"/>
  <c r="L79" i="24" l="1"/>
  <c r="L67" i="21"/>
  <c r="L63" i="6"/>
  <c r="K66" i="21"/>
  <c r="J67" i="21"/>
  <c r="K62" i="6"/>
  <c r="J78" i="24"/>
  <c r="I79" i="24"/>
  <c r="K67" i="21"/>
  <c r="J62" i="6"/>
  <c r="K78" i="24"/>
  <c r="L80" i="24" l="1"/>
  <c r="L68" i="21"/>
  <c r="L64" i="6"/>
  <c r="I63" i="6"/>
  <c r="K79" i="24"/>
  <c r="I67" i="21"/>
  <c r="J79" i="24"/>
  <c r="I68" i="21"/>
  <c r="J68" i="21"/>
  <c r="K63" i="6"/>
  <c r="J63" i="6"/>
  <c r="K68" i="21"/>
  <c r="L81" i="24" l="1"/>
  <c r="L69" i="21"/>
  <c r="L65" i="6"/>
  <c r="I64" i="6"/>
  <c r="K80" i="24"/>
  <c r="I80" i="24"/>
  <c r="I69" i="21"/>
  <c r="I65" i="6"/>
  <c r="J80" i="24"/>
  <c r="K64" i="6"/>
  <c r="J64" i="6"/>
  <c r="L82" i="24" l="1"/>
  <c r="L70" i="21"/>
  <c r="L66" i="6"/>
  <c r="I81" i="24"/>
  <c r="K69" i="21"/>
  <c r="K70" i="21"/>
  <c r="J65" i="6"/>
  <c r="J70" i="21"/>
  <c r="K65" i="6"/>
  <c r="J69" i="21"/>
  <c r="K81" i="24"/>
  <c r="J81" i="24"/>
  <c r="I82" i="24"/>
  <c r="I66" i="6"/>
  <c r="L83" i="24" l="1"/>
  <c r="L71" i="21"/>
  <c r="L67" i="6"/>
  <c r="I83" i="24"/>
  <c r="I67" i="6"/>
  <c r="K82" i="24"/>
  <c r="K66" i="6"/>
  <c r="K71" i="21"/>
  <c r="J82" i="24"/>
  <c r="I71" i="21"/>
  <c r="J71" i="21"/>
  <c r="J66" i="6"/>
  <c r="I70" i="21"/>
  <c r="L84" i="24" l="1"/>
  <c r="L72" i="21"/>
  <c r="L68" i="6"/>
  <c r="J72" i="21"/>
  <c r="K83" i="24"/>
  <c r="K67" i="6"/>
  <c r="J83" i="24"/>
  <c r="J67" i="6"/>
  <c r="I84" i="24"/>
  <c r="I72" i="21"/>
  <c r="K72" i="21"/>
  <c r="I68" i="6"/>
  <c r="L85" i="24" l="1"/>
  <c r="L73" i="21"/>
  <c r="L69" i="6"/>
  <c r="J68" i="6"/>
  <c r="K84" i="24"/>
  <c r="I85" i="24"/>
  <c r="I73" i="21"/>
  <c r="K68" i="6"/>
  <c r="K73" i="21"/>
  <c r="J73" i="21"/>
  <c r="J84" i="24"/>
  <c r="L86" i="24" l="1"/>
  <c r="L74" i="21"/>
  <c r="L70" i="6"/>
  <c r="K74" i="21"/>
  <c r="I70" i="6"/>
  <c r="I74" i="21"/>
  <c r="K85" i="24"/>
  <c r="J74" i="21"/>
  <c r="J85" i="24"/>
  <c r="J69" i="6"/>
  <c r="I86" i="24"/>
  <c r="K69" i="6"/>
  <c r="I69" i="6"/>
  <c r="L87" i="24" l="1"/>
  <c r="L75" i="21"/>
  <c r="L71" i="6"/>
  <c r="K75" i="21"/>
  <c r="J86" i="24"/>
  <c r="I75" i="21"/>
  <c r="K70" i="6"/>
  <c r="J70" i="6"/>
  <c r="J75" i="21"/>
  <c r="K86" i="24"/>
  <c r="L88" i="24" l="1"/>
  <c r="L76" i="21"/>
  <c r="L72" i="6"/>
  <c r="K87" i="24"/>
  <c r="I71" i="6"/>
  <c r="I87" i="24"/>
  <c r="J87" i="24"/>
  <c r="K71" i="6"/>
  <c r="I88" i="24"/>
  <c r="J71" i="6"/>
  <c r="J76" i="21"/>
  <c r="K76" i="21"/>
  <c r="L89" i="24" l="1"/>
  <c r="L77" i="21"/>
  <c r="L73" i="6"/>
  <c r="J88" i="24"/>
  <c r="I89" i="24"/>
  <c r="J77" i="21"/>
  <c r="I72" i="6"/>
  <c r="K88" i="24"/>
  <c r="I77" i="21"/>
  <c r="J72" i="6"/>
  <c r="I73" i="6"/>
  <c r="K72" i="6"/>
  <c r="I76" i="21"/>
  <c r="L90" i="24" l="1"/>
  <c r="L78" i="21"/>
  <c r="L74" i="6"/>
  <c r="K77" i="21"/>
  <c r="K89" i="24"/>
  <c r="K78" i="21"/>
  <c r="I90" i="24"/>
  <c r="K73" i="6"/>
  <c r="J73" i="6"/>
  <c r="J89" i="24"/>
  <c r="L91" i="24" l="1"/>
  <c r="L79" i="21"/>
  <c r="L75" i="6"/>
  <c r="K90" i="24"/>
  <c r="J74" i="6"/>
  <c r="J78" i="21"/>
  <c r="I74" i="6"/>
  <c r="J90" i="24"/>
  <c r="I91" i="24"/>
  <c r="I79" i="21"/>
  <c r="I78" i="21"/>
  <c r="K79" i="21"/>
  <c r="J79" i="21"/>
  <c r="K74" i="6"/>
  <c r="I75" i="6"/>
  <c r="L92" i="24" l="1"/>
  <c r="L80" i="21"/>
  <c r="L76" i="6"/>
  <c r="J80" i="21"/>
  <c r="K75" i="6"/>
  <c r="K80" i="21"/>
  <c r="K91" i="24"/>
  <c r="I92" i="24"/>
  <c r="J91" i="24"/>
  <c r="J75" i="6"/>
  <c r="L93" i="24" l="1"/>
  <c r="L81" i="21"/>
  <c r="L77" i="6"/>
  <c r="K92" i="24"/>
  <c r="I76" i="6"/>
  <c r="J81" i="21"/>
  <c r="K76" i="6"/>
  <c r="I93" i="24"/>
  <c r="J92" i="24"/>
  <c r="I80" i="21"/>
  <c r="J76" i="6"/>
  <c r="L94" i="24" l="1"/>
  <c r="L82" i="21"/>
  <c r="L78" i="6"/>
  <c r="K81" i="21"/>
  <c r="I77" i="6"/>
  <c r="J82" i="21"/>
  <c r="J77" i="6"/>
  <c r="K77" i="6"/>
  <c r="I81" i="21"/>
  <c r="J93" i="24"/>
  <c r="K93" i="24"/>
  <c r="L95" i="24" l="1"/>
  <c r="L83" i="21"/>
  <c r="L79" i="6"/>
  <c r="K78" i="6"/>
  <c r="J78" i="6"/>
  <c r="I94" i="24"/>
  <c r="I83" i="21"/>
  <c r="I95" i="24"/>
  <c r="K83" i="21"/>
  <c r="I82" i="21"/>
  <c r="J83" i="21"/>
  <c r="K94" i="24"/>
  <c r="K82" i="21"/>
  <c r="I78" i="6"/>
  <c r="J94" i="24"/>
  <c r="L96" i="24" l="1"/>
  <c r="L84" i="21"/>
  <c r="L80" i="6"/>
  <c r="K84" i="21"/>
  <c r="J79" i="6"/>
  <c r="J84" i="21"/>
  <c r="I80" i="6"/>
  <c r="K95" i="24"/>
  <c r="I84" i="21"/>
  <c r="K79" i="6"/>
  <c r="I79" i="6"/>
  <c r="J95" i="24"/>
  <c r="L97" i="24" l="1"/>
  <c r="L85" i="21"/>
  <c r="L81" i="6"/>
  <c r="I81" i="6"/>
  <c r="K96" i="24"/>
  <c r="J85" i="21"/>
  <c r="K80" i="6"/>
  <c r="I96" i="24"/>
  <c r="K85" i="21"/>
  <c r="I97" i="24"/>
  <c r="J96" i="24"/>
  <c r="I85" i="21"/>
  <c r="J80" i="6"/>
  <c r="L98" i="24" l="1"/>
  <c r="L86" i="21"/>
  <c r="L82" i="6"/>
  <c r="I98" i="24"/>
  <c r="K97" i="24"/>
  <c r="J81" i="6"/>
  <c r="J97" i="24"/>
  <c r="J86" i="21"/>
  <c r="I86" i="21"/>
  <c r="K86" i="21"/>
  <c r="K81" i="6"/>
  <c r="L99" i="24" l="1"/>
  <c r="L87" i="21"/>
  <c r="L83" i="6"/>
  <c r="J82" i="6"/>
  <c r="I82" i="6"/>
  <c r="I99" i="24"/>
  <c r="J98" i="24"/>
  <c r="I87" i="21"/>
  <c r="K98" i="24"/>
  <c r="K87" i="21"/>
  <c r="J87" i="21"/>
  <c r="K82" i="6"/>
  <c r="L100" i="24" l="1"/>
  <c r="L88" i="21"/>
  <c r="L84" i="6"/>
  <c r="J83" i="6"/>
  <c r="J88" i="21"/>
  <c r="I88" i="21"/>
  <c r="I100" i="24"/>
  <c r="K88" i="21"/>
  <c r="J99" i="24"/>
  <c r="K83" i="6"/>
  <c r="K99" i="24"/>
  <c r="I83" i="6"/>
  <c r="L101" i="24" l="1"/>
  <c r="L89" i="21"/>
  <c r="L85" i="6"/>
  <c r="J100" i="24"/>
  <c r="K100" i="24"/>
  <c r="I85" i="6"/>
  <c r="J89" i="21"/>
  <c r="J84" i="6"/>
  <c r="I101" i="24"/>
  <c r="K89" i="21"/>
  <c r="K84" i="6"/>
  <c r="I84" i="6"/>
  <c r="L102" i="24" l="1"/>
  <c r="L90" i="21"/>
  <c r="L86" i="6"/>
  <c r="I89" i="21"/>
  <c r="I102" i="24"/>
  <c r="I86" i="6"/>
  <c r="J85" i="6"/>
  <c r="I90" i="21"/>
  <c r="J101" i="24"/>
  <c r="J90" i="21"/>
  <c r="K101" i="24"/>
  <c r="K85" i="6"/>
  <c r="K90" i="21"/>
  <c r="L103" i="24" l="1"/>
  <c r="L91" i="21"/>
  <c r="L87" i="6"/>
  <c r="J86" i="6"/>
  <c r="J91" i="21"/>
  <c r="I87" i="6"/>
  <c r="K86" i="6"/>
  <c r="K102" i="24"/>
  <c r="I91" i="21"/>
  <c r="I103" i="24"/>
  <c r="J102" i="24"/>
  <c r="K91" i="21"/>
  <c r="L104" i="24" l="1"/>
  <c r="L92" i="21"/>
  <c r="L88" i="6"/>
  <c r="J87" i="6"/>
  <c r="J92" i="21"/>
  <c r="K103" i="24"/>
  <c r="K87" i="6"/>
  <c r="K92" i="21"/>
  <c r="J103" i="24"/>
  <c r="L105" i="24" l="1"/>
  <c r="L93" i="21"/>
  <c r="L89" i="6"/>
  <c r="K88" i="6"/>
  <c r="I88" i="6"/>
  <c r="I93" i="21"/>
  <c r="I105" i="24"/>
  <c r="I104" i="24"/>
  <c r="J104" i="24"/>
  <c r="K93" i="21"/>
  <c r="K104" i="24"/>
  <c r="J88" i="6"/>
  <c r="J93" i="21"/>
  <c r="I92" i="21"/>
  <c r="L106" i="24" l="1"/>
  <c r="L94" i="21"/>
  <c r="L90" i="6"/>
  <c r="I106" i="24"/>
  <c r="J94" i="21"/>
  <c r="K89" i="6"/>
  <c r="K105" i="24"/>
  <c r="I94" i="21"/>
  <c r="I89" i="6"/>
  <c r="K94" i="21"/>
  <c r="J105" i="24"/>
  <c r="J89" i="6"/>
  <c r="L107" i="24" l="1"/>
  <c r="L95" i="21"/>
  <c r="L91" i="6"/>
  <c r="K106" i="24"/>
  <c r="J106" i="24"/>
  <c r="J90" i="6"/>
  <c r="I107" i="24"/>
  <c r="K90" i="6"/>
  <c r="J95" i="21"/>
  <c r="K95" i="21"/>
  <c r="I90" i="6"/>
  <c r="L108" i="24" l="1"/>
  <c r="L96" i="21"/>
  <c r="L92" i="6"/>
  <c r="K96" i="21"/>
  <c r="I95" i="21"/>
  <c r="I108" i="24"/>
  <c r="J107" i="24"/>
  <c r="I91" i="6"/>
  <c r="J91" i="6"/>
  <c r="I96" i="21"/>
  <c r="I92" i="6"/>
  <c r="J96" i="21"/>
  <c r="K91" i="6"/>
  <c r="K107" i="24"/>
  <c r="L109" i="24" l="1"/>
  <c r="L97" i="21"/>
  <c r="L93" i="6"/>
  <c r="K108" i="24"/>
  <c r="J108" i="24"/>
  <c r="I109" i="24"/>
  <c r="I97" i="21"/>
  <c r="J97" i="21"/>
  <c r="K92" i="6"/>
  <c r="J92" i="6"/>
  <c r="K97" i="21"/>
  <c r="L110" i="24" l="1"/>
  <c r="L98" i="21"/>
  <c r="L94" i="6"/>
  <c r="K109" i="24"/>
  <c r="J109" i="24"/>
  <c r="J98" i="21"/>
  <c r="J93" i="6"/>
  <c r="I110" i="24"/>
  <c r="K93" i="6"/>
  <c r="I93" i="6"/>
  <c r="L111" i="24" l="1"/>
  <c r="L99" i="21"/>
  <c r="L95" i="6"/>
  <c r="K110" i="24"/>
  <c r="K99" i="21"/>
  <c r="J99" i="21"/>
  <c r="J94" i="6"/>
  <c r="I99" i="21"/>
  <c r="I94" i="6"/>
  <c r="I111" i="24"/>
  <c r="I95" i="6"/>
  <c r="K98" i="21"/>
  <c r="K94" i="6"/>
  <c r="I98" i="21"/>
  <c r="J110" i="24"/>
  <c r="L112" i="24" l="1"/>
  <c r="L100" i="21"/>
  <c r="L96" i="6"/>
  <c r="K100" i="21"/>
  <c r="J100" i="21"/>
  <c r="I100" i="21"/>
  <c r="K111" i="24"/>
  <c r="J111" i="24"/>
  <c r="J95" i="6"/>
  <c r="K95" i="6"/>
  <c r="L113" i="24" l="1"/>
  <c r="L101" i="21"/>
  <c r="L97" i="6"/>
  <c r="I113" i="24"/>
  <c r="K96" i="6"/>
  <c r="I112" i="24"/>
  <c r="I96" i="6"/>
  <c r="J101" i="21"/>
  <c r="J112" i="24"/>
  <c r="J96" i="6"/>
  <c r="K101" i="21"/>
  <c r="K112" i="24"/>
  <c r="L114" i="24" l="1"/>
  <c r="L102" i="21"/>
  <c r="L98" i="6"/>
  <c r="J113" i="24"/>
  <c r="K113" i="24"/>
  <c r="I98" i="6"/>
  <c r="I97" i="6"/>
  <c r="K97" i="6"/>
  <c r="J97" i="6"/>
  <c r="I114" i="24"/>
  <c r="I102" i="21"/>
  <c r="I101" i="21"/>
  <c r="L115" i="24" l="1"/>
  <c r="L103" i="21"/>
  <c r="L99" i="6"/>
  <c r="K102" i="21"/>
  <c r="I103" i="21"/>
  <c r="K103" i="21"/>
  <c r="K114" i="24"/>
  <c r="I99" i="6"/>
  <c r="J114" i="24"/>
  <c r="J103" i="21"/>
  <c r="K98" i="6"/>
  <c r="I115" i="24"/>
  <c r="J98" i="6"/>
  <c r="J102" i="21"/>
  <c r="D116" i="24" l="1"/>
  <c r="L104" i="21"/>
  <c r="L100" i="6"/>
  <c r="I100" i="6"/>
  <c r="K99" i="6"/>
  <c r="J104" i="21"/>
  <c r="J99" i="6"/>
  <c r="J115" i="24"/>
  <c r="K104" i="21"/>
  <c r="K115" i="24"/>
  <c r="D117" i="24" l="1"/>
  <c r="L105" i="21"/>
  <c r="L101" i="6"/>
  <c r="I104" i="21"/>
  <c r="C116" i="24"/>
  <c r="K105" i="21"/>
  <c r="J105" i="21"/>
  <c r="I105" i="21"/>
  <c r="K100" i="6"/>
  <c r="B116" i="24"/>
  <c r="J100" i="6"/>
  <c r="A116" i="24"/>
  <c r="I101" i="6"/>
  <c r="D118" i="24" l="1"/>
  <c r="L106" i="21"/>
  <c r="L102" i="6"/>
  <c r="A117" i="24"/>
  <c r="K106" i="21"/>
  <c r="K101" i="6"/>
  <c r="J101" i="6"/>
  <c r="C117" i="24"/>
  <c r="B117" i="24"/>
  <c r="D119" i="24" l="1"/>
  <c r="L107" i="21"/>
  <c r="L103" i="6"/>
  <c r="B118" i="24"/>
  <c r="C118" i="24"/>
  <c r="J102" i="6"/>
  <c r="I107" i="21"/>
  <c r="J106" i="21"/>
  <c r="J107" i="21"/>
  <c r="I102" i="6"/>
  <c r="A118" i="24"/>
  <c r="I106" i="21"/>
  <c r="K107" i="21"/>
  <c r="K102" i="6"/>
  <c r="D120" i="24" l="1"/>
  <c r="L108" i="21"/>
  <c r="L104" i="6"/>
  <c r="I104" i="6"/>
  <c r="I103" i="6"/>
  <c r="C119" i="24"/>
  <c r="K103" i="6"/>
  <c r="I108" i="21"/>
  <c r="A119" i="24"/>
  <c r="K108" i="21"/>
  <c r="B119" i="24"/>
  <c r="J103" i="6"/>
  <c r="D121" i="24" l="1"/>
  <c r="L109" i="21"/>
  <c r="L105" i="6"/>
  <c r="B120" i="24"/>
  <c r="K104" i="6"/>
  <c r="K109" i="21"/>
  <c r="A120" i="24"/>
  <c r="I109" i="21"/>
  <c r="J109" i="21"/>
  <c r="J104" i="6"/>
  <c r="C120" i="24"/>
  <c r="J108" i="21"/>
  <c r="I105" i="6"/>
  <c r="D122" i="24" l="1"/>
  <c r="L110" i="21"/>
  <c r="L106" i="6"/>
  <c r="J110" i="21"/>
  <c r="K110" i="21"/>
  <c r="B121" i="24"/>
  <c r="C121" i="24"/>
  <c r="A121" i="24"/>
  <c r="K105" i="6"/>
  <c r="J105" i="6"/>
  <c r="I110" i="21"/>
  <c r="I106" i="6"/>
  <c r="D123" i="24" l="1"/>
  <c r="L111" i="21"/>
  <c r="L107" i="6"/>
  <c r="A122" i="24"/>
  <c r="C122" i="24"/>
  <c r="B122" i="24"/>
  <c r="K106" i="6"/>
  <c r="J106" i="6"/>
  <c r="I111" i="21"/>
  <c r="K111" i="21"/>
  <c r="J111" i="21"/>
  <c r="D124" i="24" l="1"/>
  <c r="L112" i="21"/>
  <c r="L108" i="6"/>
  <c r="J112" i="21"/>
  <c r="I107" i="6"/>
  <c r="C123" i="24"/>
  <c r="A123" i="24"/>
  <c r="J107" i="6"/>
  <c r="K112" i="21"/>
  <c r="I112" i="21"/>
  <c r="K107" i="6"/>
  <c r="B123" i="24"/>
  <c r="D125" i="24" l="1"/>
  <c r="L113" i="21"/>
  <c r="L109" i="6"/>
  <c r="J113" i="21"/>
  <c r="I108" i="6"/>
  <c r="K113" i="21"/>
  <c r="K108" i="6"/>
  <c r="A124" i="24"/>
  <c r="J108" i="6"/>
  <c r="C124" i="24"/>
  <c r="B124" i="24"/>
  <c r="D126" i="24" l="1"/>
  <c r="L114" i="21"/>
  <c r="L110" i="6"/>
  <c r="I109" i="6"/>
  <c r="J114" i="21"/>
  <c r="K114" i="21"/>
  <c r="I114" i="21"/>
  <c r="C125" i="24"/>
  <c r="I113" i="21"/>
  <c r="J109" i="6"/>
  <c r="A125" i="24"/>
  <c r="B125" i="24"/>
  <c r="K109" i="6"/>
  <c r="D127" i="24" l="1"/>
  <c r="L115" i="21"/>
  <c r="L111" i="6"/>
  <c r="I110" i="6"/>
  <c r="I111" i="6"/>
  <c r="B126" i="24"/>
  <c r="A126" i="24"/>
  <c r="J110" i="6"/>
  <c r="K115" i="21"/>
  <c r="K110" i="6"/>
  <c r="C126" i="24"/>
  <c r="I115" i="21"/>
  <c r="D128" i="24" l="1"/>
  <c r="D116" i="21"/>
  <c r="L112" i="6"/>
  <c r="B127" i="24"/>
  <c r="J115" i="21"/>
  <c r="B116" i="21"/>
  <c r="C127" i="24"/>
  <c r="C116" i="21"/>
  <c r="J111" i="6"/>
  <c r="K111" i="6"/>
  <c r="A127" i="24"/>
  <c r="D129" i="24" l="1"/>
  <c r="D117" i="21"/>
  <c r="L113" i="6"/>
  <c r="C117" i="21"/>
  <c r="I113" i="6"/>
  <c r="B117" i="21"/>
  <c r="B128" i="24"/>
  <c r="K112" i="6"/>
  <c r="A116" i="21"/>
  <c r="I112" i="6"/>
  <c r="J112" i="6"/>
  <c r="C128" i="24"/>
  <c r="A128" i="24"/>
  <c r="D118" i="21" l="1"/>
  <c r="D130" i="24"/>
  <c r="L114" i="6"/>
  <c r="C118" i="21"/>
  <c r="A129" i="24"/>
  <c r="C129" i="24"/>
  <c r="B129" i="24"/>
  <c r="B118" i="21"/>
  <c r="I114" i="6"/>
  <c r="K113" i="6"/>
  <c r="J113" i="6"/>
  <c r="A117" i="21"/>
  <c r="D119" i="21" l="1"/>
  <c r="D131" i="24"/>
  <c r="L115" i="6"/>
  <c r="C119" i="21"/>
  <c r="A118" i="21"/>
  <c r="C130" i="24"/>
  <c r="A130" i="24"/>
  <c r="K114" i="6"/>
  <c r="J114" i="6"/>
  <c r="I115" i="6"/>
  <c r="B119" i="21"/>
  <c r="B130" i="24"/>
  <c r="D116" i="6" l="1"/>
  <c r="D132" i="24"/>
  <c r="D120" i="21"/>
  <c r="A131" i="24"/>
  <c r="C120" i="21"/>
  <c r="C131" i="24"/>
  <c r="A119" i="21"/>
  <c r="B131" i="24"/>
  <c r="K115" i="6"/>
  <c r="B120" i="21"/>
  <c r="J115" i="6"/>
  <c r="D121" i="21" l="1"/>
  <c r="D133" i="24"/>
  <c r="D117" i="6"/>
  <c r="A116" i="6"/>
  <c r="C116" i="6"/>
  <c r="A120" i="21"/>
  <c r="B116" i="6"/>
  <c r="B121" i="21"/>
  <c r="A132" i="24"/>
  <c r="B132" i="24"/>
  <c r="C132" i="24"/>
  <c r="C121" i="21"/>
  <c r="D118" i="6" l="1"/>
  <c r="D134" i="24"/>
  <c r="D122" i="21"/>
  <c r="A121" i="21"/>
  <c r="C117" i="6"/>
  <c r="A117" i="6"/>
  <c r="B122" i="21"/>
  <c r="B117" i="6"/>
  <c r="C133" i="24"/>
  <c r="A133" i="24"/>
  <c r="B133" i="24"/>
  <c r="D123" i="21" l="1"/>
  <c r="D135" i="24"/>
  <c r="D119" i="6"/>
  <c r="C118" i="6"/>
  <c r="C123" i="21"/>
  <c r="A134" i="24"/>
  <c r="B134" i="24"/>
  <c r="B123" i="21"/>
  <c r="A118" i="6"/>
  <c r="B118" i="6"/>
  <c r="A122" i="21"/>
  <c r="C122" i="21"/>
  <c r="C134" i="24"/>
  <c r="D120" i="6" l="1"/>
  <c r="D136" i="24"/>
  <c r="D124" i="21"/>
  <c r="A119" i="6"/>
  <c r="B135" i="24"/>
  <c r="C119" i="6"/>
  <c r="A123" i="21"/>
  <c r="C124" i="21"/>
  <c r="B124" i="21"/>
  <c r="C135" i="24"/>
  <c r="B119" i="6"/>
  <c r="A135" i="24"/>
  <c r="D137" i="24" l="1"/>
  <c r="D125" i="21"/>
  <c r="D121" i="6"/>
  <c r="B125" i="21"/>
  <c r="C120" i="6"/>
  <c r="B120" i="6"/>
  <c r="A136" i="24"/>
  <c r="C125" i="21"/>
  <c r="A124" i="21"/>
  <c r="A120" i="6"/>
  <c r="B136" i="24"/>
  <c r="C136" i="24"/>
  <c r="D138" i="24" l="1"/>
  <c r="D122" i="6"/>
  <c r="D126" i="21"/>
  <c r="A137" i="24"/>
  <c r="B126" i="21"/>
  <c r="B137" i="24"/>
  <c r="B121" i="6"/>
  <c r="C137" i="24"/>
  <c r="C121" i="6"/>
  <c r="A125" i="21"/>
  <c r="A121" i="6"/>
  <c r="C126" i="21"/>
  <c r="D127" i="21" l="1"/>
  <c r="D139" i="24"/>
  <c r="D123" i="6"/>
  <c r="B127" i="21"/>
  <c r="A138" i="24"/>
  <c r="C127" i="21"/>
  <c r="B122" i="6"/>
  <c r="C122" i="6"/>
  <c r="C138" i="24"/>
  <c r="A122" i="6"/>
  <c r="A126" i="21"/>
  <c r="B138" i="24"/>
  <c r="D124" i="6" l="1"/>
  <c r="D140" i="24"/>
  <c r="D128" i="21"/>
  <c r="A127" i="21"/>
  <c r="C139" i="24"/>
  <c r="C123" i="6"/>
  <c r="B123" i="6"/>
  <c r="A123" i="6"/>
  <c r="A139" i="24"/>
  <c r="B139" i="24"/>
  <c r="B128" i="21"/>
  <c r="D129" i="21" l="1"/>
  <c r="D141" i="24"/>
  <c r="D125" i="6"/>
  <c r="C129" i="21"/>
  <c r="C140" i="24"/>
  <c r="A140" i="24"/>
  <c r="A128" i="21"/>
  <c r="A124" i="6"/>
  <c r="C128" i="21"/>
  <c r="B140" i="24"/>
  <c r="C124" i="6"/>
  <c r="B124" i="6"/>
  <c r="B129" i="21"/>
  <c r="D126" i="6" l="1"/>
  <c r="D142" i="24"/>
  <c r="D130" i="21"/>
  <c r="B125" i="6"/>
  <c r="B141" i="24"/>
  <c r="C141" i="24"/>
  <c r="A129" i="21"/>
  <c r="C125" i="6"/>
  <c r="A141" i="24"/>
  <c r="C130" i="21"/>
  <c r="A125" i="6"/>
  <c r="B130" i="21"/>
  <c r="D131" i="21" l="1"/>
  <c r="D143" i="24"/>
  <c r="D127" i="6"/>
  <c r="A130" i="21"/>
  <c r="B142" i="24"/>
  <c r="C126" i="6"/>
  <c r="C131" i="21"/>
  <c r="A142" i="24"/>
  <c r="B126" i="6"/>
  <c r="C142" i="24"/>
  <c r="A126" i="6"/>
  <c r="D128" i="6" l="1"/>
  <c r="D144" i="24"/>
  <c r="D132" i="21"/>
  <c r="C143" i="24"/>
  <c r="B127" i="6"/>
  <c r="B132" i="21"/>
  <c r="A143" i="24"/>
  <c r="B143" i="24"/>
  <c r="A131" i="21"/>
  <c r="C127" i="6"/>
  <c r="B131" i="21"/>
  <c r="C132" i="21"/>
  <c r="A127" i="6"/>
  <c r="D133" i="21" l="1"/>
  <c r="D145" i="24"/>
  <c r="D129" i="6"/>
  <c r="A144" i="24"/>
  <c r="B133" i="21"/>
  <c r="B128" i="6"/>
  <c r="C133" i="21"/>
  <c r="A132" i="21"/>
  <c r="B144" i="24"/>
  <c r="C144" i="24"/>
  <c r="A128" i="6"/>
  <c r="C128" i="6"/>
  <c r="D130" i="6" l="1"/>
  <c r="D146" i="24"/>
  <c r="D134" i="21"/>
  <c r="C134" i="21"/>
  <c r="A145" i="24"/>
  <c r="C145" i="24"/>
  <c r="A129" i="6"/>
  <c r="B129" i="6"/>
  <c r="A133" i="21"/>
  <c r="C129" i="6"/>
  <c r="B145" i="24"/>
  <c r="B134" i="21"/>
  <c r="D135" i="21" l="1"/>
  <c r="D147" i="24"/>
  <c r="D131" i="6"/>
  <c r="A134" i="21"/>
  <c r="B130" i="6"/>
  <c r="B135" i="21"/>
  <c r="C130" i="6"/>
  <c r="A146" i="24"/>
  <c r="C146" i="24"/>
  <c r="B146" i="24"/>
  <c r="A130" i="6"/>
  <c r="C135" i="21"/>
  <c r="D132" i="6" l="1"/>
  <c r="D148" i="24"/>
  <c r="D136" i="21"/>
  <c r="B136" i="21"/>
  <c r="B147" i="24"/>
  <c r="C131" i="6"/>
  <c r="A135" i="21"/>
  <c r="A147" i="24"/>
  <c r="C147" i="24"/>
  <c r="B131" i="6"/>
  <c r="A131" i="6"/>
  <c r="C136" i="21"/>
  <c r="D137" i="21" l="1"/>
  <c r="D149" i="24"/>
  <c r="D133" i="6"/>
  <c r="C137" i="21"/>
  <c r="A148" i="24"/>
  <c r="B137" i="21"/>
  <c r="A132" i="6"/>
  <c r="C132" i="6"/>
  <c r="A136" i="21"/>
  <c r="C148" i="24"/>
  <c r="B132" i="6"/>
  <c r="B148" i="24"/>
  <c r="D134" i="6" l="1"/>
  <c r="D150" i="24"/>
  <c r="D138" i="21"/>
  <c r="A149" i="24"/>
  <c r="A137" i="21"/>
  <c r="C133" i="6"/>
  <c r="C149" i="24"/>
  <c r="B133" i="6"/>
  <c r="B138" i="21"/>
  <c r="C138" i="21"/>
  <c r="A133" i="6"/>
  <c r="B149" i="24"/>
  <c r="D139" i="21" l="1"/>
  <c r="D151" i="24"/>
  <c r="D135" i="6"/>
  <c r="A134" i="6"/>
  <c r="B134" i="6"/>
  <c r="B139" i="21"/>
  <c r="C134" i="6"/>
  <c r="A138" i="21"/>
  <c r="C150" i="24"/>
  <c r="C139" i="21"/>
  <c r="B150" i="24"/>
  <c r="A150" i="24"/>
  <c r="D136" i="6" l="1"/>
  <c r="D152" i="24"/>
  <c r="D140" i="21"/>
  <c r="A139" i="21"/>
  <c r="A135" i="6"/>
  <c r="C151" i="24"/>
  <c r="B140" i="21"/>
  <c r="C135" i="6"/>
  <c r="C140" i="21"/>
  <c r="B135" i="6"/>
  <c r="A151" i="24"/>
  <c r="B151" i="24"/>
  <c r="D141" i="21" l="1"/>
  <c r="D153" i="24"/>
  <c r="D137" i="6"/>
  <c r="A140" i="21"/>
  <c r="C152" i="24"/>
  <c r="B141" i="21"/>
  <c r="C136" i="6"/>
  <c r="A152" i="24"/>
  <c r="A136" i="6"/>
  <c r="B152" i="24"/>
  <c r="C141" i="21"/>
  <c r="B136" i="6"/>
  <c r="D138" i="6" l="1"/>
  <c r="D154" i="24"/>
  <c r="D142" i="21"/>
  <c r="A141" i="21"/>
  <c r="A137" i="6"/>
  <c r="B153" i="24"/>
  <c r="A153" i="24"/>
  <c r="C153" i="24"/>
  <c r="C137" i="6"/>
  <c r="C142" i="21"/>
  <c r="B137" i="6"/>
  <c r="B142" i="21"/>
  <c r="D143" i="21" l="1"/>
  <c r="D155" i="24"/>
  <c r="D139" i="6"/>
  <c r="A138" i="6"/>
  <c r="C138" i="6"/>
  <c r="B154" i="24"/>
  <c r="B138" i="6"/>
  <c r="C154" i="24"/>
  <c r="A142" i="21"/>
  <c r="B143" i="21"/>
  <c r="A154" i="24"/>
  <c r="C143" i="21"/>
  <c r="D140" i="6" l="1"/>
  <c r="D156" i="24"/>
  <c r="D144" i="21"/>
  <c r="A155" i="24"/>
  <c r="B155" i="24"/>
  <c r="C155" i="24"/>
  <c r="C144" i="21"/>
  <c r="A143" i="21"/>
  <c r="B139" i="6"/>
  <c r="C139" i="6"/>
  <c r="A139" i="6"/>
  <c r="D145" i="21" l="1"/>
  <c r="D157" i="24"/>
  <c r="D141" i="6"/>
  <c r="B140" i="6"/>
  <c r="B156" i="24"/>
  <c r="C145" i="21"/>
  <c r="B144" i="21"/>
  <c r="A140" i="6"/>
  <c r="A144" i="21"/>
  <c r="A156" i="24"/>
  <c r="C140" i="6"/>
  <c r="C156" i="24"/>
  <c r="B145" i="21"/>
  <c r="D142" i="6" l="1"/>
  <c r="D158" i="24"/>
  <c r="D146" i="21"/>
  <c r="A145" i="21"/>
  <c r="A141" i="6"/>
  <c r="B157" i="24"/>
  <c r="B146" i="21"/>
  <c r="C157" i="24"/>
  <c r="C141" i="6"/>
  <c r="A157" i="24"/>
  <c r="B141" i="6"/>
  <c r="D147" i="21" l="1"/>
  <c r="D159" i="24"/>
  <c r="D143" i="6"/>
  <c r="C147" i="21"/>
  <c r="C158" i="24"/>
  <c r="A158" i="24"/>
  <c r="A146" i="21"/>
  <c r="B147" i="21"/>
  <c r="C146" i="21"/>
  <c r="B158" i="24"/>
  <c r="B142" i="6"/>
  <c r="C142" i="6"/>
  <c r="A142" i="6"/>
  <c r="D144" i="6" l="1"/>
  <c r="D160" i="24"/>
  <c r="D148" i="21"/>
  <c r="A159" i="24"/>
  <c r="A147" i="21"/>
  <c r="C143" i="6"/>
  <c r="C159" i="24"/>
  <c r="B143" i="6"/>
  <c r="B148" i="21"/>
  <c r="C148" i="21"/>
  <c r="A143" i="6"/>
  <c r="B159" i="24"/>
  <c r="D149" i="21" l="1"/>
  <c r="D161" i="24"/>
  <c r="D145" i="6"/>
  <c r="C160" i="24"/>
  <c r="A144" i="6"/>
  <c r="B144" i="6"/>
  <c r="A160" i="24"/>
  <c r="B160" i="24"/>
  <c r="C144" i="6"/>
  <c r="B149" i="21"/>
  <c r="C149" i="21"/>
  <c r="A148" i="21"/>
  <c r="D146" i="6" l="1"/>
  <c r="D162" i="24"/>
  <c r="D150" i="21"/>
  <c r="A145" i="6"/>
  <c r="A149" i="21"/>
  <c r="B161" i="24"/>
  <c r="A161" i="24"/>
  <c r="B145" i="6"/>
  <c r="C150" i="21"/>
  <c r="B150" i="21"/>
  <c r="C145" i="6"/>
  <c r="C161" i="24"/>
  <c r="D151" i="21" l="1"/>
  <c r="D163" i="24"/>
  <c r="D147" i="6"/>
  <c r="B162" i="24"/>
  <c r="B146" i="6"/>
  <c r="A146" i="6"/>
  <c r="A162" i="24"/>
  <c r="C162" i="24"/>
  <c r="C146" i="6"/>
  <c r="A150" i="21"/>
  <c r="B151" i="21"/>
  <c r="C151" i="21"/>
  <c r="D148" i="6" l="1"/>
  <c r="D164" i="24"/>
  <c r="D152" i="21"/>
  <c r="B152" i="21"/>
  <c r="B163" i="24"/>
  <c r="C147" i="6"/>
  <c r="A163" i="24"/>
  <c r="B147" i="6"/>
  <c r="A147" i="6"/>
  <c r="C152" i="21"/>
  <c r="A151" i="21"/>
  <c r="C163" i="24"/>
  <c r="D153" i="21" l="1"/>
  <c r="D165" i="24"/>
  <c r="D149" i="6"/>
  <c r="C153" i="21"/>
  <c r="A164" i="24"/>
  <c r="A148" i="6"/>
  <c r="B153" i="21"/>
  <c r="B164" i="24"/>
  <c r="B148" i="6"/>
  <c r="C164" i="24"/>
  <c r="C148" i="6"/>
  <c r="A152" i="21"/>
  <c r="D150" i="6" l="1"/>
  <c r="D166" i="24"/>
  <c r="D154" i="21"/>
  <c r="A153" i="21"/>
  <c r="C165" i="24"/>
  <c r="A149" i="6"/>
  <c r="C149" i="6"/>
  <c r="B154" i="21"/>
  <c r="B165" i="24"/>
  <c r="C154" i="21"/>
  <c r="B149" i="6"/>
  <c r="A165" i="24"/>
  <c r="D155" i="21" l="1"/>
  <c r="D167" i="24"/>
  <c r="D151" i="6"/>
  <c r="B155" i="21"/>
  <c r="A154" i="21"/>
  <c r="B166" i="24"/>
  <c r="B150" i="6"/>
  <c r="C166" i="24"/>
  <c r="A166" i="24"/>
  <c r="C155" i="21"/>
  <c r="A150" i="6"/>
  <c r="C150" i="6"/>
  <c r="D152" i="6" l="1"/>
  <c r="D168" i="24"/>
  <c r="D156" i="21"/>
  <c r="A151" i="6"/>
  <c r="C167" i="24"/>
  <c r="B151" i="6"/>
  <c r="B156" i="21"/>
  <c r="C151" i="6"/>
  <c r="A155" i="21"/>
  <c r="A167" i="24"/>
  <c r="B167" i="24"/>
  <c r="D157" i="21" l="1"/>
  <c r="D169" i="24"/>
  <c r="D153" i="6"/>
  <c r="A152" i="6"/>
  <c r="C168" i="24"/>
  <c r="B168" i="24"/>
  <c r="B152" i="6"/>
  <c r="B157" i="21"/>
  <c r="C156" i="21"/>
  <c r="A156" i="21"/>
  <c r="C157" i="21"/>
  <c r="C152" i="6"/>
  <c r="A168" i="24"/>
  <c r="D154" i="6" l="1"/>
  <c r="D170" i="24"/>
  <c r="D158" i="21"/>
  <c r="A153" i="6"/>
  <c r="C158" i="21"/>
  <c r="B153" i="6"/>
  <c r="C169" i="24"/>
  <c r="C153" i="6"/>
  <c r="B169" i="24"/>
  <c r="B158" i="21"/>
  <c r="A157" i="21"/>
  <c r="A169" i="24"/>
  <c r="D159" i="21" l="1"/>
  <c r="D171" i="24"/>
  <c r="D155" i="6"/>
  <c r="C170" i="24"/>
  <c r="C154" i="6"/>
  <c r="C159" i="21"/>
  <c r="A158" i="21"/>
  <c r="B170" i="24"/>
  <c r="B154" i="6"/>
  <c r="A154" i="6"/>
  <c r="B159" i="21"/>
  <c r="A170" i="24"/>
  <c r="D156" i="6" l="1"/>
  <c r="H116" i="24"/>
  <c r="D160" i="21"/>
  <c r="A159" i="21"/>
  <c r="B160" i="21"/>
  <c r="C171" i="24"/>
  <c r="B155" i="6"/>
  <c r="A155" i="6"/>
  <c r="B171" i="24"/>
  <c r="C160" i="21"/>
  <c r="C155" i="6"/>
  <c r="A171" i="24"/>
  <c r="D161" i="21" l="1"/>
  <c r="H117" i="24"/>
  <c r="D157" i="6"/>
  <c r="A160" i="21"/>
  <c r="B156" i="6"/>
  <c r="A156" i="6"/>
  <c r="C156" i="6"/>
  <c r="C161" i="21"/>
  <c r="B161" i="21"/>
  <c r="E116" i="24"/>
  <c r="F116" i="24"/>
  <c r="G116" i="24"/>
  <c r="D158" i="6" l="1"/>
  <c r="H118" i="24"/>
  <c r="D162" i="21"/>
  <c r="B157" i="6"/>
  <c r="F117" i="24"/>
  <c r="A157" i="6"/>
  <c r="B162" i="21"/>
  <c r="A161" i="21"/>
  <c r="E117" i="24"/>
  <c r="G117" i="24"/>
  <c r="C157" i="6"/>
  <c r="D163" i="21" l="1"/>
  <c r="H119" i="24"/>
  <c r="D159" i="6"/>
  <c r="C158" i="6"/>
  <c r="C163" i="21"/>
  <c r="A158" i="6"/>
  <c r="F118" i="24"/>
  <c r="E118" i="24"/>
  <c r="B163" i="21"/>
  <c r="A162" i="21"/>
  <c r="G118" i="24"/>
  <c r="C162" i="21"/>
  <c r="B158" i="6"/>
  <c r="D160" i="6" l="1"/>
  <c r="H120" i="24"/>
  <c r="D164" i="21"/>
  <c r="B164" i="21"/>
  <c r="C164" i="21"/>
  <c r="G119" i="24"/>
  <c r="A163" i="21"/>
  <c r="F119" i="24"/>
  <c r="E119" i="24"/>
  <c r="C159" i="6"/>
  <c r="A159" i="6"/>
  <c r="B159" i="6"/>
  <c r="D165" i="21" l="1"/>
  <c r="H121" i="24"/>
  <c r="D161" i="6"/>
  <c r="B165" i="21"/>
  <c r="E120" i="24"/>
  <c r="B160" i="6"/>
  <c r="A164" i="21"/>
  <c r="C160" i="6"/>
  <c r="C165" i="21"/>
  <c r="G120" i="24"/>
  <c r="A160" i="6"/>
  <c r="F120" i="24"/>
  <c r="D162" i="6" l="1"/>
  <c r="H122" i="24"/>
  <c r="D166" i="21"/>
  <c r="E121" i="24"/>
  <c r="F121" i="24"/>
  <c r="G121" i="24"/>
  <c r="C166" i="21"/>
  <c r="A161" i="6"/>
  <c r="A165" i="21"/>
  <c r="B161" i="6"/>
  <c r="C161" i="6"/>
  <c r="D167" i="21" l="1"/>
  <c r="H123" i="24"/>
  <c r="D163" i="6"/>
  <c r="C162" i="6"/>
  <c r="A166" i="21"/>
  <c r="C167" i="21"/>
  <c r="A162" i="6"/>
  <c r="F122" i="24"/>
  <c r="B167" i="21"/>
  <c r="E122" i="24"/>
  <c r="B166" i="21"/>
  <c r="G122" i="24"/>
  <c r="B162" i="6"/>
  <c r="D164" i="6" l="1"/>
  <c r="H124" i="24"/>
  <c r="D168" i="21"/>
  <c r="C163" i="6"/>
  <c r="E123" i="24"/>
  <c r="A167" i="21"/>
  <c r="C168" i="21"/>
  <c r="F123" i="24"/>
  <c r="G123" i="24"/>
  <c r="A163" i="6"/>
  <c r="B163" i="6"/>
  <c r="D169" i="21" l="1"/>
  <c r="H125" i="24"/>
  <c r="D165" i="6"/>
  <c r="E124" i="24"/>
  <c r="B169" i="21"/>
  <c r="C164" i="6"/>
  <c r="B164" i="6"/>
  <c r="C169" i="21"/>
  <c r="A164" i="6"/>
  <c r="A168" i="21"/>
  <c r="G124" i="24"/>
  <c r="F124" i="24"/>
  <c r="B168" i="21"/>
  <c r="D166" i="6" l="1"/>
  <c r="H126" i="24"/>
  <c r="D170" i="21"/>
  <c r="C170" i="21"/>
  <c r="A165" i="6"/>
  <c r="G125" i="24"/>
  <c r="A169" i="21"/>
  <c r="F125" i="24"/>
  <c r="B165" i="6"/>
  <c r="E125" i="24"/>
  <c r="B170" i="21"/>
  <c r="C165" i="6"/>
  <c r="D171" i="21" l="1"/>
  <c r="H127" i="24"/>
  <c r="D167" i="6"/>
  <c r="E126" i="24"/>
  <c r="C166" i="6"/>
  <c r="A170" i="21"/>
  <c r="B166" i="6"/>
  <c r="C171" i="21"/>
  <c r="A166" i="6"/>
  <c r="B171" i="21"/>
  <c r="F126" i="24"/>
  <c r="G126" i="24"/>
  <c r="D168" i="6" l="1"/>
  <c r="H128" i="24"/>
  <c r="H116" i="21"/>
  <c r="E127" i="24"/>
  <c r="F127" i="24"/>
  <c r="A167" i="6"/>
  <c r="G127" i="24"/>
  <c r="B167" i="6"/>
  <c r="A171" i="21"/>
  <c r="F116" i="21"/>
  <c r="G116" i="21"/>
  <c r="C167" i="6"/>
  <c r="H117" i="21" l="1"/>
  <c r="H129" i="24"/>
  <c r="D169" i="6"/>
  <c r="F117" i="21"/>
  <c r="C168" i="6"/>
  <c r="E128" i="24"/>
  <c r="B168" i="6"/>
  <c r="G117" i="21"/>
  <c r="A168" i="6"/>
  <c r="F128" i="24"/>
  <c r="E116" i="21"/>
  <c r="G128" i="24"/>
  <c r="D170" i="6" l="1"/>
  <c r="H130" i="24"/>
  <c r="H118" i="21"/>
  <c r="E129" i="24"/>
  <c r="F118" i="21"/>
  <c r="B169" i="6"/>
  <c r="A169" i="6"/>
  <c r="G129" i="24"/>
  <c r="G118" i="21"/>
  <c r="F129" i="24"/>
  <c r="E117" i="21"/>
  <c r="C169" i="6"/>
  <c r="H119" i="21" l="1"/>
  <c r="H131" i="24"/>
  <c r="D171" i="6"/>
  <c r="E118" i="21"/>
  <c r="F119" i="21"/>
  <c r="B170" i="6"/>
  <c r="C170" i="6"/>
  <c r="G119" i="21"/>
  <c r="A170" i="6"/>
  <c r="G130" i="24"/>
  <c r="F130" i="24"/>
  <c r="E130" i="24"/>
  <c r="H116" i="6" l="1"/>
  <c r="H132" i="24"/>
  <c r="H120" i="21"/>
  <c r="E131" i="24"/>
  <c r="G131" i="24"/>
  <c r="E119" i="21"/>
  <c r="G120" i="21"/>
  <c r="F131" i="24"/>
  <c r="B171" i="6"/>
  <c r="A171" i="6"/>
  <c r="C171" i="6"/>
  <c r="H121" i="21" l="1"/>
  <c r="H133" i="24"/>
  <c r="H117" i="6"/>
  <c r="F116" i="6"/>
  <c r="F132" i="24"/>
  <c r="E120" i="21"/>
  <c r="E116" i="6"/>
  <c r="G116" i="6"/>
  <c r="E132" i="24"/>
  <c r="G121" i="21"/>
  <c r="G132" i="24"/>
  <c r="F120" i="21"/>
  <c r="F121" i="21"/>
  <c r="H118" i="6" l="1"/>
  <c r="H134" i="24"/>
  <c r="H122" i="21"/>
  <c r="G117" i="6"/>
  <c r="G133" i="24"/>
  <c r="F117" i="6"/>
  <c r="F122" i="21"/>
  <c r="F133" i="24"/>
  <c r="E121" i="21"/>
  <c r="E133" i="24"/>
  <c r="E117" i="6"/>
  <c r="H123" i="21" l="1"/>
  <c r="H135" i="24"/>
  <c r="H119" i="6"/>
  <c r="F134" i="24"/>
  <c r="F123" i="21"/>
  <c r="E118" i="6"/>
  <c r="G122" i="21"/>
  <c r="E134" i="24"/>
  <c r="E122" i="21"/>
  <c r="G123" i="21"/>
  <c r="G134" i="24"/>
  <c r="G118" i="6"/>
  <c r="F118" i="6"/>
  <c r="H120" i="6" l="1"/>
  <c r="H136" i="24"/>
  <c r="H124" i="21"/>
  <c r="E123" i="21"/>
  <c r="F124" i="21"/>
  <c r="G135" i="24"/>
  <c r="E135" i="24"/>
  <c r="E119" i="6"/>
  <c r="G119" i="6"/>
  <c r="F135" i="24"/>
  <c r="F119" i="6"/>
  <c r="G124" i="21"/>
  <c r="H125" i="21" l="1"/>
  <c r="H137" i="24"/>
  <c r="H121" i="6"/>
  <c r="F125" i="21"/>
  <c r="E120" i="6"/>
  <c r="E136" i="24"/>
  <c r="F120" i="6"/>
  <c r="G120" i="6"/>
  <c r="F136" i="24"/>
  <c r="G125" i="21"/>
  <c r="E124" i="21"/>
  <c r="G136" i="24"/>
  <c r="H122" i="6" l="1"/>
  <c r="H138" i="24"/>
  <c r="H126" i="21"/>
  <c r="E137" i="24"/>
  <c r="F137" i="24"/>
  <c r="E121" i="6"/>
  <c r="F126" i="21"/>
  <c r="E125" i="21"/>
  <c r="F121" i="6"/>
  <c r="G137" i="24"/>
  <c r="G126" i="21"/>
  <c r="G121" i="6"/>
  <c r="H127" i="21" l="1"/>
  <c r="H139" i="24"/>
  <c r="H123" i="6"/>
  <c r="E126" i="21"/>
  <c r="G122" i="6"/>
  <c r="E122" i="6"/>
  <c r="F122" i="6"/>
  <c r="E138" i="24"/>
  <c r="G127" i="21"/>
  <c r="F138" i="24"/>
  <c r="G138" i="24"/>
  <c r="F127" i="21"/>
  <c r="H124" i="6" l="1"/>
  <c r="H140" i="24"/>
  <c r="H128" i="21"/>
  <c r="F139" i="24"/>
  <c r="E127" i="21"/>
  <c r="E123" i="6"/>
  <c r="F128" i="21"/>
  <c r="G123" i="6"/>
  <c r="E139" i="24"/>
  <c r="F123" i="6"/>
  <c r="G139" i="24"/>
  <c r="H129" i="21" l="1"/>
  <c r="H141" i="24"/>
  <c r="H125" i="6"/>
  <c r="F140" i="24"/>
  <c r="G129" i="21"/>
  <c r="E124" i="6"/>
  <c r="F129" i="21"/>
  <c r="G128" i="21"/>
  <c r="E128" i="21"/>
  <c r="G124" i="6"/>
  <c r="E140" i="24"/>
  <c r="F124" i="6"/>
  <c r="G140" i="24"/>
  <c r="H126" i="6" l="1"/>
  <c r="H142" i="24"/>
  <c r="H130" i="21"/>
  <c r="E129" i="21"/>
  <c r="F141" i="24"/>
  <c r="G130" i="21"/>
  <c r="G141" i="24"/>
  <c r="E141" i="24"/>
  <c r="E125" i="6"/>
  <c r="G125" i="6"/>
  <c r="F130" i="21"/>
  <c r="F125" i="6"/>
  <c r="H131" i="21" l="1"/>
  <c r="H143" i="24"/>
  <c r="H127" i="6"/>
  <c r="E130" i="21"/>
  <c r="F126" i="6"/>
  <c r="E126" i="6"/>
  <c r="F142" i="24"/>
  <c r="E142" i="24"/>
  <c r="G131" i="21"/>
  <c r="G126" i="6"/>
  <c r="F131" i="21"/>
  <c r="G142" i="24"/>
  <c r="H128" i="6" l="1"/>
  <c r="H144" i="24"/>
  <c r="H132" i="21"/>
  <c r="G127" i="6"/>
  <c r="G132" i="21"/>
  <c r="G143" i="24"/>
  <c r="E143" i="24"/>
  <c r="F143" i="24"/>
  <c r="E131" i="21"/>
  <c r="F132" i="21"/>
  <c r="F127" i="6"/>
  <c r="E127" i="6"/>
  <c r="H133" i="21" l="1"/>
  <c r="H145" i="24"/>
  <c r="H129" i="6"/>
  <c r="F133" i="21"/>
  <c r="E144" i="24"/>
  <c r="F144" i="24"/>
  <c r="E132" i="21"/>
  <c r="G144" i="24"/>
  <c r="G128" i="6"/>
  <c r="E128" i="6"/>
  <c r="F128" i="6"/>
  <c r="G133" i="21"/>
  <c r="H130" i="6" l="1"/>
  <c r="H146" i="24"/>
  <c r="H134" i="21"/>
  <c r="E133" i="21"/>
  <c r="F145" i="24"/>
  <c r="E145" i="24"/>
  <c r="F134" i="21"/>
  <c r="G145" i="24"/>
  <c r="F129" i="6"/>
  <c r="E129" i="6"/>
  <c r="G129" i="6"/>
  <c r="H135" i="21" l="1"/>
  <c r="H147" i="24"/>
  <c r="H131" i="6"/>
  <c r="G130" i="6"/>
  <c r="G135" i="21"/>
  <c r="F130" i="6"/>
  <c r="E130" i="6"/>
  <c r="G146" i="24"/>
  <c r="E134" i="21"/>
  <c r="E146" i="24"/>
  <c r="F135" i="21"/>
  <c r="G134" i="21"/>
  <c r="F146" i="24"/>
  <c r="H132" i="6" l="1"/>
  <c r="H148" i="24"/>
  <c r="H136" i="21"/>
  <c r="F136" i="21"/>
  <c r="E131" i="6"/>
  <c r="G131" i="6"/>
  <c r="E135" i="21"/>
  <c r="F131" i="6"/>
  <c r="G136" i="21"/>
  <c r="G147" i="24"/>
  <c r="E147" i="24"/>
  <c r="F147" i="24"/>
  <c r="H137" i="21" l="1"/>
  <c r="H149" i="24"/>
  <c r="H133" i="6"/>
  <c r="E148" i="24"/>
  <c r="F137" i="21"/>
  <c r="F132" i="6"/>
  <c r="G148" i="24"/>
  <c r="E136" i="21"/>
  <c r="G137" i="21"/>
  <c r="E132" i="6"/>
  <c r="G132" i="6"/>
  <c r="F148" i="24"/>
  <c r="H134" i="6" l="1"/>
  <c r="H150" i="24"/>
  <c r="H138" i="21"/>
  <c r="E137" i="21"/>
  <c r="F149" i="24"/>
  <c r="E133" i="6"/>
  <c r="F138" i="21"/>
  <c r="G149" i="24"/>
  <c r="F133" i="6"/>
  <c r="E149" i="24"/>
  <c r="G133" i="6"/>
  <c r="H139" i="21" l="1"/>
  <c r="H151" i="24"/>
  <c r="H135" i="6"/>
  <c r="F134" i="6"/>
  <c r="G150" i="24"/>
  <c r="G134" i="6"/>
  <c r="E150" i="24"/>
  <c r="F150" i="24"/>
  <c r="E134" i="6"/>
  <c r="E138" i="21"/>
  <c r="F139" i="21"/>
  <c r="G138" i="21"/>
  <c r="H136" i="6" l="1"/>
  <c r="H152" i="24"/>
  <c r="H140" i="21"/>
  <c r="F151" i="24"/>
  <c r="F140" i="21"/>
  <c r="G140" i="21"/>
  <c r="G151" i="24"/>
  <c r="E151" i="24"/>
  <c r="E139" i="21"/>
  <c r="G135" i="6"/>
  <c r="E135" i="6"/>
  <c r="G139" i="21"/>
  <c r="F135" i="6"/>
  <c r="H141" i="21" l="1"/>
  <c r="H153" i="24"/>
  <c r="H137" i="6"/>
  <c r="G141" i="21"/>
  <c r="G136" i="6"/>
  <c r="E136" i="6"/>
  <c r="F136" i="6"/>
  <c r="F141" i="21"/>
  <c r="E152" i="24"/>
  <c r="G152" i="24"/>
  <c r="E140" i="21"/>
  <c r="F152" i="24"/>
  <c r="H138" i="6" l="1"/>
  <c r="H154" i="24"/>
  <c r="H142" i="21"/>
  <c r="E141" i="21"/>
  <c r="F153" i="24"/>
  <c r="G153" i="24"/>
  <c r="G142" i="21"/>
  <c r="G137" i="6"/>
  <c r="E137" i="6"/>
  <c r="E153" i="24"/>
  <c r="F137" i="6"/>
  <c r="H143" i="21" l="1"/>
  <c r="H155" i="24"/>
  <c r="H139" i="6"/>
  <c r="F138" i="6"/>
  <c r="E138" i="6"/>
  <c r="F143" i="21"/>
  <c r="F142" i="21"/>
  <c r="G143" i="21"/>
  <c r="E142" i="21"/>
  <c r="E154" i="24"/>
  <c r="F154" i="24"/>
  <c r="G154" i="24"/>
  <c r="G138" i="6"/>
  <c r="H140" i="6" l="1"/>
  <c r="H156" i="24"/>
  <c r="H144" i="21"/>
  <c r="G139" i="6"/>
  <c r="E155" i="24"/>
  <c r="G155" i="24"/>
  <c r="E143" i="21"/>
  <c r="F144" i="21"/>
  <c r="F155" i="24"/>
  <c r="E139" i="6"/>
  <c r="G144" i="21"/>
  <c r="F139" i="6"/>
  <c r="H145" i="21" l="1"/>
  <c r="H157" i="24"/>
  <c r="H141" i="6"/>
  <c r="E144" i="21"/>
  <c r="E140" i="6"/>
  <c r="G145" i="21"/>
  <c r="E156" i="24"/>
  <c r="G156" i="24"/>
  <c r="F156" i="24"/>
  <c r="F140" i="6"/>
  <c r="G140" i="6"/>
  <c r="F145" i="21"/>
  <c r="H142" i="6" l="1"/>
  <c r="H158" i="24"/>
  <c r="H146" i="21"/>
  <c r="E141" i="6"/>
  <c r="E145" i="21"/>
  <c r="G157" i="24"/>
  <c r="F146" i="21"/>
  <c r="F141" i="6"/>
  <c r="F157" i="24"/>
  <c r="E157" i="24"/>
  <c r="G141" i="6"/>
  <c r="H147" i="21" l="1"/>
  <c r="H159" i="24"/>
  <c r="H143" i="6"/>
  <c r="F142" i="6"/>
  <c r="F158" i="24"/>
  <c r="G142" i="6"/>
  <c r="E158" i="24"/>
  <c r="G158" i="24"/>
  <c r="E146" i="21"/>
  <c r="G147" i="21"/>
  <c r="F147" i="21"/>
  <c r="G146" i="21"/>
  <c r="E142" i="6"/>
  <c r="H144" i="6" l="1"/>
  <c r="H160" i="24"/>
  <c r="H148" i="21"/>
  <c r="E143" i="6"/>
  <c r="F159" i="24"/>
  <c r="F148" i="21"/>
  <c r="G159" i="24"/>
  <c r="G148" i="21"/>
  <c r="E147" i="21"/>
  <c r="F143" i="6"/>
  <c r="E159" i="24"/>
  <c r="G143" i="6"/>
  <c r="H149" i="21" l="1"/>
  <c r="H161" i="24"/>
  <c r="H145" i="6"/>
  <c r="G149" i="21"/>
  <c r="F144" i="6"/>
  <c r="E160" i="24"/>
  <c r="E144" i="6"/>
  <c r="G160" i="24"/>
  <c r="G144" i="6"/>
  <c r="E148" i="21"/>
  <c r="F149" i="21"/>
  <c r="F160" i="24"/>
  <c r="H146" i="6" l="1"/>
  <c r="H162" i="24"/>
  <c r="H150" i="21"/>
  <c r="F161" i="24"/>
  <c r="E161" i="24"/>
  <c r="G161" i="24"/>
  <c r="F150" i="21"/>
  <c r="E145" i="6"/>
  <c r="E149" i="21"/>
  <c r="F145" i="6"/>
  <c r="G145" i="6"/>
  <c r="H151" i="21" l="1"/>
  <c r="H163" i="24"/>
  <c r="H147" i="6"/>
  <c r="F146" i="6"/>
  <c r="G146" i="6"/>
  <c r="E162" i="24"/>
  <c r="G150" i="21"/>
  <c r="G162" i="24"/>
  <c r="E146" i="6"/>
  <c r="E150" i="21"/>
  <c r="F162" i="24"/>
  <c r="G151" i="21"/>
  <c r="H148" i="6" l="1"/>
  <c r="H164" i="24"/>
  <c r="H152" i="21"/>
  <c r="F151" i="21"/>
  <c r="E147" i="6"/>
  <c r="F163" i="24"/>
  <c r="G163" i="24"/>
  <c r="F147" i="6"/>
  <c r="E163" i="24"/>
  <c r="E151" i="21"/>
  <c r="G147" i="6"/>
  <c r="F152" i="21"/>
  <c r="H153" i="21" l="1"/>
  <c r="H165" i="24"/>
  <c r="H149" i="6"/>
  <c r="G164" i="24"/>
  <c r="F148" i="6"/>
  <c r="F153" i="21"/>
  <c r="E164" i="24"/>
  <c r="F164" i="24"/>
  <c r="G153" i="21"/>
  <c r="E148" i="6"/>
  <c r="G152" i="21"/>
  <c r="G148" i="6"/>
  <c r="E152" i="21"/>
  <c r="H150" i="6" l="1"/>
  <c r="H166" i="24"/>
  <c r="H154" i="21"/>
  <c r="E153" i="21"/>
  <c r="F149" i="6"/>
  <c r="E149" i="6"/>
  <c r="F154" i="21"/>
  <c r="F165" i="24"/>
  <c r="E165" i="24"/>
  <c r="G149" i="6"/>
  <c r="G165" i="24"/>
  <c r="H155" i="21" l="1"/>
  <c r="H167" i="24"/>
  <c r="H151" i="6"/>
  <c r="F150" i="6"/>
  <c r="G150" i="6"/>
  <c r="F155" i="21"/>
  <c r="E150" i="6"/>
  <c r="G154" i="21"/>
  <c r="E166" i="24"/>
  <c r="E154" i="21"/>
  <c r="F166" i="24"/>
  <c r="G155" i="21"/>
  <c r="G166" i="24"/>
  <c r="H152" i="6" l="1"/>
  <c r="H168" i="24"/>
  <c r="H156" i="21"/>
  <c r="E151" i="6"/>
  <c r="G167" i="24"/>
  <c r="E155" i="21"/>
  <c r="G156" i="21"/>
  <c r="E167" i="24"/>
  <c r="G151" i="6"/>
  <c r="F167" i="24"/>
  <c r="F151" i="6"/>
  <c r="H157" i="21" l="1"/>
  <c r="H169" i="24"/>
  <c r="H153" i="6"/>
  <c r="F152" i="6"/>
  <c r="G168" i="24"/>
  <c r="E152" i="6"/>
  <c r="F157" i="21"/>
  <c r="F156" i="21"/>
  <c r="G157" i="21"/>
  <c r="E168" i="24"/>
  <c r="E156" i="21"/>
  <c r="F168" i="24"/>
  <c r="G152" i="6"/>
  <c r="H154" i="6" l="1"/>
  <c r="H170" i="24"/>
  <c r="H158" i="21"/>
  <c r="G153" i="6"/>
  <c r="E157" i="21"/>
  <c r="G169" i="24"/>
  <c r="F158" i="21"/>
  <c r="E153" i="6"/>
  <c r="E169" i="24"/>
  <c r="F169" i="24"/>
  <c r="F153" i="6"/>
  <c r="H159" i="21" l="1"/>
  <c r="H171" i="24"/>
  <c r="H155" i="6"/>
  <c r="G154" i="6"/>
  <c r="E158" i="21"/>
  <c r="F170" i="24"/>
  <c r="E170" i="24"/>
  <c r="G170" i="24"/>
  <c r="F154" i="6"/>
  <c r="E154" i="6"/>
  <c r="G159" i="21"/>
  <c r="G158" i="21"/>
  <c r="H156" i="6" l="1"/>
  <c r="L116" i="24"/>
  <c r="H160" i="21"/>
  <c r="G155" i="6"/>
  <c r="F159" i="21"/>
  <c r="E155" i="6"/>
  <c r="F155" i="6"/>
  <c r="F160" i="21"/>
  <c r="G160" i="21"/>
  <c r="G171" i="24"/>
  <c r="E159" i="21"/>
  <c r="F171" i="24"/>
  <c r="E171" i="24"/>
  <c r="H161" i="21" l="1"/>
  <c r="L117" i="24"/>
  <c r="H157" i="6"/>
  <c r="I116" i="24"/>
  <c r="E160" i="21"/>
  <c r="E156" i="6"/>
  <c r="F161" i="21"/>
  <c r="K116" i="24"/>
  <c r="F156" i="6"/>
  <c r="J116" i="24"/>
  <c r="G156" i="6"/>
  <c r="H158" i="6" l="1"/>
  <c r="L118" i="24"/>
  <c r="H162" i="21"/>
  <c r="J117" i="24"/>
  <c r="G157" i="6"/>
  <c r="I117" i="24"/>
  <c r="K117" i="24"/>
  <c r="F162" i="21"/>
  <c r="E161" i="21"/>
  <c r="E157" i="6"/>
  <c r="F157" i="6"/>
  <c r="G162" i="21"/>
  <c r="G161" i="21"/>
  <c r="H163" i="21" l="1"/>
  <c r="L119" i="24"/>
  <c r="H159" i="6"/>
  <c r="E158" i="6"/>
  <c r="I118" i="24"/>
  <c r="E162" i="21"/>
  <c r="F163" i="21"/>
  <c r="G158" i="6"/>
  <c r="K118" i="24"/>
  <c r="F158" i="6"/>
  <c r="J118" i="24"/>
  <c r="H160" i="6" l="1"/>
  <c r="L120" i="24"/>
  <c r="H164" i="21"/>
  <c r="J119" i="24"/>
  <c r="G164" i="21"/>
  <c r="E159" i="6"/>
  <c r="G163" i="21"/>
  <c r="K119" i="24"/>
  <c r="F164" i="21"/>
  <c r="E163" i="21"/>
  <c r="I119" i="24"/>
  <c r="F159" i="6"/>
  <c r="G159" i="6"/>
  <c r="H165" i="21" l="1"/>
  <c r="L121" i="24"/>
  <c r="H161" i="6"/>
  <c r="F160" i="6"/>
  <c r="F165" i="21"/>
  <c r="G160" i="6"/>
  <c r="K120" i="24"/>
  <c r="E160" i="6"/>
  <c r="E164" i="21"/>
  <c r="I120" i="24"/>
  <c r="G165" i="21"/>
  <c r="J120" i="24"/>
  <c r="H162" i="6" l="1"/>
  <c r="L122" i="24"/>
  <c r="H166" i="21"/>
  <c r="G166" i="21"/>
  <c r="E161" i="6"/>
  <c r="I121" i="24"/>
  <c r="J121" i="24"/>
  <c r="F161" i="6"/>
  <c r="K121" i="24"/>
  <c r="E165" i="21"/>
  <c r="F166" i="21"/>
  <c r="G161" i="6"/>
  <c r="H167" i="21" l="1"/>
  <c r="L123" i="24"/>
  <c r="H163" i="6"/>
  <c r="E166" i="21"/>
  <c r="E162" i="6"/>
  <c r="F162" i="6"/>
  <c r="I122" i="24"/>
  <c r="K122" i="24"/>
  <c r="J122" i="24"/>
  <c r="G167" i="21"/>
  <c r="G162" i="6"/>
  <c r="F167" i="21"/>
  <c r="H164" i="6" l="1"/>
  <c r="L124" i="24"/>
  <c r="H168" i="21"/>
  <c r="E163" i="6"/>
  <c r="F163" i="6"/>
  <c r="E167" i="21"/>
  <c r="G163" i="6"/>
  <c r="G168" i="21"/>
  <c r="J123" i="24"/>
  <c r="I123" i="24"/>
  <c r="F168" i="21"/>
  <c r="K123" i="24"/>
  <c r="H169" i="21" l="1"/>
  <c r="L125" i="24"/>
  <c r="H165" i="6"/>
  <c r="I124" i="24"/>
  <c r="F169" i="21"/>
  <c r="F164" i="6"/>
  <c r="E164" i="6"/>
  <c r="G169" i="21"/>
  <c r="K124" i="24"/>
  <c r="G164" i="6"/>
  <c r="J124" i="24"/>
  <c r="E168" i="21"/>
  <c r="H166" i="6" l="1"/>
  <c r="L126" i="24"/>
  <c r="H170" i="21"/>
  <c r="E169" i="21"/>
  <c r="E165" i="6"/>
  <c r="F165" i="6"/>
  <c r="F170" i="21"/>
  <c r="G165" i="6"/>
  <c r="K125" i="24"/>
  <c r="I125" i="24"/>
  <c r="G170" i="21"/>
  <c r="J125" i="24"/>
  <c r="H171" i="21" l="1"/>
  <c r="L127" i="24"/>
  <c r="H167" i="6"/>
  <c r="K126" i="24"/>
  <c r="E170" i="21"/>
  <c r="E166" i="6"/>
  <c r="F166" i="6"/>
  <c r="G166" i="6"/>
  <c r="I126" i="24"/>
  <c r="J126" i="24"/>
  <c r="G171" i="21"/>
  <c r="F171" i="21"/>
  <c r="H168" i="6" l="1"/>
  <c r="L128" i="24"/>
  <c r="L116" i="21"/>
  <c r="E171" i="21"/>
  <c r="E167" i="6"/>
  <c r="I127" i="24"/>
  <c r="J116" i="21"/>
  <c r="J127" i="24"/>
  <c r="G167" i="6"/>
  <c r="K127" i="24"/>
  <c r="F167" i="6"/>
  <c r="L117" i="21" l="1"/>
  <c r="L129" i="24"/>
  <c r="H169" i="6"/>
  <c r="G168" i="6"/>
  <c r="J128" i="24"/>
  <c r="I116" i="21"/>
  <c r="K117" i="21"/>
  <c r="K128" i="24"/>
  <c r="J117" i="21"/>
  <c r="E168" i="6"/>
  <c r="F168" i="6"/>
  <c r="K116" i="21"/>
  <c r="I128" i="24"/>
  <c r="H170" i="6" l="1"/>
  <c r="L130" i="24"/>
  <c r="L118" i="21"/>
  <c r="K129" i="24"/>
  <c r="I117" i="21"/>
  <c r="I129" i="24"/>
  <c r="K118" i="21"/>
  <c r="G169" i="6"/>
  <c r="E169" i="6"/>
  <c r="F169" i="6"/>
  <c r="J129" i="24"/>
  <c r="L119" i="21" l="1"/>
  <c r="L131" i="24"/>
  <c r="H171" i="6"/>
  <c r="G170" i="6"/>
  <c r="J130" i="24"/>
  <c r="J119" i="21"/>
  <c r="F170" i="6"/>
  <c r="K119" i="21"/>
  <c r="I118" i="21"/>
  <c r="K130" i="24"/>
  <c r="I130" i="24"/>
  <c r="J118" i="21"/>
  <c r="E170" i="6"/>
  <c r="L116" i="6" l="1"/>
  <c r="L132" i="24"/>
  <c r="L120" i="21"/>
  <c r="G171" i="6"/>
  <c r="E171" i="6"/>
  <c r="K131" i="24"/>
  <c r="I131" i="24"/>
  <c r="I119" i="21"/>
  <c r="J131" i="24"/>
  <c r="K120" i="21"/>
  <c r="F171" i="6"/>
  <c r="L121" i="21" l="1"/>
  <c r="L133" i="24"/>
  <c r="L117" i="6"/>
  <c r="K116" i="6"/>
  <c r="J132" i="24"/>
  <c r="I116" i="6"/>
  <c r="J116" i="6"/>
  <c r="J121" i="21"/>
  <c r="K121" i="21"/>
  <c r="I120" i="21"/>
  <c r="K132" i="24"/>
  <c r="J120" i="21"/>
  <c r="I132" i="24"/>
  <c r="L118" i="6" l="1"/>
  <c r="L134" i="24"/>
  <c r="L122" i="21"/>
  <c r="J117" i="6"/>
  <c r="I117" i="6"/>
  <c r="I121" i="21"/>
  <c r="K122" i="21"/>
  <c r="K133" i="24"/>
  <c r="J133" i="24"/>
  <c r="I133" i="24"/>
  <c r="K117" i="6"/>
  <c r="L123" i="21" l="1"/>
  <c r="L135" i="24"/>
  <c r="L119" i="6"/>
  <c r="J118" i="6"/>
  <c r="K134" i="24"/>
  <c r="K123" i="21"/>
  <c r="K118" i="6"/>
  <c r="I118" i="6"/>
  <c r="I134" i="24"/>
  <c r="J134" i="24"/>
  <c r="J123" i="21"/>
  <c r="J122" i="21"/>
  <c r="I122" i="21"/>
  <c r="L120" i="6" l="1"/>
  <c r="L136" i="24"/>
  <c r="L124" i="21"/>
  <c r="I119" i="6"/>
  <c r="K135" i="24"/>
  <c r="I123" i="21"/>
  <c r="J124" i="21"/>
  <c r="J135" i="24"/>
  <c r="J119" i="6"/>
  <c r="I135" i="24"/>
  <c r="K119" i="6"/>
  <c r="L125" i="21" l="1"/>
  <c r="L137" i="24"/>
  <c r="L121" i="6"/>
  <c r="J136" i="24"/>
  <c r="K124" i="21"/>
  <c r="I120" i="6"/>
  <c r="K136" i="24"/>
  <c r="I136" i="24"/>
  <c r="J125" i="21"/>
  <c r="K125" i="21"/>
  <c r="K120" i="6"/>
  <c r="J120" i="6"/>
  <c r="I124" i="21"/>
  <c r="L122" i="6" l="1"/>
  <c r="L138" i="24"/>
  <c r="L126" i="21"/>
  <c r="I137" i="24"/>
  <c r="I125" i="21"/>
  <c r="K137" i="24"/>
  <c r="J126" i="21"/>
  <c r="J137" i="24"/>
  <c r="J121" i="6"/>
  <c r="I121" i="6"/>
  <c r="K121" i="6"/>
  <c r="L127" i="21" l="1"/>
  <c r="L139" i="24"/>
  <c r="L123" i="6"/>
  <c r="J138" i="24"/>
  <c r="I138" i="24"/>
  <c r="K138" i="24"/>
  <c r="I122" i="6"/>
  <c r="K126" i="21"/>
  <c r="K122" i="6"/>
  <c r="I126" i="21"/>
  <c r="K127" i="21"/>
  <c r="J122" i="6"/>
  <c r="L124" i="6" l="1"/>
  <c r="L140" i="24"/>
  <c r="L128" i="21"/>
  <c r="J127" i="21"/>
  <c r="I123" i="6"/>
  <c r="J128" i="21"/>
  <c r="J139" i="24"/>
  <c r="K139" i="24"/>
  <c r="I127" i="21"/>
  <c r="K128" i="21"/>
  <c r="I139" i="24"/>
  <c r="J123" i="6"/>
  <c r="K123" i="6"/>
  <c r="L129" i="21" l="1"/>
  <c r="L141" i="24"/>
  <c r="L125" i="6"/>
  <c r="J129" i="21"/>
  <c r="K129" i="21"/>
  <c r="J140" i="24"/>
  <c r="I124" i="6"/>
  <c r="K140" i="24"/>
  <c r="J124" i="6"/>
  <c r="I128" i="21"/>
  <c r="K124" i="6"/>
  <c r="I140" i="24"/>
  <c r="L126" i="6" l="1"/>
  <c r="L142" i="24"/>
  <c r="L130" i="21"/>
  <c r="K125" i="6"/>
  <c r="I129" i="21"/>
  <c r="K141" i="24"/>
  <c r="J130" i="21"/>
  <c r="J141" i="24"/>
  <c r="I141" i="24"/>
  <c r="I125" i="6"/>
  <c r="J125" i="6"/>
  <c r="K130" i="21"/>
  <c r="L131" i="21" l="1"/>
  <c r="L143" i="24"/>
  <c r="L127" i="6"/>
  <c r="J131" i="21"/>
  <c r="I126" i="6"/>
  <c r="J126" i="6"/>
  <c r="K126" i="6"/>
  <c r="I130" i="21"/>
  <c r="K131" i="21"/>
  <c r="K142" i="24"/>
  <c r="I142" i="24"/>
  <c r="J142" i="24"/>
  <c r="L128" i="6" l="1"/>
  <c r="L144" i="24"/>
  <c r="L132" i="21"/>
  <c r="I127" i="6"/>
  <c r="K132" i="21"/>
  <c r="K143" i="24"/>
  <c r="J143" i="24"/>
  <c r="I143" i="24"/>
  <c r="J132" i="21"/>
  <c r="K127" i="6"/>
  <c r="J127" i="6"/>
  <c r="I131" i="21"/>
  <c r="L133" i="21" l="1"/>
  <c r="L145" i="24"/>
  <c r="L129" i="6"/>
  <c r="J133" i="21"/>
  <c r="J128" i="6"/>
  <c r="K133" i="21"/>
  <c r="K128" i="6"/>
  <c r="I144" i="24"/>
  <c r="K144" i="24"/>
  <c r="I132" i="21"/>
  <c r="J144" i="24"/>
  <c r="I128" i="6"/>
  <c r="L130" i="6" l="1"/>
  <c r="L146" i="24"/>
  <c r="L134" i="21"/>
  <c r="J134" i="21"/>
  <c r="I145" i="24"/>
  <c r="J145" i="24"/>
  <c r="I133" i="21"/>
  <c r="K145" i="24"/>
  <c r="J129" i="6"/>
  <c r="K134" i="21"/>
  <c r="I129" i="6"/>
  <c r="K129" i="6"/>
  <c r="L135" i="21" l="1"/>
  <c r="L147" i="24"/>
  <c r="L131" i="6"/>
  <c r="J135" i="21"/>
  <c r="I130" i="6"/>
  <c r="J130" i="6"/>
  <c r="I146" i="24"/>
  <c r="K130" i="6"/>
  <c r="J146" i="24"/>
  <c r="K135" i="21"/>
  <c r="I134" i="21"/>
  <c r="K146" i="24"/>
  <c r="L132" i="6" l="1"/>
  <c r="L148" i="24"/>
  <c r="L136" i="21"/>
  <c r="I135" i="21"/>
  <c r="K147" i="24"/>
  <c r="I147" i="24"/>
  <c r="K136" i="21"/>
  <c r="J147" i="24"/>
  <c r="I131" i="6"/>
  <c r="K131" i="6"/>
  <c r="J131" i="6"/>
  <c r="L137" i="21" l="1"/>
  <c r="L149" i="24"/>
  <c r="L133" i="6"/>
  <c r="K132" i="6"/>
  <c r="J137" i="21"/>
  <c r="I148" i="24"/>
  <c r="J148" i="24"/>
  <c r="I132" i="6"/>
  <c r="J132" i="6"/>
  <c r="I136" i="21"/>
  <c r="K137" i="21"/>
  <c r="J136" i="21"/>
  <c r="K148" i="24"/>
  <c r="L134" i="6" l="1"/>
  <c r="L150" i="24"/>
  <c r="L138" i="21"/>
  <c r="J133" i="6"/>
  <c r="I149" i="24"/>
  <c r="I137" i="21"/>
  <c r="I133" i="6"/>
  <c r="J138" i="21"/>
  <c r="J149" i="24"/>
  <c r="K133" i="6"/>
  <c r="K149" i="24"/>
  <c r="L139" i="21" l="1"/>
  <c r="L151" i="24"/>
  <c r="L135" i="6"/>
  <c r="K134" i="6"/>
  <c r="K150" i="24"/>
  <c r="I138" i="21"/>
  <c r="I150" i="24"/>
  <c r="J134" i="6"/>
  <c r="J150" i="24"/>
  <c r="K139" i="21"/>
  <c r="I134" i="6"/>
  <c r="K138" i="21"/>
  <c r="J139" i="21"/>
  <c r="L140" i="21" l="1"/>
  <c r="L136" i="6"/>
  <c r="L152" i="24"/>
  <c r="I151" i="24"/>
  <c r="J140" i="21"/>
  <c r="J151" i="24"/>
  <c r="K140" i="21"/>
  <c r="K151" i="24"/>
  <c r="K135" i="6"/>
  <c r="I135" i="6"/>
  <c r="J135" i="6"/>
  <c r="I139" i="21"/>
  <c r="L153" i="24" l="1"/>
  <c r="L137" i="6"/>
  <c r="L141" i="21"/>
  <c r="J152" i="24"/>
  <c r="J136" i="6"/>
  <c r="I152" i="24"/>
  <c r="I140" i="21"/>
  <c r="K136" i="6"/>
  <c r="I136" i="6"/>
  <c r="J141" i="21"/>
  <c r="K152" i="24"/>
  <c r="L142" i="21" l="1"/>
  <c r="L138" i="6"/>
  <c r="L154" i="24"/>
  <c r="J153" i="24"/>
  <c r="K142" i="21"/>
  <c r="I153" i="24"/>
  <c r="K141" i="21"/>
  <c r="J142" i="21"/>
  <c r="I141" i="21"/>
  <c r="I137" i="6"/>
  <c r="K137" i="6"/>
  <c r="J137" i="6"/>
  <c r="K153" i="24"/>
  <c r="L155" i="24" l="1"/>
  <c r="L139" i="6"/>
  <c r="L143" i="21"/>
  <c r="J143" i="21"/>
  <c r="J138" i="6"/>
  <c r="J154" i="24"/>
  <c r="I138" i="6"/>
  <c r="I142" i="21"/>
  <c r="K143" i="21"/>
  <c r="I154" i="24"/>
  <c r="K138" i="6"/>
  <c r="K154" i="24"/>
  <c r="L144" i="21" l="1"/>
  <c r="L140" i="6"/>
  <c r="L156" i="24"/>
  <c r="I155" i="24"/>
  <c r="J155" i="24"/>
  <c r="I139" i="6"/>
  <c r="J139" i="6"/>
  <c r="K144" i="21"/>
  <c r="I143" i="21"/>
  <c r="K139" i="6"/>
  <c r="K155" i="24"/>
  <c r="J144" i="21"/>
  <c r="L157" i="24" l="1"/>
  <c r="L141" i="6"/>
  <c r="L145" i="21"/>
  <c r="K145" i="21"/>
  <c r="I144" i="21"/>
  <c r="J140" i="6"/>
  <c r="J145" i="21"/>
  <c r="K156" i="24"/>
  <c r="I140" i="6"/>
  <c r="I156" i="24"/>
  <c r="J156" i="24"/>
  <c r="K140" i="6"/>
  <c r="L146" i="21" l="1"/>
  <c r="L142" i="6"/>
  <c r="L158" i="24"/>
  <c r="I157" i="24"/>
  <c r="K157" i="24"/>
  <c r="J141" i="6"/>
  <c r="J157" i="24"/>
  <c r="I145" i="21"/>
  <c r="I141" i="6"/>
  <c r="K146" i="21"/>
  <c r="J146" i="21"/>
  <c r="K141" i="6"/>
  <c r="L159" i="24" l="1"/>
  <c r="L143" i="6"/>
  <c r="L147" i="21"/>
  <c r="K158" i="24"/>
  <c r="K142" i="6"/>
  <c r="I146" i="21"/>
  <c r="I142" i="6"/>
  <c r="J147" i="21"/>
  <c r="I158" i="24"/>
  <c r="J142" i="6"/>
  <c r="K147" i="21"/>
  <c r="J158" i="24"/>
  <c r="L148" i="21" l="1"/>
  <c r="L144" i="6"/>
  <c r="L160" i="24"/>
  <c r="K148" i="21"/>
  <c r="I159" i="24"/>
  <c r="J159" i="24"/>
  <c r="I143" i="6"/>
  <c r="J148" i="21"/>
  <c r="I147" i="21"/>
  <c r="J143" i="6"/>
  <c r="K143" i="6"/>
  <c r="K159" i="24"/>
  <c r="L161" i="24" l="1"/>
  <c r="L145" i="6"/>
  <c r="L149" i="21"/>
  <c r="I148" i="21"/>
  <c r="J144" i="6"/>
  <c r="K144" i="6"/>
  <c r="J149" i="21"/>
  <c r="I144" i="6"/>
  <c r="K149" i="21"/>
  <c r="J160" i="24"/>
  <c r="I160" i="24"/>
  <c r="K160" i="24"/>
  <c r="L150" i="21" l="1"/>
  <c r="L146" i="6"/>
  <c r="L162" i="24"/>
  <c r="J150" i="21"/>
  <c r="J161" i="24"/>
  <c r="I149" i="21"/>
  <c r="K161" i="24"/>
  <c r="I161" i="24"/>
  <c r="I145" i="6"/>
  <c r="K145" i="6"/>
  <c r="J145" i="6"/>
  <c r="K150" i="21"/>
  <c r="L163" i="24" l="1"/>
  <c r="L147" i="6"/>
  <c r="L151" i="21"/>
  <c r="I162" i="24"/>
  <c r="K151" i="21"/>
  <c r="K146" i="6"/>
  <c r="I146" i="6"/>
  <c r="J146" i="6"/>
  <c r="J162" i="24"/>
  <c r="I150" i="21"/>
  <c r="K162" i="24"/>
  <c r="J151" i="21"/>
  <c r="L152" i="21" l="1"/>
  <c r="L148" i="6"/>
  <c r="L164" i="24"/>
  <c r="I151" i="21"/>
  <c r="K163" i="24"/>
  <c r="I147" i="6"/>
  <c r="J152" i="21"/>
  <c r="K147" i="6"/>
  <c r="J163" i="24"/>
  <c r="I163" i="24"/>
  <c r="K152" i="21"/>
  <c r="J147" i="6"/>
  <c r="L165" i="24" l="1"/>
  <c r="L149" i="6"/>
  <c r="L153" i="21"/>
  <c r="I164" i="24"/>
  <c r="K153" i="21"/>
  <c r="K148" i="6"/>
  <c r="I152" i="21"/>
  <c r="J148" i="6"/>
  <c r="J164" i="24"/>
  <c r="J153" i="21"/>
  <c r="I148" i="6"/>
  <c r="K164" i="24"/>
  <c r="L154" i="21" l="1"/>
  <c r="L150" i="6"/>
  <c r="L166" i="24"/>
  <c r="I149" i="6"/>
  <c r="J154" i="21"/>
  <c r="K165" i="24"/>
  <c r="I165" i="24"/>
  <c r="J165" i="24"/>
  <c r="J149" i="6"/>
  <c r="I153" i="21"/>
  <c r="K149" i="6"/>
  <c r="K154" i="21"/>
  <c r="L167" i="24" l="1"/>
  <c r="L151" i="6"/>
  <c r="L155" i="21"/>
  <c r="I150" i="6"/>
  <c r="I154" i="21"/>
  <c r="K150" i="6"/>
  <c r="K155" i="21"/>
  <c r="J150" i="6"/>
  <c r="K166" i="24"/>
  <c r="I166" i="24"/>
  <c r="J155" i="21"/>
  <c r="J166" i="24"/>
  <c r="L156" i="21" l="1"/>
  <c r="L152" i="6"/>
  <c r="L168" i="24"/>
  <c r="I151" i="6"/>
  <c r="J156" i="21"/>
  <c r="K167" i="24"/>
  <c r="I167" i="24"/>
  <c r="J151" i="6"/>
  <c r="I155" i="21"/>
  <c r="K156" i="21"/>
  <c r="K151" i="6"/>
  <c r="J167" i="24"/>
  <c r="L169" i="24" l="1"/>
  <c r="L153" i="6"/>
  <c r="L157" i="21"/>
  <c r="I156" i="21"/>
  <c r="J152" i="6"/>
  <c r="I168" i="24"/>
  <c r="J157" i="21"/>
  <c r="K152" i="6"/>
  <c r="K168" i="24"/>
  <c r="I152" i="6"/>
  <c r="J168" i="24"/>
  <c r="L158" i="21" l="1"/>
  <c r="L154" i="6"/>
  <c r="L170" i="24"/>
  <c r="K169" i="24"/>
  <c r="I157" i="21"/>
  <c r="K158" i="21"/>
  <c r="J153" i="6"/>
  <c r="I153" i="6"/>
  <c r="I169" i="24"/>
  <c r="J158" i="21"/>
  <c r="J169" i="24"/>
  <c r="K157" i="21"/>
  <c r="K153" i="6"/>
  <c r="L171" i="24" l="1"/>
  <c r="L155" i="6"/>
  <c r="L159" i="21"/>
  <c r="I158" i="21"/>
  <c r="K154" i="6"/>
  <c r="K159" i="21"/>
  <c r="J154" i="6"/>
  <c r="J159" i="21"/>
  <c r="I154" i="6"/>
  <c r="I170" i="24"/>
  <c r="J170" i="24"/>
  <c r="K170" i="24"/>
  <c r="L160" i="21" l="1"/>
  <c r="L156" i="6"/>
  <c r="I159" i="21"/>
  <c r="I171" i="24"/>
  <c r="K155" i="6"/>
  <c r="I155" i="6"/>
  <c r="J160" i="21"/>
  <c r="K171" i="24"/>
  <c r="J155" i="6"/>
  <c r="K160" i="21"/>
  <c r="J171" i="24"/>
  <c r="L157" i="6" l="1"/>
  <c r="L161" i="21"/>
  <c r="I160" i="21"/>
  <c r="I156" i="6"/>
  <c r="K161" i="21"/>
  <c r="J161" i="21"/>
  <c r="K156" i="6"/>
  <c r="J156" i="6"/>
  <c r="L162" i="21" l="1"/>
  <c r="L158" i="6"/>
  <c r="J157" i="6"/>
  <c r="K162" i="21"/>
  <c r="J162" i="21"/>
  <c r="I161" i="21"/>
  <c r="K157" i="6"/>
  <c r="I157" i="6"/>
  <c r="L159" i="6" l="1"/>
  <c r="L163" i="21"/>
  <c r="K158" i="6"/>
  <c r="I162" i="21"/>
  <c r="J163" i="21"/>
  <c r="J158" i="6"/>
  <c r="K163" i="21"/>
  <c r="I158" i="6"/>
  <c r="L164" i="21" l="1"/>
  <c r="L160" i="6"/>
  <c r="K159" i="6"/>
  <c r="J164" i="21"/>
  <c r="K164" i="21"/>
  <c r="J159" i="6"/>
  <c r="I159" i="6"/>
  <c r="I163" i="21"/>
  <c r="L165" i="21" l="1"/>
  <c r="L161" i="6"/>
  <c r="K160" i="6"/>
  <c r="K165" i="21"/>
  <c r="I160" i="6"/>
  <c r="J165" i="21"/>
  <c r="J160" i="6"/>
  <c r="I164" i="21"/>
  <c r="L166" i="21" l="1"/>
  <c r="L162" i="6"/>
  <c r="K161" i="6"/>
  <c r="K166" i="21"/>
  <c r="I165" i="21"/>
  <c r="J166" i="21"/>
  <c r="J161" i="6"/>
  <c r="I161" i="6"/>
  <c r="L163" i="6" l="1"/>
  <c r="L167" i="21"/>
  <c r="K162" i="6"/>
  <c r="J167" i="21"/>
  <c r="I166" i="21"/>
  <c r="I162" i="6"/>
  <c r="J162" i="6"/>
  <c r="K167" i="21"/>
  <c r="L168" i="21" l="1"/>
  <c r="L164" i="6"/>
  <c r="K163" i="6"/>
  <c r="I167" i="21"/>
  <c r="K168" i="21"/>
  <c r="J163" i="6"/>
  <c r="I163" i="6"/>
  <c r="L165" i="6" l="1"/>
  <c r="L169" i="21"/>
  <c r="J164" i="6"/>
  <c r="I168" i="21"/>
  <c r="K164" i="6"/>
  <c r="K169" i="21"/>
  <c r="J169" i="21"/>
  <c r="J168" i="21"/>
  <c r="I164" i="6"/>
  <c r="L170" i="21" l="1"/>
  <c r="L166" i="6"/>
  <c r="K165" i="6"/>
  <c r="I169" i="21"/>
  <c r="J170" i="21"/>
  <c r="I165" i="6"/>
  <c r="J165" i="6"/>
  <c r="K170" i="21"/>
  <c r="L167" i="6" l="1"/>
  <c r="L171" i="21"/>
  <c r="K166" i="6"/>
  <c r="J171" i="21"/>
  <c r="K171" i="21"/>
  <c r="I170" i="21"/>
  <c r="J166" i="6"/>
  <c r="I166" i="6"/>
  <c r="D172" i="21" l="1"/>
  <c r="L168" i="6"/>
  <c r="J167" i="6"/>
  <c r="I167" i="6"/>
  <c r="C172" i="21"/>
  <c r="I171" i="21"/>
  <c r="K167" i="6"/>
  <c r="B172" i="21"/>
  <c r="L169" i="6" l="1"/>
  <c r="D173" i="21"/>
  <c r="J168" i="6"/>
  <c r="I168" i="6"/>
  <c r="A172" i="21"/>
  <c r="K168" i="6"/>
  <c r="C173" i="21"/>
  <c r="B173" i="21"/>
  <c r="L170" i="6" l="1"/>
  <c r="D174" i="21"/>
  <c r="J169" i="6"/>
  <c r="B174" i="21"/>
  <c r="A173" i="21"/>
  <c r="C174" i="21"/>
  <c r="K169" i="6"/>
  <c r="I169" i="6"/>
  <c r="D175" i="21" l="1"/>
  <c r="L171" i="6"/>
  <c r="K170" i="6"/>
  <c r="I170" i="6"/>
  <c r="J170" i="6"/>
  <c r="C175" i="21"/>
  <c r="B175" i="21"/>
  <c r="A174" i="21"/>
  <c r="D172" i="6" l="1"/>
  <c r="D176" i="21"/>
  <c r="J171" i="6"/>
  <c r="I171" i="6"/>
  <c r="B176" i="21"/>
  <c r="C176" i="21"/>
  <c r="K171" i="6"/>
  <c r="A175" i="21"/>
  <c r="D177" i="21" l="1"/>
  <c r="D173" i="6"/>
  <c r="B177" i="21"/>
  <c r="A176" i="21"/>
  <c r="C177" i="21"/>
  <c r="B172" i="6"/>
  <c r="A172" i="6"/>
  <c r="C172" i="6"/>
  <c r="D174" i="6" l="1"/>
  <c r="D178" i="21"/>
  <c r="B173" i="6"/>
  <c r="C178" i="21"/>
  <c r="B178" i="21"/>
  <c r="A177" i="21"/>
  <c r="C173" i="6"/>
  <c r="A173" i="6"/>
  <c r="D179" i="21" l="1"/>
  <c r="D175" i="6"/>
  <c r="B174" i="6"/>
  <c r="B179" i="21"/>
  <c r="A174" i="6"/>
  <c r="A178" i="21"/>
  <c r="C174" i="6"/>
  <c r="C179" i="21"/>
  <c r="D176" i="6" l="1"/>
  <c r="D180" i="21"/>
  <c r="B175" i="6"/>
  <c r="A179" i="21"/>
  <c r="C180" i="21"/>
  <c r="C175" i="6"/>
  <c r="A175" i="6"/>
  <c r="D181" i="21" l="1"/>
  <c r="D177" i="6"/>
  <c r="B176" i="6"/>
  <c r="B181" i="21"/>
  <c r="B180" i="21"/>
  <c r="C181" i="21"/>
  <c r="A180" i="21"/>
  <c r="C176" i="6"/>
  <c r="A176" i="6"/>
  <c r="D178" i="6" l="1"/>
  <c r="D182" i="21"/>
  <c r="C177" i="6"/>
  <c r="C182" i="21"/>
  <c r="A181" i="21"/>
  <c r="B177" i="6"/>
  <c r="B182" i="21"/>
  <c r="A177" i="6"/>
  <c r="D183" i="21" l="1"/>
  <c r="D179" i="6"/>
  <c r="C178" i="6"/>
  <c r="A182" i="21"/>
  <c r="A178" i="6"/>
  <c r="B178" i="6"/>
  <c r="C183" i="21"/>
  <c r="B183" i="21"/>
  <c r="D180" i="6" l="1"/>
  <c r="D184" i="21"/>
  <c r="C184" i="21"/>
  <c r="A179" i="6"/>
  <c r="A183" i="21"/>
  <c r="B184" i="21"/>
  <c r="B179" i="6"/>
  <c r="C179" i="6"/>
  <c r="D185" i="21" l="1"/>
  <c r="D181" i="6"/>
  <c r="C180" i="6"/>
  <c r="A184" i="21"/>
  <c r="C185" i="21"/>
  <c r="B185" i="21"/>
  <c r="B180" i="6"/>
  <c r="A180" i="6"/>
  <c r="D182" i="6" l="1"/>
  <c r="D186" i="21"/>
  <c r="B181" i="6"/>
  <c r="C186" i="21"/>
  <c r="A185" i="21"/>
  <c r="C181" i="6"/>
  <c r="A181" i="6"/>
  <c r="B186" i="21"/>
  <c r="D187" i="21" l="1"/>
  <c r="D183" i="6"/>
  <c r="C182" i="6"/>
  <c r="A182" i="6"/>
  <c r="B187" i="21"/>
  <c r="C187" i="21"/>
  <c r="B182" i="6"/>
  <c r="A186" i="21"/>
  <c r="D184" i="6" l="1"/>
  <c r="D188" i="21"/>
  <c r="C183" i="6"/>
  <c r="A187" i="21"/>
  <c r="C188" i="21"/>
  <c r="A183" i="6"/>
  <c r="B183" i="6"/>
  <c r="B188" i="21"/>
  <c r="D189" i="21" l="1"/>
  <c r="D185" i="6"/>
  <c r="A188" i="21"/>
  <c r="C189" i="21"/>
  <c r="B184" i="6"/>
  <c r="C184" i="6"/>
  <c r="A184" i="6"/>
  <c r="B189" i="21"/>
  <c r="D186" i="6" l="1"/>
  <c r="D190" i="21"/>
  <c r="B185" i="6"/>
  <c r="A189" i="21"/>
  <c r="B190" i="21"/>
  <c r="C185" i="6"/>
  <c r="C190" i="21"/>
  <c r="A185" i="6"/>
  <c r="D191" i="21" l="1"/>
  <c r="D187" i="6"/>
  <c r="C186" i="6"/>
  <c r="C191" i="21"/>
  <c r="A186" i="6"/>
  <c r="B191" i="21"/>
  <c r="B186" i="6"/>
  <c r="A190" i="21"/>
  <c r="D188" i="6" l="1"/>
  <c r="D192" i="21"/>
  <c r="B187" i="6"/>
  <c r="C192" i="21"/>
  <c r="B192" i="21"/>
  <c r="A191" i="21"/>
  <c r="C187" i="6"/>
  <c r="A187" i="6"/>
  <c r="D189" i="6" l="1"/>
  <c r="D193" i="21"/>
  <c r="B188" i="6"/>
  <c r="C188" i="6"/>
  <c r="B193" i="21"/>
  <c r="A188" i="6"/>
  <c r="A192" i="21"/>
  <c r="C193" i="21"/>
  <c r="D194" i="21" l="1"/>
  <c r="D190" i="6"/>
  <c r="A193" i="21"/>
  <c r="A189" i="6"/>
  <c r="B194" i="21"/>
  <c r="B189" i="6"/>
  <c r="C189" i="6"/>
  <c r="D191" i="6" l="1"/>
  <c r="D195" i="21"/>
  <c r="C190" i="6"/>
  <c r="B195" i="21"/>
  <c r="A190" i="6"/>
  <c r="B190" i="6"/>
  <c r="C194" i="21"/>
  <c r="A194" i="21"/>
  <c r="C195" i="21"/>
  <c r="D196" i="21" l="1"/>
  <c r="D192" i="6"/>
  <c r="B191" i="6"/>
  <c r="A191" i="6"/>
  <c r="B196" i="21"/>
  <c r="C191" i="6"/>
  <c r="A195" i="21"/>
  <c r="C196" i="21"/>
  <c r="D193" i="6" l="1"/>
  <c r="D197" i="21"/>
  <c r="B197" i="21"/>
  <c r="C192" i="6"/>
  <c r="A196" i="21"/>
  <c r="A192" i="6"/>
  <c r="B192" i="6"/>
  <c r="C197" i="21"/>
  <c r="D198" i="21" l="1"/>
  <c r="D194" i="6"/>
  <c r="A197" i="21"/>
  <c r="C193" i="6"/>
  <c r="A193" i="6"/>
  <c r="B198" i="21"/>
  <c r="B193" i="6"/>
  <c r="C198" i="21"/>
  <c r="D195" i="6" l="1"/>
  <c r="D199" i="21"/>
  <c r="C194" i="6"/>
  <c r="A194" i="6"/>
  <c r="C199" i="21"/>
  <c r="B199" i="21"/>
  <c r="B194" i="6"/>
  <c r="A198" i="21"/>
  <c r="D200" i="21" l="1"/>
  <c r="D196" i="6"/>
  <c r="C195" i="6"/>
  <c r="B200" i="21"/>
  <c r="A195" i="6"/>
  <c r="A199" i="21"/>
  <c r="B195" i="6"/>
  <c r="C200" i="21"/>
  <c r="D197" i="6" l="1"/>
  <c r="D201" i="21"/>
  <c r="B196" i="6"/>
  <c r="C201" i="21"/>
  <c r="A200" i="21"/>
  <c r="C196" i="6"/>
  <c r="A196" i="6"/>
  <c r="B201" i="21"/>
  <c r="D202" i="21" l="1"/>
  <c r="D198" i="6"/>
  <c r="B197" i="6"/>
  <c r="C202" i="21"/>
  <c r="A197" i="6"/>
  <c r="C197" i="6"/>
  <c r="B202" i="21"/>
  <c r="A201" i="21"/>
  <c r="D199" i="6" l="1"/>
  <c r="D203" i="21"/>
  <c r="B198" i="6"/>
  <c r="C203" i="21"/>
  <c r="A198" i="6"/>
  <c r="A202" i="21"/>
  <c r="C198" i="6"/>
  <c r="B203" i="21"/>
  <c r="D204" i="21" l="1"/>
  <c r="D200" i="6"/>
  <c r="B199" i="6"/>
  <c r="A203" i="21"/>
  <c r="C204" i="21"/>
  <c r="C199" i="6"/>
  <c r="A199" i="6"/>
  <c r="B204" i="21"/>
  <c r="D201" i="6" l="1"/>
  <c r="D205" i="21"/>
  <c r="C200" i="6"/>
  <c r="A204" i="21"/>
  <c r="A200" i="6"/>
  <c r="B200" i="6"/>
  <c r="C205" i="21"/>
  <c r="B205" i="21"/>
  <c r="D206" i="21" l="1"/>
  <c r="D202" i="6"/>
  <c r="C201" i="6"/>
  <c r="B201" i="6"/>
  <c r="A205" i="21"/>
  <c r="C206" i="21"/>
  <c r="A201" i="6"/>
  <c r="B206" i="21"/>
  <c r="D203" i="6" l="1"/>
  <c r="D207" i="21"/>
  <c r="C202" i="6"/>
  <c r="B207" i="21"/>
  <c r="A202" i="6"/>
  <c r="C207" i="21"/>
  <c r="B202" i="6"/>
  <c r="A206" i="21"/>
  <c r="D208" i="21" l="1"/>
  <c r="D204" i="6"/>
  <c r="B203" i="6"/>
  <c r="C208" i="21"/>
  <c r="B208" i="21"/>
  <c r="A203" i="6"/>
  <c r="C203" i="6"/>
  <c r="A207" i="21"/>
  <c r="D205" i="6" l="1"/>
  <c r="D209" i="21"/>
  <c r="A208" i="21"/>
  <c r="C209" i="21"/>
  <c r="B209" i="21"/>
  <c r="A204" i="6"/>
  <c r="C204" i="6"/>
  <c r="B204" i="6"/>
  <c r="D210" i="21" l="1"/>
  <c r="D206" i="6"/>
  <c r="B205" i="6"/>
  <c r="C210" i="21"/>
  <c r="B210" i="21"/>
  <c r="A205" i="6"/>
  <c r="C205" i="6"/>
  <c r="A209" i="21"/>
  <c r="D207" i="6" l="1"/>
  <c r="D211" i="21"/>
  <c r="A206" i="6"/>
  <c r="B211" i="21"/>
  <c r="A210" i="21"/>
  <c r="B206" i="6"/>
  <c r="C206" i="6"/>
  <c r="C211" i="21"/>
  <c r="D212" i="21" l="1"/>
  <c r="D208" i="6"/>
  <c r="B207" i="6"/>
  <c r="A207" i="6"/>
  <c r="A211" i="21"/>
  <c r="B212" i="21"/>
  <c r="C207" i="6"/>
  <c r="C212" i="21"/>
  <c r="D209" i="6" l="1"/>
  <c r="D213" i="21"/>
  <c r="B208" i="6"/>
  <c r="B213" i="21"/>
  <c r="A212" i="21"/>
  <c r="C208" i="6"/>
  <c r="A208" i="6"/>
  <c r="C213" i="21"/>
  <c r="D214" i="21" l="1"/>
  <c r="D210" i="6"/>
  <c r="B209" i="6"/>
  <c r="B214" i="21"/>
  <c r="A213" i="21"/>
  <c r="C209" i="6"/>
  <c r="C214" i="21"/>
  <c r="A209" i="6"/>
  <c r="D211" i="6" l="1"/>
  <c r="D215" i="21"/>
  <c r="A214" i="21"/>
  <c r="B215" i="21"/>
  <c r="A210" i="6"/>
  <c r="B210" i="6"/>
  <c r="C210" i="6"/>
  <c r="C215" i="21"/>
  <c r="D216" i="21" l="1"/>
  <c r="D212" i="6"/>
  <c r="C211" i="6"/>
  <c r="C216" i="21"/>
  <c r="A211" i="6"/>
  <c r="B211" i="6"/>
  <c r="B216" i="21"/>
  <c r="A215" i="21"/>
  <c r="D213" i="6" l="1"/>
  <c r="D217" i="21"/>
  <c r="A212" i="6"/>
  <c r="B212" i="6"/>
  <c r="C217" i="21"/>
  <c r="C212" i="6"/>
  <c r="A216" i="21"/>
  <c r="B217" i="21"/>
  <c r="D218" i="21" l="1"/>
  <c r="D214" i="6"/>
  <c r="B213" i="6"/>
  <c r="A213" i="6"/>
  <c r="C218" i="21"/>
  <c r="A217" i="21"/>
  <c r="C213" i="6"/>
  <c r="B218" i="21"/>
  <c r="D215" i="6" l="1"/>
  <c r="D219" i="21"/>
  <c r="C214" i="6"/>
  <c r="B219" i="21"/>
  <c r="A214" i="6"/>
  <c r="A218" i="21"/>
  <c r="B214" i="6"/>
  <c r="C219" i="21"/>
  <c r="D220" i="21" l="1"/>
  <c r="D216" i="6"/>
  <c r="B215" i="6"/>
  <c r="A219" i="21"/>
  <c r="C220" i="21"/>
  <c r="C215" i="6"/>
  <c r="A215" i="6"/>
  <c r="B220" i="21"/>
  <c r="D217" i="6" l="1"/>
  <c r="D221" i="21"/>
  <c r="C216" i="6"/>
  <c r="C221" i="21"/>
  <c r="A216" i="6"/>
  <c r="A220" i="21"/>
  <c r="B216" i="6"/>
  <c r="B221" i="21"/>
  <c r="D222" i="21" l="1"/>
  <c r="D218" i="6"/>
  <c r="A217" i="6"/>
  <c r="C217" i="6"/>
  <c r="B217" i="6"/>
  <c r="A221" i="21"/>
  <c r="B222" i="21"/>
  <c r="D219" i="6" l="1"/>
  <c r="D223" i="21"/>
  <c r="A218" i="6"/>
  <c r="A222" i="21"/>
  <c r="C222" i="21"/>
  <c r="C223" i="21"/>
  <c r="B218" i="6"/>
  <c r="B223" i="21"/>
  <c r="C218" i="6"/>
  <c r="D224" i="21" l="1"/>
  <c r="D220" i="6"/>
  <c r="B219" i="6"/>
  <c r="A219" i="6"/>
  <c r="C224" i="21"/>
  <c r="B224" i="21"/>
  <c r="C219" i="6"/>
  <c r="A223" i="21"/>
  <c r="D221" i="6" l="1"/>
  <c r="D225" i="21"/>
  <c r="B220" i="6"/>
  <c r="C225" i="21"/>
  <c r="A220" i="6"/>
  <c r="C220" i="6"/>
  <c r="A224" i="21"/>
  <c r="B225" i="21"/>
  <c r="D226" i="21" l="1"/>
  <c r="D222" i="6"/>
  <c r="A225" i="21"/>
  <c r="B221" i="6"/>
  <c r="C226" i="21"/>
  <c r="B226" i="21"/>
  <c r="C221" i="6"/>
  <c r="A221" i="6"/>
  <c r="D223" i="6" l="1"/>
  <c r="D227" i="21"/>
  <c r="C222" i="6"/>
  <c r="C227" i="21"/>
  <c r="B227" i="21"/>
  <c r="B222" i="6"/>
  <c r="A222" i="6"/>
  <c r="A226" i="21"/>
  <c r="H172" i="21" l="1"/>
  <c r="D224" i="6"/>
  <c r="B223" i="6"/>
  <c r="G172" i="21"/>
  <c r="F172" i="21"/>
  <c r="A223" i="6"/>
  <c r="C223" i="6"/>
  <c r="A227" i="21"/>
  <c r="D225" i="6" l="1"/>
  <c r="H173" i="21"/>
  <c r="B224" i="6"/>
  <c r="E172" i="21"/>
  <c r="G173" i="21"/>
  <c r="F173" i="21"/>
  <c r="C224" i="6"/>
  <c r="A224" i="6"/>
  <c r="H174" i="21" l="1"/>
  <c r="D226" i="6"/>
  <c r="B225" i="6"/>
  <c r="G174" i="21"/>
  <c r="A225" i="6"/>
  <c r="F174" i="21"/>
  <c r="C225" i="6"/>
  <c r="E173" i="21"/>
  <c r="D227" i="6" l="1"/>
  <c r="H175" i="21"/>
  <c r="C226" i="6"/>
  <c r="A226" i="6"/>
  <c r="F175" i="21"/>
  <c r="B226" i="6"/>
  <c r="E174" i="21"/>
  <c r="G175" i="21"/>
  <c r="H176" i="21" l="1"/>
  <c r="H172" i="6"/>
  <c r="B227" i="6"/>
  <c r="G176" i="21"/>
  <c r="F176" i="21"/>
  <c r="C227" i="6"/>
  <c r="E175" i="21"/>
  <c r="A227" i="6"/>
  <c r="H173" i="6" l="1"/>
  <c r="H177" i="21"/>
  <c r="F172" i="6"/>
  <c r="E176" i="21"/>
  <c r="E172" i="6"/>
  <c r="G172" i="6"/>
  <c r="F177" i="21"/>
  <c r="G177" i="21"/>
  <c r="H178" i="21" l="1"/>
  <c r="H174" i="6"/>
  <c r="E177" i="21"/>
  <c r="E173" i="6"/>
  <c r="F178" i="21"/>
  <c r="G173" i="6"/>
  <c r="F173" i="6"/>
  <c r="H175" i="6" l="1"/>
  <c r="H179" i="21"/>
  <c r="G174" i="6"/>
  <c r="F179" i="21"/>
  <c r="F174" i="6"/>
  <c r="E178" i="21"/>
  <c r="G179" i="21"/>
  <c r="G178" i="21"/>
  <c r="E174" i="6"/>
  <c r="H180" i="21" l="1"/>
  <c r="H176" i="6"/>
  <c r="G175" i="6"/>
  <c r="G180" i="21"/>
  <c r="F180" i="21"/>
  <c r="E175" i="6"/>
  <c r="F175" i="6"/>
  <c r="E179" i="21"/>
  <c r="H177" i="6" l="1"/>
  <c r="H181" i="21"/>
  <c r="F176" i="6"/>
  <c r="E180" i="21"/>
  <c r="G181" i="21"/>
  <c r="G176" i="6"/>
  <c r="E176" i="6"/>
  <c r="H182" i="21" l="1"/>
  <c r="H178" i="6"/>
  <c r="F177" i="6"/>
  <c r="E181" i="21"/>
  <c r="F181" i="21"/>
  <c r="E177" i="6"/>
  <c r="F182" i="21"/>
  <c r="G177" i="6"/>
  <c r="G182" i="21"/>
  <c r="H179" i="6" l="1"/>
  <c r="H183" i="21"/>
  <c r="F183" i="21"/>
  <c r="E178" i="6"/>
  <c r="E182" i="21"/>
  <c r="G183" i="21"/>
  <c r="G178" i="6"/>
  <c r="F178" i="6"/>
  <c r="H184" i="21" l="1"/>
  <c r="H180" i="6"/>
  <c r="F179" i="6"/>
  <c r="E179" i="6"/>
  <c r="F184" i="21"/>
  <c r="E183" i="21"/>
  <c r="G179" i="6"/>
  <c r="G184" i="21"/>
  <c r="H181" i="6" l="1"/>
  <c r="H185" i="21"/>
  <c r="F180" i="6"/>
  <c r="G185" i="21"/>
  <c r="E184" i="21"/>
  <c r="E180" i="6"/>
  <c r="G180" i="6"/>
  <c r="F185" i="21"/>
  <c r="H186" i="21" l="1"/>
  <c r="H182" i="6"/>
  <c r="G181" i="6"/>
  <c r="F186" i="21"/>
  <c r="E181" i="6"/>
  <c r="E185" i="21"/>
  <c r="F181" i="6"/>
  <c r="G186" i="21"/>
  <c r="H183" i="6" l="1"/>
  <c r="H187" i="21"/>
  <c r="G182" i="6"/>
  <c r="G187" i="21"/>
  <c r="E186" i="21"/>
  <c r="E182" i="6"/>
  <c r="F182" i="6"/>
  <c r="F187" i="21"/>
  <c r="H188" i="21" l="1"/>
  <c r="H184" i="6"/>
  <c r="F183" i="6"/>
  <c r="E187" i="21"/>
  <c r="E183" i="6"/>
  <c r="G188" i="21"/>
  <c r="G183" i="6"/>
  <c r="F188" i="21"/>
  <c r="H185" i="6" l="1"/>
  <c r="H189" i="21"/>
  <c r="F184" i="6"/>
  <c r="E184" i="6"/>
  <c r="G189" i="21"/>
  <c r="G184" i="6"/>
  <c r="E188" i="21"/>
  <c r="H190" i="21" l="1"/>
  <c r="H186" i="6"/>
  <c r="F185" i="6"/>
  <c r="G190" i="21"/>
  <c r="G185" i="6"/>
  <c r="E185" i="6"/>
  <c r="E189" i="21"/>
  <c r="F190" i="21"/>
  <c r="F189" i="21"/>
  <c r="H187" i="6" l="1"/>
  <c r="H191" i="21"/>
  <c r="G186" i="6"/>
  <c r="E190" i="21"/>
  <c r="F191" i="21"/>
  <c r="F186" i="6"/>
  <c r="E186" i="6"/>
  <c r="G191" i="21"/>
  <c r="H192" i="21" l="1"/>
  <c r="H188" i="6"/>
  <c r="F192" i="21"/>
  <c r="F187" i="6"/>
  <c r="E191" i="21"/>
  <c r="G192" i="21"/>
  <c r="G187" i="6"/>
  <c r="E187" i="6"/>
  <c r="H189" i="6" l="1"/>
  <c r="H193" i="21"/>
  <c r="G193" i="21"/>
  <c r="E188" i="6"/>
  <c r="F193" i="21"/>
  <c r="E192" i="21"/>
  <c r="F188" i="6"/>
  <c r="G188" i="6"/>
  <c r="H194" i="21" l="1"/>
  <c r="H190" i="6"/>
  <c r="E193" i="21"/>
  <c r="F189" i="6"/>
  <c r="G189" i="6"/>
  <c r="E189" i="6"/>
  <c r="F194" i="21"/>
  <c r="H191" i="6" l="1"/>
  <c r="H195" i="21"/>
  <c r="G190" i="6"/>
  <c r="G195" i="21"/>
  <c r="G194" i="21"/>
  <c r="F195" i="21"/>
  <c r="E190" i="6"/>
  <c r="F190" i="6"/>
  <c r="E194" i="21"/>
  <c r="H196" i="21" l="1"/>
  <c r="H192" i="6"/>
  <c r="G191" i="6"/>
  <c r="G196" i="21"/>
  <c r="F196" i="21"/>
  <c r="E191" i="6"/>
  <c r="F191" i="6"/>
  <c r="E195" i="21"/>
  <c r="H193" i="6" l="1"/>
  <c r="H197" i="21"/>
  <c r="G192" i="6"/>
  <c r="E192" i="6"/>
  <c r="G197" i="21"/>
  <c r="F197" i="21"/>
  <c r="F192" i="6"/>
  <c r="E196" i="21"/>
  <c r="H198" i="21" l="1"/>
  <c r="H194" i="6"/>
  <c r="F193" i="6"/>
  <c r="G198" i="21"/>
  <c r="F198" i="21"/>
  <c r="E197" i="21"/>
  <c r="G193" i="6"/>
  <c r="E193" i="6"/>
  <c r="H195" i="6" l="1"/>
  <c r="H199" i="21"/>
  <c r="F194" i="6"/>
  <c r="G199" i="21"/>
  <c r="F199" i="21"/>
  <c r="E194" i="6"/>
  <c r="G194" i="6"/>
  <c r="E198" i="21"/>
  <c r="H200" i="21" l="1"/>
  <c r="H196" i="6"/>
  <c r="G195" i="6"/>
  <c r="G200" i="21"/>
  <c r="E195" i="6"/>
  <c r="E199" i="21"/>
  <c r="F195" i="6"/>
  <c r="F200" i="21"/>
  <c r="H197" i="6" l="1"/>
  <c r="H201" i="21"/>
  <c r="E200" i="21"/>
  <c r="G201" i="21"/>
  <c r="E196" i="6"/>
  <c r="F196" i="6"/>
  <c r="G196" i="6"/>
  <c r="F201" i="21"/>
  <c r="H202" i="21" l="1"/>
  <c r="H198" i="6"/>
  <c r="F202" i="21"/>
  <c r="E197" i="6"/>
  <c r="E201" i="21"/>
  <c r="F197" i="6"/>
  <c r="G197" i="6"/>
  <c r="G202" i="21"/>
  <c r="H199" i="6" l="1"/>
  <c r="H203" i="21"/>
  <c r="F198" i="6"/>
  <c r="G198" i="6"/>
  <c r="F203" i="21"/>
  <c r="G203" i="21"/>
  <c r="E198" i="6"/>
  <c r="E202" i="21"/>
  <c r="H204" i="21" l="1"/>
  <c r="H200" i="6"/>
  <c r="F199" i="6"/>
  <c r="G199" i="6"/>
  <c r="F204" i="21"/>
  <c r="E203" i="21"/>
  <c r="E199" i="6"/>
  <c r="G204" i="21"/>
  <c r="H201" i="6" l="1"/>
  <c r="H205" i="21"/>
  <c r="E204" i="21"/>
  <c r="F205" i="21"/>
  <c r="G205" i="21"/>
  <c r="E200" i="6"/>
  <c r="G200" i="6"/>
  <c r="F200" i="6"/>
  <c r="H206" i="21" l="1"/>
  <c r="H202" i="6"/>
  <c r="F201" i="6"/>
  <c r="E205" i="21"/>
  <c r="E201" i="6"/>
  <c r="G206" i="21"/>
  <c r="F206" i="21"/>
  <c r="G201" i="6"/>
  <c r="H203" i="6" l="1"/>
  <c r="H207" i="21"/>
  <c r="F202" i="6"/>
  <c r="F207" i="21"/>
  <c r="E206" i="21"/>
  <c r="E202" i="6"/>
  <c r="G202" i="6"/>
  <c r="G207" i="21"/>
  <c r="H208" i="21" l="1"/>
  <c r="H204" i="6"/>
  <c r="G203" i="6"/>
  <c r="E203" i="6"/>
  <c r="E207" i="21"/>
  <c r="F203" i="6"/>
  <c r="F208" i="21"/>
  <c r="G208" i="21"/>
  <c r="H205" i="6" l="1"/>
  <c r="H209" i="21"/>
  <c r="E208" i="21"/>
  <c r="F204" i="6"/>
  <c r="G204" i="6"/>
  <c r="E204" i="6"/>
  <c r="F209" i="21"/>
  <c r="G209" i="21"/>
  <c r="H210" i="21" l="1"/>
  <c r="H206" i="6"/>
  <c r="G205" i="6"/>
  <c r="E205" i="6"/>
  <c r="E209" i="21"/>
  <c r="F205" i="6"/>
  <c r="G210" i="21"/>
  <c r="F210" i="21"/>
  <c r="H207" i="6" l="1"/>
  <c r="H211" i="21"/>
  <c r="F206" i="6"/>
  <c r="F211" i="21"/>
  <c r="G211" i="21"/>
  <c r="E210" i="21"/>
  <c r="G206" i="6"/>
  <c r="E206" i="6"/>
  <c r="H212" i="21" l="1"/>
  <c r="H208" i="6"/>
  <c r="F207" i="6"/>
  <c r="E207" i="6"/>
  <c r="E211" i="21"/>
  <c r="G207" i="6"/>
  <c r="G212" i="21"/>
  <c r="F212" i="21"/>
  <c r="H209" i="6" l="1"/>
  <c r="H213" i="21"/>
  <c r="G208" i="6"/>
  <c r="G213" i="21"/>
  <c r="F208" i="6"/>
  <c r="F213" i="21"/>
  <c r="E212" i="21"/>
  <c r="E208" i="6"/>
  <c r="H214" i="21" l="1"/>
  <c r="H210" i="6"/>
  <c r="G209" i="6"/>
  <c r="F214" i="21"/>
  <c r="E213" i="21"/>
  <c r="E209" i="6"/>
  <c r="F209" i="6"/>
  <c r="G214" i="21"/>
  <c r="H211" i="6" l="1"/>
  <c r="H215" i="21"/>
  <c r="G210" i="6"/>
  <c r="G215" i="21"/>
  <c r="E210" i="6"/>
  <c r="E214" i="21"/>
  <c r="F210" i="6"/>
  <c r="F215" i="21"/>
  <c r="H216" i="21" l="1"/>
  <c r="H212" i="6"/>
  <c r="F211" i="6"/>
  <c r="E215" i="21"/>
  <c r="F216" i="21"/>
  <c r="E211" i="6"/>
  <c r="G211" i="6"/>
  <c r="G216" i="21"/>
  <c r="H213" i="6" l="1"/>
  <c r="H217" i="21"/>
  <c r="E216" i="21"/>
  <c r="E212" i="6"/>
  <c r="G212" i="6"/>
  <c r="F217" i="21"/>
  <c r="F212" i="6"/>
  <c r="G217" i="21"/>
  <c r="H218" i="21" l="1"/>
  <c r="H214" i="6"/>
  <c r="G218" i="21"/>
  <c r="E213" i="6"/>
  <c r="F218" i="21"/>
  <c r="E217" i="21"/>
  <c r="F213" i="6"/>
  <c r="G213" i="6"/>
  <c r="H215" i="6" l="1"/>
  <c r="H219" i="21"/>
  <c r="E214" i="6"/>
  <c r="G214" i="6"/>
  <c r="E218" i="21"/>
  <c r="G219" i="21"/>
  <c r="F219" i="21"/>
  <c r="F214" i="6"/>
  <c r="H220" i="21" l="1"/>
  <c r="H216" i="6"/>
  <c r="G220" i="21"/>
  <c r="G215" i="6"/>
  <c r="F215" i="6"/>
  <c r="E219" i="21"/>
  <c r="F220" i="21"/>
  <c r="E215" i="6"/>
  <c r="H217" i="6" l="1"/>
  <c r="H221" i="21"/>
  <c r="E216" i="6"/>
  <c r="G216" i="6"/>
  <c r="F221" i="21"/>
  <c r="E220" i="21"/>
  <c r="G221" i="21"/>
  <c r="F216" i="6"/>
  <c r="H222" i="21" l="1"/>
  <c r="H218" i="6"/>
  <c r="F222" i="21"/>
  <c r="G217" i="6"/>
  <c r="E221" i="21"/>
  <c r="F217" i="6"/>
  <c r="G222" i="21"/>
  <c r="E217" i="6"/>
  <c r="H219" i="6" l="1"/>
  <c r="H223" i="21"/>
  <c r="E218" i="6"/>
  <c r="F223" i="21"/>
  <c r="G218" i="6"/>
  <c r="G223" i="21"/>
  <c r="E222" i="21"/>
  <c r="F218" i="6"/>
  <c r="H224" i="21" l="1"/>
  <c r="H220" i="6"/>
  <c r="E219" i="6"/>
  <c r="G219" i="6"/>
  <c r="F224" i="21"/>
  <c r="E223" i="21"/>
  <c r="G224" i="21"/>
  <c r="F219" i="6"/>
  <c r="H221" i="6" l="1"/>
  <c r="H225" i="21"/>
  <c r="G225" i="21"/>
  <c r="F220" i="6"/>
  <c r="G220" i="6"/>
  <c r="F225" i="21"/>
  <c r="E224" i="21"/>
  <c r="E220" i="6"/>
  <c r="H226" i="21" l="1"/>
  <c r="H222" i="6"/>
  <c r="G221" i="6"/>
  <c r="E221" i="6"/>
  <c r="F221" i="6"/>
  <c r="E225" i="21"/>
  <c r="F226" i="21"/>
  <c r="G226" i="21"/>
  <c r="H223" i="6" l="1"/>
  <c r="H227" i="21"/>
  <c r="F222" i="6"/>
  <c r="E226" i="21"/>
  <c r="E222" i="6"/>
  <c r="G222" i="6"/>
  <c r="F227" i="21"/>
  <c r="G227" i="21"/>
  <c r="L172" i="21" l="1"/>
  <c r="H224" i="6"/>
  <c r="E227" i="21"/>
  <c r="J172" i="21"/>
  <c r="F223" i="6"/>
  <c r="E223" i="6"/>
  <c r="G223" i="6"/>
  <c r="K172" i="21"/>
  <c r="H225" i="6" l="1"/>
  <c r="L173" i="21"/>
  <c r="K173" i="21"/>
  <c r="I172" i="21"/>
  <c r="G224" i="6"/>
  <c r="J173" i="21"/>
  <c r="F224" i="6"/>
  <c r="E224" i="6"/>
  <c r="L174" i="21" l="1"/>
  <c r="H226" i="6"/>
  <c r="G225" i="6"/>
  <c r="E225" i="6"/>
  <c r="I173" i="21"/>
  <c r="K174" i="21"/>
  <c r="F225" i="6"/>
  <c r="H227" i="6" l="1"/>
  <c r="L175" i="21"/>
  <c r="J175" i="21"/>
  <c r="K175" i="21"/>
  <c r="J174" i="21"/>
  <c r="E226" i="6"/>
  <c r="F226" i="6"/>
  <c r="I174" i="21"/>
  <c r="G226" i="6"/>
  <c r="L176" i="21" l="1"/>
  <c r="L172" i="6"/>
  <c r="E227" i="6"/>
  <c r="G227" i="6"/>
  <c r="K176" i="21"/>
  <c r="I175" i="21"/>
  <c r="F227" i="6"/>
  <c r="J176" i="21"/>
  <c r="L173" i="6" l="1"/>
  <c r="L177" i="21"/>
  <c r="I172" i="6"/>
  <c r="K177" i="21"/>
  <c r="I176" i="21"/>
  <c r="J177" i="21"/>
  <c r="K172" i="6"/>
  <c r="J172" i="6"/>
  <c r="L178" i="21" l="1"/>
  <c r="L174" i="6"/>
  <c r="I177" i="21"/>
  <c r="J173" i="6"/>
  <c r="K178" i="21"/>
  <c r="K173" i="6"/>
  <c r="I173" i="6"/>
  <c r="J178" i="21"/>
  <c r="L175" i="6" l="1"/>
  <c r="L179" i="21"/>
  <c r="K174" i="6"/>
  <c r="I174" i="6"/>
  <c r="K179" i="21"/>
  <c r="J174" i="6"/>
  <c r="I178" i="21"/>
  <c r="J179" i="21"/>
  <c r="L180" i="21" l="1"/>
  <c r="L176" i="6"/>
  <c r="I179" i="21"/>
  <c r="I175" i="6"/>
  <c r="J175" i="6"/>
  <c r="J180" i="21"/>
  <c r="K175" i="6"/>
  <c r="L177" i="6" l="1"/>
  <c r="L181" i="21"/>
  <c r="K180" i="21"/>
  <c r="K181" i="21"/>
  <c r="I176" i="6"/>
  <c r="I180" i="21"/>
  <c r="J176" i="6"/>
  <c r="K176" i="6"/>
  <c r="J181" i="21"/>
  <c r="L182" i="21" l="1"/>
  <c r="L178" i="6"/>
  <c r="J182" i="21"/>
  <c r="K177" i="6"/>
  <c r="I177" i="6"/>
  <c r="J177" i="6"/>
  <c r="I181" i="21"/>
  <c r="K182" i="21"/>
  <c r="L179" i="6" l="1"/>
  <c r="L183" i="21"/>
  <c r="K178" i="6"/>
  <c r="J183" i="21"/>
  <c r="I178" i="6"/>
  <c r="J178" i="6"/>
  <c r="I182" i="21"/>
  <c r="L184" i="21" l="1"/>
  <c r="L180" i="6"/>
  <c r="I183" i="21"/>
  <c r="K183" i="21"/>
  <c r="J179" i="6"/>
  <c r="K179" i="6"/>
  <c r="J184" i="21"/>
  <c r="I179" i="6"/>
  <c r="L181" i="6" l="1"/>
  <c r="L185" i="21"/>
  <c r="I180" i="6"/>
  <c r="K180" i="6"/>
  <c r="J180" i="6"/>
  <c r="K184" i="21"/>
  <c r="I184" i="21"/>
  <c r="K185" i="21"/>
  <c r="L186" i="21" l="1"/>
  <c r="L182" i="6"/>
  <c r="I185" i="21"/>
  <c r="J186" i="21"/>
  <c r="K181" i="6"/>
  <c r="I181" i="6"/>
  <c r="J185" i="21"/>
  <c r="K186" i="21"/>
  <c r="J181" i="6"/>
  <c r="L183" i="6" l="1"/>
  <c r="L187" i="21"/>
  <c r="K182" i="6"/>
  <c r="J187" i="21"/>
  <c r="I182" i="6"/>
  <c r="K187" i="21"/>
  <c r="J182" i="6"/>
  <c r="I186" i="21"/>
  <c r="L188" i="21" l="1"/>
  <c r="L184" i="6"/>
  <c r="J188" i="21"/>
  <c r="K188" i="21"/>
  <c r="I183" i="6"/>
  <c r="J183" i="6"/>
  <c r="I187" i="21"/>
  <c r="K183" i="6"/>
  <c r="L185" i="6" l="1"/>
  <c r="L189" i="21"/>
  <c r="J184" i="6"/>
  <c r="K184" i="6"/>
  <c r="K189" i="21"/>
  <c r="I184" i="6"/>
  <c r="I188" i="21"/>
  <c r="L190" i="21" l="1"/>
  <c r="L186" i="6"/>
  <c r="K185" i="6"/>
  <c r="I189" i="21"/>
  <c r="J185" i="6"/>
  <c r="K190" i="21"/>
  <c r="J189" i="21"/>
  <c r="J190" i="21"/>
  <c r="I185" i="6"/>
  <c r="L187" i="6" l="1"/>
  <c r="L191" i="21"/>
  <c r="K191" i="21"/>
  <c r="I186" i="6"/>
  <c r="I190" i="21"/>
  <c r="J191" i="21"/>
  <c r="J186" i="6"/>
  <c r="K186" i="6"/>
  <c r="L192" i="21" l="1"/>
  <c r="L188" i="6"/>
  <c r="K192" i="21"/>
  <c r="J192" i="21"/>
  <c r="I191" i="21"/>
  <c r="K187" i="6"/>
  <c r="J187" i="6"/>
  <c r="I187" i="6"/>
  <c r="L189" i="6" l="1"/>
  <c r="L193" i="21"/>
  <c r="J188" i="6"/>
  <c r="I192" i="21"/>
  <c r="I188" i="6"/>
  <c r="J193" i="21"/>
  <c r="K188" i="6"/>
  <c r="K193" i="21"/>
  <c r="L194" i="21" l="1"/>
  <c r="L190" i="6"/>
  <c r="J194" i="21"/>
  <c r="I189" i="6"/>
  <c r="I193" i="21"/>
  <c r="K189" i="6"/>
  <c r="J189" i="6"/>
  <c r="K194" i="21"/>
  <c r="L191" i="6" l="1"/>
  <c r="L195" i="21"/>
  <c r="I190" i="6"/>
  <c r="K195" i="21"/>
  <c r="I194" i="21"/>
  <c r="J195" i="21"/>
  <c r="J190" i="6"/>
  <c r="K190" i="6"/>
  <c r="L196" i="21" l="1"/>
  <c r="L192" i="6"/>
  <c r="I195" i="21"/>
  <c r="J196" i="21"/>
  <c r="K191" i="6"/>
  <c r="J191" i="6"/>
  <c r="I191" i="6"/>
  <c r="K196" i="21"/>
  <c r="L193" i="6" l="1"/>
  <c r="L197" i="21"/>
  <c r="I196" i="21"/>
  <c r="J197" i="21"/>
  <c r="K197" i="21"/>
  <c r="I192" i="6"/>
  <c r="J192" i="6"/>
  <c r="K192" i="6"/>
  <c r="L198" i="21" l="1"/>
  <c r="L194" i="6"/>
  <c r="K193" i="6"/>
  <c r="K198" i="21"/>
  <c r="I197" i="21"/>
  <c r="J198" i="21"/>
  <c r="J193" i="6"/>
  <c r="I193" i="6"/>
  <c r="L195" i="6" l="1"/>
  <c r="L199" i="21"/>
  <c r="J194" i="6"/>
  <c r="K199" i="21"/>
  <c r="I194" i="6"/>
  <c r="J199" i="21"/>
  <c r="K194" i="6"/>
  <c r="I198" i="21"/>
  <c r="L200" i="21" l="1"/>
  <c r="L196" i="6"/>
  <c r="J200" i="21"/>
  <c r="I199" i="21"/>
  <c r="K195" i="6"/>
  <c r="K200" i="21"/>
  <c r="J195" i="6"/>
  <c r="I195" i="6"/>
  <c r="L197" i="6" l="1"/>
  <c r="L201" i="21"/>
  <c r="I200" i="21"/>
  <c r="K201" i="21"/>
  <c r="J196" i="6"/>
  <c r="I196" i="6"/>
  <c r="K196" i="6"/>
  <c r="J201" i="21"/>
  <c r="L202" i="21" l="1"/>
  <c r="L198" i="6"/>
  <c r="K202" i="21"/>
  <c r="I197" i="6"/>
  <c r="J197" i="6"/>
  <c r="J202" i="21"/>
  <c r="K197" i="6"/>
  <c r="I201" i="21"/>
  <c r="L199" i="6" l="1"/>
  <c r="L203" i="21"/>
  <c r="K198" i="6"/>
  <c r="I198" i="6"/>
  <c r="J203" i="21"/>
  <c r="I202" i="21"/>
  <c r="J198" i="6"/>
  <c r="K203" i="21"/>
  <c r="L204" i="21" l="1"/>
  <c r="L200" i="6"/>
  <c r="I203" i="21"/>
  <c r="K199" i="6"/>
  <c r="K204" i="21"/>
  <c r="J204" i="21"/>
  <c r="J199" i="6"/>
  <c r="I199" i="6"/>
  <c r="L201" i="6" l="1"/>
  <c r="L205" i="21"/>
  <c r="I204" i="21"/>
  <c r="I200" i="6"/>
  <c r="J205" i="21"/>
  <c r="K200" i="6"/>
  <c r="J200" i="6"/>
  <c r="L206" i="21" l="1"/>
  <c r="L202" i="6"/>
  <c r="K201" i="6"/>
  <c r="J201" i="6"/>
  <c r="I201" i="6"/>
  <c r="K206" i="21"/>
  <c r="K205" i="21"/>
  <c r="I205" i="21"/>
  <c r="L203" i="6" l="1"/>
  <c r="L207" i="21"/>
  <c r="K207" i="21"/>
  <c r="I202" i="6"/>
  <c r="K202" i="6"/>
  <c r="I206" i="21"/>
  <c r="J202" i="6"/>
  <c r="J206" i="21"/>
  <c r="J207" i="21"/>
  <c r="L208" i="21" l="1"/>
  <c r="L204" i="6"/>
  <c r="I207" i="21"/>
  <c r="J203" i="6"/>
  <c r="K203" i="6"/>
  <c r="I203" i="6"/>
  <c r="J208" i="21"/>
  <c r="L205" i="6" l="1"/>
  <c r="L209" i="21"/>
  <c r="K204" i="6"/>
  <c r="I204" i="6"/>
  <c r="J209" i="21"/>
  <c r="K208" i="21"/>
  <c r="I208" i="21"/>
  <c r="J204" i="6"/>
  <c r="K209" i="21"/>
  <c r="L210" i="21" l="1"/>
  <c r="L206" i="6"/>
  <c r="J205" i="6"/>
  <c r="I209" i="21"/>
  <c r="I205" i="6"/>
  <c r="K205" i="6"/>
  <c r="J210" i="21"/>
  <c r="L207" i="6" l="1"/>
  <c r="L211" i="21"/>
  <c r="I206" i="6"/>
  <c r="K211" i="21"/>
  <c r="J211" i="21"/>
  <c r="J206" i="6"/>
  <c r="K210" i="21"/>
  <c r="K206" i="6"/>
  <c r="I210" i="21"/>
  <c r="L212" i="21" l="1"/>
  <c r="L208" i="6"/>
  <c r="I211" i="21"/>
  <c r="J207" i="6"/>
  <c r="K207" i="6"/>
  <c r="I207" i="6"/>
  <c r="J212" i="21"/>
  <c r="L209" i="6" l="1"/>
  <c r="L213" i="21"/>
  <c r="I208" i="6"/>
  <c r="J213" i="21"/>
  <c r="I212" i="21"/>
  <c r="K208" i="6"/>
  <c r="K212" i="21"/>
  <c r="J208" i="6"/>
  <c r="K213" i="21"/>
  <c r="L214" i="21" l="1"/>
  <c r="L210" i="6"/>
  <c r="K209" i="6"/>
  <c r="K214" i="21"/>
  <c r="I213" i="21"/>
  <c r="J209" i="6"/>
  <c r="J214" i="21"/>
  <c r="I209" i="6"/>
  <c r="L211" i="6" l="1"/>
  <c r="L215" i="21"/>
  <c r="K210" i="6"/>
  <c r="K215" i="21"/>
  <c r="J210" i="6"/>
  <c r="I214" i="21"/>
  <c r="J215" i="21"/>
  <c r="I210" i="6"/>
  <c r="L216" i="21" l="1"/>
  <c r="L212" i="6"/>
  <c r="K211" i="6"/>
  <c r="I215" i="21"/>
  <c r="J216" i="21"/>
  <c r="K216" i="21"/>
  <c r="J211" i="6"/>
  <c r="I211" i="6"/>
  <c r="L217" i="21" l="1"/>
  <c r="L213" i="6"/>
  <c r="K212" i="6"/>
  <c r="J212" i="6"/>
  <c r="K217" i="21"/>
  <c r="I212" i="6"/>
  <c r="I216" i="21"/>
  <c r="J217" i="21"/>
  <c r="L214" i="6" l="1"/>
  <c r="L218" i="21"/>
  <c r="J213" i="6"/>
  <c r="I217" i="21"/>
  <c r="K218" i="21"/>
  <c r="J218" i="21"/>
  <c r="K213" i="6"/>
  <c r="I213" i="6"/>
  <c r="L219" i="21" l="1"/>
  <c r="L215" i="6"/>
  <c r="J214" i="6"/>
  <c r="K214" i="6"/>
  <c r="I218" i="21"/>
  <c r="J219" i="21"/>
  <c r="K219" i="21"/>
  <c r="I214" i="6"/>
  <c r="L216" i="6" l="1"/>
  <c r="L220" i="21"/>
  <c r="J215" i="6"/>
  <c r="K215" i="6"/>
  <c r="J220" i="21"/>
  <c r="I219" i="21"/>
  <c r="I215" i="6"/>
  <c r="K220" i="21"/>
  <c r="L221" i="21" l="1"/>
  <c r="L217" i="6"/>
  <c r="J216" i="6"/>
  <c r="I220" i="21"/>
  <c r="I216" i="6"/>
  <c r="K221" i="21"/>
  <c r="K216" i="6"/>
  <c r="J221" i="21"/>
  <c r="L218" i="6" l="1"/>
  <c r="L222" i="21"/>
  <c r="K217" i="6"/>
  <c r="J222" i="21"/>
  <c r="K222" i="21"/>
  <c r="I217" i="6"/>
  <c r="J217" i="6"/>
  <c r="I221" i="21"/>
  <c r="L223" i="21" l="1"/>
  <c r="L219" i="6"/>
  <c r="J218" i="6"/>
  <c r="J223" i="21"/>
  <c r="I222" i="21"/>
  <c r="I218" i="6"/>
  <c r="K218" i="6"/>
  <c r="K223" i="21"/>
  <c r="L220" i="6" l="1"/>
  <c r="L224" i="21"/>
  <c r="J219" i="6"/>
  <c r="K219" i="6"/>
  <c r="J224" i="21"/>
  <c r="K224" i="21"/>
  <c r="I223" i="21"/>
  <c r="I219" i="6"/>
  <c r="L225" i="21" l="1"/>
  <c r="L221" i="6"/>
  <c r="J220" i="6"/>
  <c r="I224" i="21"/>
  <c r="J225" i="21"/>
  <c r="I220" i="6"/>
  <c r="K220" i="6"/>
  <c r="K225" i="21"/>
  <c r="L222" i="6" l="1"/>
  <c r="L226" i="21"/>
  <c r="K226" i="21"/>
  <c r="J226" i="21"/>
  <c r="K221" i="6"/>
  <c r="I221" i="6"/>
  <c r="J221" i="6"/>
  <c r="I225" i="21"/>
  <c r="L227" i="21" l="1"/>
  <c r="L223" i="6"/>
  <c r="I222" i="6"/>
  <c r="I226" i="21"/>
  <c r="J227" i="21"/>
  <c r="J222" i="6"/>
  <c r="K222" i="6"/>
  <c r="L224" i="6" l="1"/>
  <c r="D228" i="21"/>
  <c r="K223" i="6"/>
  <c r="I223" i="6"/>
  <c r="K227" i="21"/>
  <c r="B228" i="21"/>
  <c r="J223" i="6"/>
  <c r="I227" i="21"/>
  <c r="L225" i="6" l="1"/>
  <c r="D229" i="21"/>
  <c r="J224" i="6"/>
  <c r="B229" i="21"/>
  <c r="K224" i="6"/>
  <c r="A228" i="21"/>
  <c r="C229" i="21"/>
  <c r="C228" i="21"/>
  <c r="I224" i="6"/>
  <c r="L226" i="6" l="1"/>
  <c r="D230" i="21"/>
  <c r="A229" i="21"/>
  <c r="I225" i="6"/>
  <c r="J225" i="6"/>
  <c r="C230" i="21"/>
  <c r="B230" i="21"/>
  <c r="K225" i="6"/>
  <c r="D231" i="21" l="1"/>
  <c r="L227" i="6"/>
  <c r="J226" i="6"/>
  <c r="C231" i="21"/>
  <c r="I226" i="6"/>
  <c r="B231" i="21"/>
  <c r="K226" i="6"/>
  <c r="A230" i="21"/>
  <c r="D228" i="6" l="1"/>
  <c r="D232" i="21"/>
  <c r="K227" i="6"/>
  <c r="I227" i="6"/>
  <c r="J227" i="6"/>
  <c r="C232" i="21"/>
  <c r="A231" i="21"/>
  <c r="B232" i="21"/>
  <c r="D229" i="6" l="1"/>
  <c r="D233" i="21"/>
  <c r="B228" i="6"/>
  <c r="A228" i="6"/>
  <c r="C228" i="6"/>
  <c r="B233" i="21"/>
  <c r="C233" i="21"/>
  <c r="A232" i="21"/>
  <c r="D230" i="6" l="1"/>
  <c r="D234" i="21"/>
  <c r="B234" i="21"/>
  <c r="C234" i="21"/>
  <c r="A233" i="21"/>
  <c r="A229" i="6"/>
  <c r="B229" i="6"/>
  <c r="C229" i="6"/>
  <c r="D231" i="6" l="1"/>
  <c r="D235" i="21"/>
  <c r="B230" i="6"/>
  <c r="C230" i="6"/>
  <c r="A234" i="21"/>
  <c r="B235" i="21"/>
  <c r="C235" i="21"/>
  <c r="A230" i="6"/>
  <c r="D232" i="6" l="1"/>
  <c r="D236" i="21"/>
  <c r="B236" i="21"/>
  <c r="A231" i="6"/>
  <c r="C231" i="6"/>
  <c r="A235" i="21"/>
  <c r="C236" i="21"/>
  <c r="B231" i="6"/>
  <c r="D233" i="6" l="1"/>
  <c r="D237" i="21"/>
  <c r="C232" i="6"/>
  <c r="B232" i="6"/>
  <c r="B237" i="21"/>
  <c r="C237" i="21"/>
  <c r="A236" i="21"/>
  <c r="A232" i="6"/>
  <c r="D234" i="6" l="1"/>
  <c r="D238" i="21"/>
  <c r="A233" i="6"/>
  <c r="A237" i="21"/>
  <c r="C233" i="6"/>
  <c r="C238" i="21"/>
  <c r="B238" i="21"/>
  <c r="B233" i="6"/>
  <c r="D235" i="6" l="1"/>
  <c r="D239" i="21"/>
  <c r="A238" i="21"/>
  <c r="C239" i="21"/>
  <c r="A234" i="6"/>
  <c r="B234" i="6"/>
  <c r="B239" i="21"/>
  <c r="C234" i="6"/>
  <c r="D236" i="6" l="1"/>
  <c r="D240" i="21"/>
  <c r="A239" i="21"/>
  <c r="C235" i="6"/>
  <c r="A235" i="6"/>
  <c r="B240" i="21"/>
  <c r="C240" i="21"/>
  <c r="B235" i="6"/>
  <c r="D237" i="6" l="1"/>
  <c r="D241" i="21"/>
  <c r="C236" i="6"/>
  <c r="A240" i="21"/>
  <c r="C241" i="21"/>
  <c r="A236" i="6"/>
  <c r="B236" i="6"/>
  <c r="B241" i="21"/>
  <c r="D238" i="6" l="1"/>
  <c r="D242" i="21"/>
  <c r="B242" i="21"/>
  <c r="B237" i="6"/>
  <c r="A237" i="6"/>
  <c r="C242" i="21"/>
  <c r="A241" i="21"/>
  <c r="C237" i="6"/>
  <c r="D239" i="6" l="1"/>
  <c r="D243" i="21"/>
  <c r="B238" i="6"/>
  <c r="B243" i="21"/>
  <c r="A238" i="6"/>
  <c r="C243" i="21"/>
  <c r="A242" i="21"/>
  <c r="C238" i="6"/>
  <c r="D240" i="6" l="1"/>
  <c r="D244" i="21"/>
  <c r="A239" i="6"/>
  <c r="C239" i="6"/>
  <c r="C244" i="21"/>
  <c r="A243" i="21"/>
  <c r="B244" i="21"/>
  <c r="B239" i="6"/>
  <c r="D241" i="6" l="1"/>
  <c r="D245" i="21"/>
  <c r="B240" i="6"/>
  <c r="A240" i="6"/>
  <c r="A244" i="21"/>
  <c r="C245" i="21"/>
  <c r="C240" i="6"/>
  <c r="B245" i="21"/>
  <c r="D242" i="6" l="1"/>
  <c r="D246" i="21"/>
  <c r="A245" i="21"/>
  <c r="C246" i="21"/>
  <c r="C241" i="6"/>
  <c r="A241" i="6"/>
  <c r="B246" i="21"/>
  <c r="B241" i="6"/>
  <c r="D243" i="6" l="1"/>
  <c r="D247" i="21"/>
  <c r="B242" i="6"/>
  <c r="A242" i="6"/>
  <c r="C242" i="6"/>
  <c r="B247" i="21"/>
  <c r="C247" i="21"/>
  <c r="A246" i="21"/>
  <c r="D244" i="6" l="1"/>
  <c r="D248" i="21"/>
  <c r="B243" i="6"/>
  <c r="C243" i="6"/>
  <c r="C248" i="21"/>
  <c r="A243" i="6"/>
  <c r="B248" i="21"/>
  <c r="A247" i="21"/>
  <c r="D245" i="6" l="1"/>
  <c r="D249" i="21"/>
  <c r="B249" i="21"/>
  <c r="A248" i="21"/>
  <c r="B244" i="6"/>
  <c r="A244" i="6"/>
  <c r="C244" i="6"/>
  <c r="C249" i="21"/>
  <c r="D246" i="6" l="1"/>
  <c r="D250" i="21"/>
  <c r="B245" i="6"/>
  <c r="B250" i="21"/>
  <c r="C245" i="6"/>
  <c r="A245" i="6"/>
  <c r="A249" i="21"/>
  <c r="C250" i="21"/>
  <c r="D247" i="6" l="1"/>
  <c r="D251" i="21"/>
  <c r="A246" i="6"/>
  <c r="A250" i="21"/>
  <c r="C251" i="21"/>
  <c r="B246" i="6"/>
  <c r="C246" i="6"/>
  <c r="B251" i="21"/>
  <c r="D248" i="6" l="1"/>
  <c r="D252" i="21"/>
  <c r="A251" i="21"/>
  <c r="C247" i="6"/>
  <c r="B252" i="21"/>
  <c r="A247" i="6"/>
  <c r="C252" i="21"/>
  <c r="B247" i="6"/>
  <c r="D249" i="6" l="1"/>
  <c r="D253" i="21"/>
  <c r="B248" i="6"/>
  <c r="B253" i="21"/>
  <c r="C248" i="6"/>
  <c r="C253" i="21"/>
  <c r="A252" i="21"/>
  <c r="A248" i="6"/>
  <c r="D250" i="6" l="1"/>
  <c r="D254" i="21"/>
  <c r="B249" i="6"/>
  <c r="A249" i="6"/>
  <c r="A253" i="21"/>
  <c r="C254" i="21"/>
  <c r="B254" i="21"/>
  <c r="C249" i="6"/>
  <c r="D251" i="6" l="1"/>
  <c r="D255" i="21"/>
  <c r="B255" i="21"/>
  <c r="B250" i="6"/>
  <c r="A250" i="6"/>
  <c r="C255" i="21"/>
  <c r="A254" i="21"/>
  <c r="C250" i="6"/>
  <c r="D252" i="6" l="1"/>
  <c r="D256" i="21"/>
  <c r="A255" i="21"/>
  <c r="B251" i="6"/>
  <c r="C251" i="6"/>
  <c r="C256" i="21"/>
  <c r="B256" i="21"/>
  <c r="A251" i="6"/>
  <c r="D253" i="6" l="1"/>
  <c r="D257" i="21"/>
  <c r="A252" i="6"/>
  <c r="B257" i="21"/>
  <c r="C252" i="6"/>
  <c r="A256" i="21"/>
  <c r="C257" i="21"/>
  <c r="B252" i="6"/>
  <c r="D254" i="6" l="1"/>
  <c r="D258" i="21"/>
  <c r="A257" i="21"/>
  <c r="C258" i="21"/>
  <c r="C253" i="6"/>
  <c r="B253" i="6"/>
  <c r="B258" i="21"/>
  <c r="A253" i="6"/>
  <c r="D255" i="6" l="1"/>
  <c r="D259" i="21"/>
  <c r="C259" i="21"/>
  <c r="A254" i="6"/>
  <c r="B259" i="21"/>
  <c r="B254" i="6"/>
  <c r="A258" i="21"/>
  <c r="C254" i="6"/>
  <c r="D256" i="6" l="1"/>
  <c r="D260" i="21"/>
  <c r="B260" i="21"/>
  <c r="A259" i="21"/>
  <c r="B255" i="6"/>
  <c r="A255" i="6"/>
  <c r="C260" i="21"/>
  <c r="C255" i="6"/>
  <c r="D257" i="6" l="1"/>
  <c r="D261" i="21"/>
  <c r="A260" i="21"/>
  <c r="B256" i="6"/>
  <c r="C256" i="6"/>
  <c r="C261" i="21"/>
  <c r="B261" i="21"/>
  <c r="A256" i="6"/>
  <c r="D258" i="6" l="1"/>
  <c r="D262" i="21"/>
  <c r="B262" i="21"/>
  <c r="A257" i="6"/>
  <c r="C257" i="6"/>
  <c r="B257" i="6"/>
  <c r="C262" i="21"/>
  <c r="A261" i="21"/>
  <c r="D259" i="6" l="1"/>
  <c r="D263" i="21"/>
  <c r="C258" i="6"/>
  <c r="B258" i="6"/>
  <c r="C263" i="21"/>
  <c r="A258" i="6"/>
  <c r="B263" i="21"/>
  <c r="A262" i="21"/>
  <c r="D260" i="6" l="1"/>
  <c r="D264" i="21"/>
  <c r="A259" i="6"/>
  <c r="C264" i="21"/>
  <c r="C259" i="6"/>
  <c r="B264" i="21"/>
  <c r="B259" i="6"/>
  <c r="A263" i="21"/>
  <c r="D261" i="6" l="1"/>
  <c r="D265" i="21"/>
  <c r="B260" i="6"/>
  <c r="C260" i="6"/>
  <c r="B265" i="21"/>
  <c r="A264" i="21"/>
  <c r="A260" i="6"/>
  <c r="C265" i="21"/>
  <c r="D262" i="6" l="1"/>
  <c r="D266" i="21"/>
  <c r="B261" i="6"/>
  <c r="A265" i="21"/>
  <c r="C261" i="6"/>
  <c r="A261" i="6"/>
  <c r="B266" i="21"/>
  <c r="C266" i="21"/>
  <c r="D263" i="6" l="1"/>
  <c r="D267" i="21"/>
  <c r="B262" i="6"/>
  <c r="A266" i="21"/>
  <c r="C262" i="6"/>
  <c r="C267" i="21"/>
  <c r="B267" i="21"/>
  <c r="A262" i="6"/>
  <c r="D264" i="6" l="1"/>
  <c r="D268" i="21"/>
  <c r="B263" i="6"/>
  <c r="C263" i="6"/>
  <c r="B268" i="21"/>
  <c r="A263" i="6"/>
  <c r="A267" i="21"/>
  <c r="C268" i="21"/>
  <c r="D265" i="6" l="1"/>
  <c r="D269" i="21"/>
  <c r="A264" i="6"/>
  <c r="C264" i="6"/>
  <c r="B269" i="21"/>
  <c r="B264" i="6"/>
  <c r="A268" i="21"/>
  <c r="D266" i="6" l="1"/>
  <c r="D270" i="21"/>
  <c r="B265" i="6"/>
  <c r="C270" i="21"/>
  <c r="C269" i="21"/>
  <c r="B270" i="21"/>
  <c r="C265" i="6"/>
  <c r="A269" i="21"/>
  <c r="A265" i="6"/>
  <c r="D267" i="6" l="1"/>
  <c r="D271" i="21"/>
  <c r="B266" i="6"/>
  <c r="A270" i="21"/>
  <c r="A266" i="6"/>
  <c r="B271" i="21"/>
  <c r="C271" i="21"/>
  <c r="C266" i="6"/>
  <c r="D268" i="6" l="1"/>
  <c r="D272" i="21"/>
  <c r="B267" i="6"/>
  <c r="A267" i="6"/>
  <c r="A271" i="21"/>
  <c r="C267" i="6"/>
  <c r="C272" i="21"/>
  <c r="B272" i="21"/>
  <c r="D269" i="6" l="1"/>
  <c r="D273" i="21"/>
  <c r="C268" i="6"/>
  <c r="B268" i="6"/>
  <c r="A272" i="21"/>
  <c r="A268" i="6"/>
  <c r="C273" i="21"/>
  <c r="B273" i="21"/>
  <c r="D270" i="6" l="1"/>
  <c r="D274" i="21"/>
  <c r="A273" i="21"/>
  <c r="C269" i="6"/>
  <c r="B269" i="6"/>
  <c r="C274" i="21"/>
  <c r="A269" i="6"/>
  <c r="B274" i="21"/>
  <c r="D271" i="6" l="1"/>
  <c r="D275" i="21"/>
  <c r="A270" i="6"/>
  <c r="C275" i="21"/>
  <c r="C270" i="6"/>
  <c r="B275" i="21"/>
  <c r="A274" i="21"/>
  <c r="B270" i="6"/>
  <c r="D272" i="6" l="1"/>
  <c r="D276" i="21"/>
  <c r="C276" i="21"/>
  <c r="C271" i="6"/>
  <c r="B276" i="21"/>
  <c r="B271" i="6"/>
  <c r="A271" i="6"/>
  <c r="A275" i="21"/>
  <c r="D273" i="6" l="1"/>
  <c r="D277" i="21"/>
  <c r="B277" i="21"/>
  <c r="C272" i="6"/>
  <c r="C277" i="21"/>
  <c r="A272" i="6"/>
  <c r="A276" i="21"/>
  <c r="B272" i="6"/>
  <c r="D274" i="6" l="1"/>
  <c r="D278" i="21"/>
  <c r="A273" i="6"/>
  <c r="A277" i="21"/>
  <c r="B278" i="21"/>
  <c r="B273" i="6"/>
  <c r="C273" i="6"/>
  <c r="D275" i="6" l="1"/>
  <c r="D279" i="21"/>
  <c r="C279" i="21"/>
  <c r="A278" i="21"/>
  <c r="C278" i="21"/>
  <c r="C274" i="6"/>
  <c r="B279" i="21"/>
  <c r="B274" i="6"/>
  <c r="A274" i="6"/>
  <c r="D276" i="6" l="1"/>
  <c r="D280" i="21"/>
  <c r="A279" i="21"/>
  <c r="C275" i="6"/>
  <c r="C280" i="21"/>
  <c r="A275" i="6"/>
  <c r="B275" i="6"/>
  <c r="D277" i="6" l="1"/>
  <c r="D281" i="21"/>
  <c r="C281" i="21"/>
  <c r="A276" i="6"/>
  <c r="B280" i="21"/>
  <c r="B276" i="6"/>
  <c r="A280" i="21"/>
  <c r="C276" i="6"/>
  <c r="B281" i="21"/>
  <c r="D278" i="6" l="1"/>
  <c r="D282" i="21"/>
  <c r="A277" i="6"/>
  <c r="C277" i="6"/>
  <c r="C282" i="21"/>
  <c r="B282" i="21"/>
  <c r="A281" i="21"/>
  <c r="B277" i="6"/>
  <c r="D279" i="6" l="1"/>
  <c r="D283" i="21"/>
  <c r="A278" i="6"/>
  <c r="B283" i="21"/>
  <c r="C283" i="21"/>
  <c r="C278" i="6"/>
  <c r="B278" i="6"/>
  <c r="A282" i="21"/>
  <c r="D280" i="6" l="1"/>
  <c r="H228" i="21"/>
  <c r="C279" i="6"/>
  <c r="A283" i="21"/>
  <c r="A279" i="6"/>
  <c r="G228" i="21"/>
  <c r="F228" i="21"/>
  <c r="B279" i="6"/>
  <c r="D281" i="6" l="1"/>
  <c r="H229" i="21"/>
  <c r="E228" i="21"/>
  <c r="A280" i="6"/>
  <c r="C280" i="6"/>
  <c r="F229" i="21"/>
  <c r="G229" i="21"/>
  <c r="B280" i="6"/>
  <c r="D282" i="6" l="1"/>
  <c r="H230" i="21"/>
  <c r="G230" i="21"/>
  <c r="B281" i="6"/>
  <c r="E229" i="21"/>
  <c r="A281" i="6"/>
  <c r="F230" i="21"/>
  <c r="C281" i="6"/>
  <c r="D283" i="6" l="1"/>
  <c r="H231" i="21"/>
  <c r="F231" i="21"/>
  <c r="G231" i="21"/>
  <c r="B282" i="6"/>
  <c r="E230" i="21"/>
  <c r="C282" i="6"/>
  <c r="A282" i="6"/>
  <c r="H228" i="6" l="1"/>
  <c r="H232" i="21"/>
  <c r="G232" i="21"/>
  <c r="B283" i="6"/>
  <c r="C283" i="6"/>
  <c r="E231" i="21"/>
  <c r="A283" i="6"/>
  <c r="F232" i="21"/>
  <c r="H229" i="6" l="1"/>
  <c r="H233" i="21"/>
  <c r="E228" i="6"/>
  <c r="F233" i="21"/>
  <c r="G228" i="6"/>
  <c r="E232" i="21"/>
  <c r="G233" i="21"/>
  <c r="F228" i="6"/>
  <c r="H230" i="6" l="1"/>
  <c r="H234" i="21"/>
  <c r="F229" i="6"/>
  <c r="F234" i="21"/>
  <c r="G234" i="21"/>
  <c r="G229" i="6"/>
  <c r="E233" i="21"/>
  <c r="E229" i="6"/>
  <c r="H231" i="6" l="1"/>
  <c r="H235" i="21"/>
  <c r="G230" i="6"/>
  <c r="F230" i="6"/>
  <c r="G235" i="21"/>
  <c r="E234" i="21"/>
  <c r="E230" i="6"/>
  <c r="F235" i="21"/>
  <c r="H232" i="6" l="1"/>
  <c r="H236" i="21"/>
  <c r="F236" i="21"/>
  <c r="E231" i="6"/>
  <c r="F231" i="6"/>
  <c r="G231" i="6"/>
  <c r="G236" i="21"/>
  <c r="E235" i="21"/>
  <c r="H233" i="6" l="1"/>
  <c r="H237" i="21"/>
  <c r="E232" i="6"/>
  <c r="F237" i="21"/>
  <c r="F232" i="6"/>
  <c r="E236" i="21"/>
  <c r="G237" i="21"/>
  <c r="G232" i="6"/>
  <c r="H234" i="6" l="1"/>
  <c r="H238" i="21"/>
  <c r="F233" i="6"/>
  <c r="F238" i="21"/>
  <c r="G238" i="21"/>
  <c r="E233" i="6"/>
  <c r="E237" i="21"/>
  <c r="G233" i="6"/>
  <c r="H235" i="6" l="1"/>
  <c r="H239" i="21"/>
  <c r="G239" i="21"/>
  <c r="F239" i="21"/>
  <c r="F234" i="6"/>
  <c r="E238" i="21"/>
  <c r="E234" i="6"/>
  <c r="G234" i="6"/>
  <c r="H236" i="6" l="1"/>
  <c r="H240" i="21"/>
  <c r="E235" i="6"/>
  <c r="G235" i="6"/>
  <c r="G240" i="21"/>
  <c r="E239" i="21"/>
  <c r="F235" i="6"/>
  <c r="F240" i="21"/>
  <c r="H237" i="6" l="1"/>
  <c r="H241" i="21"/>
  <c r="G236" i="6"/>
  <c r="E236" i="6"/>
  <c r="F236" i="6"/>
  <c r="G241" i="21"/>
  <c r="F241" i="21"/>
  <c r="E240" i="21"/>
  <c r="H238" i="6" l="1"/>
  <c r="H242" i="21"/>
  <c r="G237" i="6"/>
  <c r="E241" i="21"/>
  <c r="G242" i="21"/>
  <c r="E237" i="6"/>
  <c r="F242" i="21"/>
  <c r="F237" i="6"/>
  <c r="H239" i="6" l="1"/>
  <c r="H243" i="21"/>
  <c r="E242" i="21"/>
  <c r="F238" i="6"/>
  <c r="G238" i="6"/>
  <c r="E238" i="6"/>
  <c r="G243" i="21"/>
  <c r="F243" i="21"/>
  <c r="H240" i="6" l="1"/>
  <c r="H244" i="21"/>
  <c r="G244" i="21"/>
  <c r="E243" i="21"/>
  <c r="G239" i="6"/>
  <c r="F244" i="21"/>
  <c r="E239" i="6"/>
  <c r="F239" i="6"/>
  <c r="H241" i="6" l="1"/>
  <c r="H245" i="21"/>
  <c r="E240" i="6"/>
  <c r="F240" i="6"/>
  <c r="G240" i="6"/>
  <c r="G245" i="21"/>
  <c r="E244" i="21"/>
  <c r="F245" i="21"/>
  <c r="H242" i="6" l="1"/>
  <c r="H246" i="21"/>
  <c r="F241" i="6"/>
  <c r="G241" i="6"/>
  <c r="E245" i="21"/>
  <c r="G246" i="21"/>
  <c r="F246" i="21"/>
  <c r="E241" i="6"/>
  <c r="H243" i="6" l="1"/>
  <c r="H247" i="21"/>
  <c r="E242" i="6"/>
  <c r="F247" i="21"/>
  <c r="G242" i="6"/>
  <c r="E246" i="21"/>
  <c r="G247" i="21"/>
  <c r="F242" i="6"/>
  <c r="H244" i="6" l="1"/>
  <c r="H248" i="21"/>
  <c r="G243" i="6"/>
  <c r="E243" i="6"/>
  <c r="F243" i="6"/>
  <c r="F248" i="21"/>
  <c r="G248" i="21"/>
  <c r="E247" i="21"/>
  <c r="H245" i="6" l="1"/>
  <c r="H249" i="21"/>
  <c r="G249" i="21"/>
  <c r="F244" i="6"/>
  <c r="E248" i="21"/>
  <c r="E244" i="6"/>
  <c r="F249" i="21"/>
  <c r="G244" i="6"/>
  <c r="H246" i="6" l="1"/>
  <c r="H250" i="21"/>
  <c r="F250" i="21"/>
  <c r="F245" i="6"/>
  <c r="E245" i="6"/>
  <c r="E249" i="21"/>
  <c r="G245" i="6"/>
  <c r="G250" i="21"/>
  <c r="H247" i="6" l="1"/>
  <c r="H251" i="21"/>
  <c r="G251" i="21"/>
  <c r="G246" i="6"/>
  <c r="E250" i="21"/>
  <c r="F251" i="21"/>
  <c r="E246" i="6"/>
  <c r="F246" i="6"/>
  <c r="H248" i="6" l="1"/>
  <c r="H252" i="21"/>
  <c r="E247" i="6"/>
  <c r="G252" i="21"/>
  <c r="G247" i="6"/>
  <c r="F247" i="6"/>
  <c r="F252" i="21"/>
  <c r="E251" i="21"/>
  <c r="H249" i="6" l="1"/>
  <c r="H253" i="21"/>
  <c r="G248" i="6"/>
  <c r="G253" i="21"/>
  <c r="F253" i="21"/>
  <c r="E252" i="21"/>
  <c r="F248" i="6"/>
  <c r="E248" i="6"/>
  <c r="H250" i="6" l="1"/>
  <c r="H254" i="21"/>
  <c r="G254" i="21"/>
  <c r="E249" i="6"/>
  <c r="E253" i="21"/>
  <c r="G249" i="6"/>
  <c r="F254" i="21"/>
  <c r="F249" i="6"/>
  <c r="H251" i="6" l="1"/>
  <c r="H255" i="21"/>
  <c r="G255" i="21"/>
  <c r="E254" i="21"/>
  <c r="F255" i="21"/>
  <c r="G250" i="6"/>
  <c r="F250" i="6"/>
  <c r="E250" i="6"/>
  <c r="H252" i="6" l="1"/>
  <c r="H256" i="21"/>
  <c r="E251" i="6"/>
  <c r="G251" i="6"/>
  <c r="E255" i="21"/>
  <c r="F256" i="21"/>
  <c r="F251" i="6"/>
  <c r="G256" i="21"/>
  <c r="H253" i="6" l="1"/>
  <c r="H257" i="21"/>
  <c r="G252" i="6"/>
  <c r="F257" i="21"/>
  <c r="G257" i="21"/>
  <c r="E256" i="21"/>
  <c r="F252" i="6"/>
  <c r="E252" i="6"/>
  <c r="H254" i="6" l="1"/>
  <c r="H258" i="21"/>
  <c r="E253" i="6"/>
  <c r="E257" i="21"/>
  <c r="G253" i="6"/>
  <c r="G258" i="21"/>
  <c r="F258" i="21"/>
  <c r="F253" i="6"/>
  <c r="H255" i="6" l="1"/>
  <c r="H259" i="21"/>
  <c r="E254" i="6"/>
  <c r="F259" i="21"/>
  <c r="F254" i="6"/>
  <c r="E258" i="21"/>
  <c r="G259" i="21"/>
  <c r="G254" i="6"/>
  <c r="H256" i="6" l="1"/>
  <c r="H260" i="21"/>
  <c r="F255" i="6"/>
  <c r="G260" i="21"/>
  <c r="E255" i="6"/>
  <c r="F260" i="21"/>
  <c r="E259" i="21"/>
  <c r="G255" i="6"/>
  <c r="H257" i="6" l="1"/>
  <c r="H261" i="21"/>
  <c r="E260" i="21"/>
  <c r="E256" i="6"/>
  <c r="G261" i="21"/>
  <c r="F261" i="21"/>
  <c r="G256" i="6"/>
  <c r="F256" i="6"/>
  <c r="H258" i="6" l="1"/>
  <c r="H262" i="21"/>
  <c r="G257" i="6"/>
  <c r="E257" i="6"/>
  <c r="E261" i="21"/>
  <c r="F257" i="6"/>
  <c r="F262" i="21"/>
  <c r="G262" i="21"/>
  <c r="H259" i="6" l="1"/>
  <c r="H263" i="21"/>
  <c r="E258" i="6"/>
  <c r="G263" i="21"/>
  <c r="F258" i="6"/>
  <c r="E262" i="21"/>
  <c r="G258" i="6"/>
  <c r="F263" i="21"/>
  <c r="H260" i="6" l="1"/>
  <c r="H264" i="21"/>
  <c r="E259" i="6"/>
  <c r="F264" i="21"/>
  <c r="G259" i="6"/>
  <c r="G264" i="21"/>
  <c r="F259" i="6"/>
  <c r="E263" i="21"/>
  <c r="H261" i="6" l="1"/>
  <c r="H265" i="21"/>
  <c r="E264" i="21"/>
  <c r="F260" i="6"/>
  <c r="F265" i="21"/>
  <c r="G260" i="6"/>
  <c r="G265" i="21"/>
  <c r="E260" i="6"/>
  <c r="H262" i="6" l="1"/>
  <c r="H266" i="21"/>
  <c r="F261" i="6"/>
  <c r="G266" i="21"/>
  <c r="E265" i="21"/>
  <c r="G261" i="6"/>
  <c r="F266" i="21"/>
  <c r="E261" i="6"/>
  <c r="H263" i="6" l="1"/>
  <c r="H267" i="21"/>
  <c r="F262" i="6"/>
  <c r="G262" i="6"/>
  <c r="F267" i="21"/>
  <c r="E266" i="21"/>
  <c r="G267" i="21"/>
  <c r="E262" i="6"/>
  <c r="H264" i="6" l="1"/>
  <c r="H268" i="21"/>
  <c r="F263" i="6"/>
  <c r="G263" i="6"/>
  <c r="F268" i="21"/>
  <c r="E263" i="6"/>
  <c r="G268" i="21"/>
  <c r="E267" i="21"/>
  <c r="H265" i="6" l="1"/>
  <c r="H269" i="21"/>
  <c r="G264" i="6"/>
  <c r="E268" i="21"/>
  <c r="F264" i="6"/>
  <c r="F269" i="21"/>
  <c r="G269" i="21"/>
  <c r="E264" i="6"/>
  <c r="H266" i="6" l="1"/>
  <c r="H270" i="21"/>
  <c r="F270" i="21"/>
  <c r="F265" i="6"/>
  <c r="E269" i="21"/>
  <c r="G265" i="6"/>
  <c r="G270" i="21"/>
  <c r="E265" i="6"/>
  <c r="H267" i="6" l="1"/>
  <c r="H271" i="21"/>
  <c r="E266" i="6"/>
  <c r="E270" i="21"/>
  <c r="F266" i="6"/>
  <c r="F271" i="21"/>
  <c r="G266" i="6"/>
  <c r="G271" i="21"/>
  <c r="H268" i="6" l="1"/>
  <c r="H272" i="21"/>
  <c r="F267" i="6"/>
  <c r="F272" i="21"/>
  <c r="E267" i="6"/>
  <c r="G267" i="6"/>
  <c r="E271" i="21"/>
  <c r="G272" i="21"/>
  <c r="H269" i="6" l="1"/>
  <c r="H273" i="21"/>
  <c r="F273" i="21"/>
  <c r="E268" i="6"/>
  <c r="E272" i="21"/>
  <c r="G268" i="6"/>
  <c r="F268" i="6"/>
  <c r="G273" i="21"/>
  <c r="H270" i="6" l="1"/>
  <c r="H274" i="21"/>
  <c r="F269" i="6"/>
  <c r="F274" i="21"/>
  <c r="E273" i="21"/>
  <c r="E269" i="6"/>
  <c r="G269" i="6"/>
  <c r="G274" i="21"/>
  <c r="H271" i="6" l="1"/>
  <c r="H275" i="21"/>
  <c r="G275" i="21"/>
  <c r="G270" i="6"/>
  <c r="F275" i="21"/>
  <c r="E270" i="6"/>
  <c r="F270" i="6"/>
  <c r="E274" i="21"/>
  <c r="H272" i="6" l="1"/>
  <c r="H276" i="21"/>
  <c r="F276" i="21"/>
  <c r="E271" i="6"/>
  <c r="G271" i="6"/>
  <c r="G276" i="21"/>
  <c r="F271" i="6"/>
  <c r="E275" i="21"/>
  <c r="H273" i="6" l="1"/>
  <c r="H277" i="21"/>
  <c r="F277" i="21"/>
  <c r="F272" i="6"/>
  <c r="E276" i="21"/>
  <c r="G277" i="21"/>
  <c r="E272" i="6"/>
  <c r="G272" i="6"/>
  <c r="H274" i="6" l="1"/>
  <c r="H278" i="21"/>
  <c r="G273" i="6"/>
  <c r="E273" i="6"/>
  <c r="G278" i="21"/>
  <c r="F278" i="21"/>
  <c r="F273" i="6"/>
  <c r="E277" i="21"/>
  <c r="H275" i="6" l="1"/>
  <c r="H279" i="21"/>
  <c r="G279" i="21"/>
  <c r="E274" i="6"/>
  <c r="F279" i="21"/>
  <c r="E278" i="21"/>
  <c r="F274" i="6"/>
  <c r="G274" i="6"/>
  <c r="H276" i="6" l="1"/>
  <c r="H280" i="21"/>
  <c r="F280" i="21"/>
  <c r="G275" i="6"/>
  <c r="E279" i="21"/>
  <c r="E275" i="6"/>
  <c r="F275" i="6"/>
  <c r="G280" i="21"/>
  <c r="H277" i="6" l="1"/>
  <c r="H281" i="21"/>
  <c r="G276" i="6"/>
  <c r="E276" i="6"/>
  <c r="F281" i="21"/>
  <c r="E280" i="21"/>
  <c r="F276" i="6"/>
  <c r="G281" i="21"/>
  <c r="H278" i="6" l="1"/>
  <c r="H282" i="21"/>
  <c r="F282" i="21"/>
  <c r="G282" i="21"/>
  <c r="F277" i="6"/>
  <c r="E281" i="21"/>
  <c r="E277" i="6"/>
  <c r="G277" i="6"/>
  <c r="H279" i="6" l="1"/>
  <c r="H283" i="21"/>
  <c r="E282" i="21"/>
  <c r="F283" i="21"/>
  <c r="E278" i="6"/>
  <c r="F278" i="6"/>
  <c r="G278" i="6"/>
  <c r="G283" i="21"/>
  <c r="H280" i="6" l="1"/>
  <c r="L228" i="21"/>
  <c r="E283" i="21"/>
  <c r="E279" i="6"/>
  <c r="K228" i="21"/>
  <c r="G279" i="6"/>
  <c r="F279" i="6"/>
  <c r="J228" i="21"/>
  <c r="H281" i="6" l="1"/>
  <c r="L229" i="21"/>
  <c r="E280" i="6"/>
  <c r="G280" i="6"/>
  <c r="J229" i="21"/>
  <c r="I228" i="21"/>
  <c r="F280" i="6"/>
  <c r="K229" i="21"/>
  <c r="H282" i="6" l="1"/>
  <c r="L230" i="21"/>
  <c r="I229" i="21"/>
  <c r="F281" i="6"/>
  <c r="G281" i="6"/>
  <c r="E281" i="6"/>
  <c r="J230" i="21"/>
  <c r="K230" i="21"/>
  <c r="H283" i="6" l="1"/>
  <c r="L231" i="21"/>
  <c r="G282" i="6"/>
  <c r="E282" i="6"/>
  <c r="J231" i="21"/>
  <c r="I230" i="21"/>
  <c r="F282" i="6"/>
  <c r="K231" i="21"/>
  <c r="L228" i="6" l="1"/>
  <c r="L232" i="21"/>
  <c r="I231" i="21"/>
  <c r="J232" i="21"/>
  <c r="F283" i="6"/>
  <c r="E283" i="6"/>
  <c r="K232" i="21"/>
  <c r="G283" i="6"/>
  <c r="L229" i="6" l="1"/>
  <c r="L233" i="21"/>
  <c r="K228" i="6"/>
  <c r="I228" i="6"/>
  <c r="J228" i="6"/>
  <c r="J233" i="21"/>
  <c r="I232" i="21"/>
  <c r="K233" i="21"/>
  <c r="L230" i="6" l="1"/>
  <c r="L234" i="21"/>
  <c r="J234" i="21"/>
  <c r="K234" i="21"/>
  <c r="J229" i="6"/>
  <c r="K229" i="6"/>
  <c r="I229" i="6"/>
  <c r="I233" i="21"/>
  <c r="L231" i="6" l="1"/>
  <c r="L235" i="21"/>
  <c r="J230" i="6"/>
  <c r="I234" i="21"/>
  <c r="K230" i="6"/>
  <c r="J235" i="21"/>
  <c r="I230" i="6"/>
  <c r="K235" i="21"/>
  <c r="L232" i="6" l="1"/>
  <c r="L236" i="21"/>
  <c r="I231" i="6"/>
  <c r="J236" i="21"/>
  <c r="K231" i="6"/>
  <c r="K236" i="21"/>
  <c r="J231" i="6"/>
  <c r="I235" i="21"/>
  <c r="L233" i="6" l="1"/>
  <c r="L237" i="21"/>
  <c r="I232" i="6"/>
  <c r="J237" i="21"/>
  <c r="I236" i="21"/>
  <c r="K237" i="21"/>
  <c r="J232" i="6"/>
  <c r="K232" i="6"/>
  <c r="L234" i="6" l="1"/>
  <c r="L238" i="21"/>
  <c r="J233" i="6"/>
  <c r="I233" i="6"/>
  <c r="I237" i="21"/>
  <c r="J238" i="21"/>
  <c r="K233" i="6"/>
  <c r="K238" i="21"/>
  <c r="L235" i="6" l="1"/>
  <c r="L239" i="21"/>
  <c r="K234" i="6"/>
  <c r="I234" i="6"/>
  <c r="J239" i="21"/>
  <c r="J234" i="6"/>
  <c r="K239" i="21"/>
  <c r="I238" i="21"/>
  <c r="L236" i="6" l="1"/>
  <c r="L240" i="21"/>
  <c r="K235" i="6"/>
  <c r="I239" i="21"/>
  <c r="K240" i="21"/>
  <c r="J235" i="6"/>
  <c r="I235" i="6"/>
  <c r="J240" i="21"/>
  <c r="L237" i="6" l="1"/>
  <c r="L241" i="21"/>
  <c r="K241" i="21"/>
  <c r="K236" i="6"/>
  <c r="J241" i="21"/>
  <c r="I240" i="21"/>
  <c r="J236" i="6"/>
  <c r="I236" i="6"/>
  <c r="L238" i="6" l="1"/>
  <c r="L242" i="21"/>
  <c r="K242" i="21"/>
  <c r="K237" i="6"/>
  <c r="I241" i="21"/>
  <c r="J242" i="21"/>
  <c r="J237" i="6"/>
  <c r="I237" i="6"/>
  <c r="L239" i="6" l="1"/>
  <c r="L243" i="21"/>
  <c r="J243" i="21"/>
  <c r="K238" i="6"/>
  <c r="I242" i="21"/>
  <c r="I238" i="6"/>
  <c r="J238" i="6"/>
  <c r="K243" i="21"/>
  <c r="L240" i="6" l="1"/>
  <c r="L244" i="21"/>
  <c r="K239" i="6"/>
  <c r="J244" i="21"/>
  <c r="I239" i="6"/>
  <c r="I243" i="21"/>
  <c r="J239" i="6"/>
  <c r="K244" i="21"/>
  <c r="L241" i="6" l="1"/>
  <c r="L245" i="21"/>
  <c r="J240" i="6"/>
  <c r="K245" i="21"/>
  <c r="I240" i="6"/>
  <c r="I244" i="21"/>
  <c r="K240" i="6"/>
  <c r="J245" i="21"/>
  <c r="L242" i="6" l="1"/>
  <c r="L246" i="21"/>
  <c r="I241" i="6"/>
  <c r="J246" i="21"/>
  <c r="K241" i="6"/>
  <c r="K246" i="21"/>
  <c r="J241" i="6"/>
  <c r="I245" i="21"/>
  <c r="L243" i="6" l="1"/>
  <c r="L247" i="21"/>
  <c r="I242" i="6"/>
  <c r="J247" i="21"/>
  <c r="K242" i="6"/>
  <c r="K247" i="21"/>
  <c r="J242" i="6"/>
  <c r="I246" i="21"/>
  <c r="L244" i="6" l="1"/>
  <c r="L248" i="21"/>
  <c r="K243" i="6"/>
  <c r="I243" i="6"/>
  <c r="K248" i="21"/>
  <c r="J248" i="21"/>
  <c r="J243" i="6"/>
  <c r="I247" i="21"/>
  <c r="L245" i="6" l="1"/>
  <c r="L249" i="21"/>
  <c r="K249" i="21"/>
  <c r="J244" i="6"/>
  <c r="J249" i="21"/>
  <c r="K244" i="6"/>
  <c r="I248" i="21"/>
  <c r="I244" i="6"/>
  <c r="L246" i="6" l="1"/>
  <c r="L250" i="21"/>
  <c r="J245" i="6"/>
  <c r="I245" i="6"/>
  <c r="K250" i="21"/>
  <c r="K245" i="6"/>
  <c r="I249" i="21"/>
  <c r="J250" i="21"/>
  <c r="L247" i="6" l="1"/>
  <c r="L251" i="21"/>
  <c r="I246" i="6"/>
  <c r="J251" i="21"/>
  <c r="J246" i="6"/>
  <c r="I250" i="21"/>
  <c r="K251" i="21"/>
  <c r="K246" i="6"/>
  <c r="L248" i="6" l="1"/>
  <c r="L252" i="21"/>
  <c r="J247" i="6"/>
  <c r="I247" i="6"/>
  <c r="K252" i="21"/>
  <c r="K247" i="6"/>
  <c r="J252" i="21"/>
  <c r="I251" i="21"/>
  <c r="L249" i="6" l="1"/>
  <c r="L253" i="21"/>
  <c r="I248" i="6"/>
  <c r="J248" i="6"/>
  <c r="K248" i="6"/>
  <c r="I252" i="21"/>
  <c r="K253" i="21"/>
  <c r="J253" i="21"/>
  <c r="L250" i="6" l="1"/>
  <c r="L254" i="21"/>
  <c r="J249" i="6"/>
  <c r="I249" i="6"/>
  <c r="J254" i="21"/>
  <c r="I253" i="21"/>
  <c r="K249" i="6"/>
  <c r="L251" i="6" l="1"/>
  <c r="L255" i="21"/>
  <c r="J250" i="6"/>
  <c r="J255" i="21"/>
  <c r="I250" i="6"/>
  <c r="K250" i="6"/>
  <c r="K255" i="21"/>
  <c r="K254" i="21"/>
  <c r="I254" i="21"/>
  <c r="L252" i="6" l="1"/>
  <c r="L256" i="21"/>
  <c r="I251" i="6"/>
  <c r="J251" i="6"/>
  <c r="K256" i="21"/>
  <c r="I255" i="21"/>
  <c r="K251" i="6"/>
  <c r="J256" i="21"/>
  <c r="L253" i="6" l="1"/>
  <c r="L257" i="21"/>
  <c r="K252" i="6"/>
  <c r="I256" i="21"/>
  <c r="K257" i="21"/>
  <c r="I252" i="6"/>
  <c r="J252" i="6"/>
  <c r="L254" i="6" l="1"/>
  <c r="L258" i="21"/>
  <c r="J253" i="6"/>
  <c r="I257" i="21"/>
  <c r="J257" i="21"/>
  <c r="J258" i="21"/>
  <c r="I253" i="6"/>
  <c r="K258" i="21"/>
  <c r="K253" i="6"/>
  <c r="L255" i="6" l="1"/>
  <c r="L259" i="21"/>
  <c r="I254" i="6"/>
  <c r="K254" i="6"/>
  <c r="J259" i="21"/>
  <c r="J254" i="6"/>
  <c r="I258" i="21"/>
  <c r="L256" i="6" l="1"/>
  <c r="L260" i="21"/>
  <c r="I255" i="6"/>
  <c r="J260" i="21"/>
  <c r="K259" i="21"/>
  <c r="K260" i="21"/>
  <c r="J255" i="6"/>
  <c r="I259" i="21"/>
  <c r="K255" i="6"/>
  <c r="L257" i="6" l="1"/>
  <c r="L261" i="21"/>
  <c r="I256" i="6"/>
  <c r="I260" i="21"/>
  <c r="J261" i="21"/>
  <c r="K261" i="21"/>
  <c r="K256" i="6"/>
  <c r="J256" i="6"/>
  <c r="L258" i="6" l="1"/>
  <c r="L262" i="21"/>
  <c r="J257" i="6"/>
  <c r="I261" i="21"/>
  <c r="K257" i="6"/>
  <c r="J262" i="21"/>
  <c r="I257" i="6"/>
  <c r="K262" i="21"/>
  <c r="L259" i="6" l="1"/>
  <c r="L263" i="21"/>
  <c r="I262" i="21"/>
  <c r="K263" i="21"/>
  <c r="I258" i="6"/>
  <c r="K258" i="6"/>
  <c r="J258" i="6"/>
  <c r="J263" i="21"/>
  <c r="L260" i="6" l="1"/>
  <c r="L264" i="21"/>
  <c r="J264" i="21"/>
  <c r="I263" i="21"/>
  <c r="I259" i="6"/>
  <c r="K264" i="21"/>
  <c r="K259" i="6"/>
  <c r="J259" i="6"/>
  <c r="L261" i="6" l="1"/>
  <c r="L265" i="21"/>
  <c r="I260" i="6"/>
  <c r="J260" i="6"/>
  <c r="I264" i="21"/>
  <c r="J265" i="21"/>
  <c r="K265" i="21"/>
  <c r="K260" i="6"/>
  <c r="L262" i="6" l="1"/>
  <c r="L266" i="21"/>
  <c r="I265" i="21"/>
  <c r="K261" i="6"/>
  <c r="J266" i="21"/>
  <c r="K266" i="21"/>
  <c r="J261" i="6"/>
  <c r="I261" i="6"/>
  <c r="L263" i="6" l="1"/>
  <c r="L267" i="21"/>
  <c r="J262" i="6"/>
  <c r="I262" i="6"/>
  <c r="J267" i="21"/>
  <c r="K262" i="6"/>
  <c r="I266" i="21"/>
  <c r="L264" i="6" l="1"/>
  <c r="L268" i="21"/>
  <c r="I267" i="21"/>
  <c r="J268" i="21"/>
  <c r="K267" i="21"/>
  <c r="J263" i="6"/>
  <c r="I263" i="6"/>
  <c r="K268" i="21"/>
  <c r="K263" i="6"/>
  <c r="L265" i="6" l="1"/>
  <c r="L269" i="21"/>
  <c r="J269" i="21"/>
  <c r="K269" i="21"/>
  <c r="J264" i="6"/>
  <c r="K264" i="6"/>
  <c r="I264" i="6"/>
  <c r="I268" i="21"/>
  <c r="L266" i="6" l="1"/>
  <c r="L270" i="21"/>
  <c r="J270" i="21"/>
  <c r="I269" i="21"/>
  <c r="K265" i="6"/>
  <c r="I265" i="6"/>
  <c r="J265" i="6"/>
  <c r="K270" i="21"/>
  <c r="L267" i="6" l="1"/>
  <c r="L271" i="21"/>
  <c r="J271" i="21"/>
  <c r="K271" i="21"/>
  <c r="J266" i="6"/>
  <c r="K266" i="6"/>
  <c r="I266" i="6"/>
  <c r="I270" i="21"/>
  <c r="L268" i="6" l="1"/>
  <c r="L272" i="21"/>
  <c r="I271" i="21"/>
  <c r="J267" i="6"/>
  <c r="K272" i="21"/>
  <c r="J272" i="21"/>
  <c r="I267" i="6"/>
  <c r="K267" i="6"/>
  <c r="L269" i="6" l="1"/>
  <c r="L273" i="21"/>
  <c r="K273" i="21"/>
  <c r="J273" i="21"/>
  <c r="K268" i="6"/>
  <c r="I268" i="6"/>
  <c r="J268" i="6"/>
  <c r="I272" i="21"/>
  <c r="L270" i="6" l="1"/>
  <c r="L274" i="21"/>
  <c r="K274" i="21"/>
  <c r="J274" i="21"/>
  <c r="I269" i="6"/>
  <c r="K269" i="6"/>
  <c r="J269" i="6"/>
  <c r="I273" i="21"/>
  <c r="L271" i="6" l="1"/>
  <c r="L275" i="21"/>
  <c r="K270" i="6"/>
  <c r="I274" i="21"/>
  <c r="K275" i="21"/>
  <c r="J275" i="21"/>
  <c r="I270" i="6"/>
  <c r="J270" i="6"/>
  <c r="L272" i="6" l="1"/>
  <c r="L276" i="21"/>
  <c r="K271" i="6"/>
  <c r="I275" i="21"/>
  <c r="J276" i="21"/>
  <c r="I271" i="6"/>
  <c r="J271" i="6"/>
  <c r="L273" i="6" l="1"/>
  <c r="L277" i="21"/>
  <c r="J272" i="6"/>
  <c r="K277" i="21"/>
  <c r="K276" i="21"/>
  <c r="I276" i="21"/>
  <c r="I272" i="6"/>
  <c r="K272" i="6"/>
  <c r="J277" i="21"/>
  <c r="L274" i="6" l="1"/>
  <c r="L278" i="21"/>
  <c r="I277" i="21"/>
  <c r="I273" i="6"/>
  <c r="K273" i="6"/>
  <c r="J273" i="6"/>
  <c r="K278" i="21"/>
  <c r="J278" i="21"/>
  <c r="L275" i="6" l="1"/>
  <c r="L279" i="21"/>
  <c r="I278" i="21"/>
  <c r="I274" i="6"/>
  <c r="K279" i="21"/>
  <c r="J279" i="21"/>
  <c r="K274" i="6"/>
  <c r="J274" i="6"/>
  <c r="L276" i="6" l="1"/>
  <c r="L280" i="21"/>
  <c r="I279" i="21"/>
  <c r="K275" i="6"/>
  <c r="J280" i="21"/>
  <c r="K280" i="21"/>
  <c r="J275" i="6"/>
  <c r="I275" i="6"/>
  <c r="L277" i="6" l="1"/>
  <c r="L281" i="21"/>
  <c r="K276" i="6"/>
  <c r="J276" i="6"/>
  <c r="K281" i="21"/>
  <c r="I276" i="6"/>
  <c r="J281" i="21"/>
  <c r="I280" i="21"/>
  <c r="L278" i="6" l="1"/>
  <c r="L282" i="21"/>
  <c r="I281" i="21"/>
  <c r="K277" i="6"/>
  <c r="I277" i="6"/>
  <c r="J277" i="6"/>
  <c r="K282" i="21"/>
  <c r="J282" i="21"/>
  <c r="L279" i="6" l="1"/>
  <c r="L283" i="21"/>
  <c r="I282" i="21"/>
  <c r="J283" i="21"/>
  <c r="J278" i="6"/>
  <c r="I278" i="6"/>
  <c r="K278" i="6"/>
  <c r="K283" i="21"/>
  <c r="L280" i="6" l="1"/>
  <c r="D284" i="21"/>
  <c r="K279" i="6"/>
  <c r="I279" i="6"/>
  <c r="B284" i="21"/>
  <c r="I283" i="21"/>
  <c r="J279" i="6"/>
  <c r="L281" i="6" l="1"/>
  <c r="D285" i="21"/>
  <c r="B285" i="21"/>
  <c r="C284" i="21"/>
  <c r="A284" i="21"/>
  <c r="C285" i="21"/>
  <c r="I280" i="6"/>
  <c r="J280" i="6"/>
  <c r="K280" i="6"/>
  <c r="L282" i="6" l="1"/>
  <c r="D286" i="21"/>
  <c r="J281" i="6"/>
  <c r="K281" i="6"/>
  <c r="C286" i="21"/>
  <c r="A285" i="21"/>
  <c r="I281" i="6"/>
  <c r="B286" i="21"/>
  <c r="L283" i="6" l="1"/>
  <c r="D287" i="21"/>
  <c r="I282" i="6"/>
  <c r="B287" i="21"/>
  <c r="K282" i="6"/>
  <c r="A286" i="21"/>
  <c r="J282" i="6"/>
  <c r="D288" i="21" l="1"/>
  <c r="A287" i="21"/>
  <c r="B288" i="21"/>
  <c r="C287" i="21"/>
  <c r="C288" i="21"/>
  <c r="J283" i="6"/>
  <c r="K283" i="6"/>
  <c r="I283" i="6"/>
  <c r="D289" i="21" l="1"/>
  <c r="A288" i="21"/>
  <c r="C289" i="21"/>
  <c r="B289" i="21"/>
  <c r="D290" i="21" l="1"/>
  <c r="A289" i="21"/>
  <c r="C290" i="21"/>
  <c r="B290" i="21"/>
  <c r="D291" i="21" l="1"/>
  <c r="A290" i="21"/>
  <c r="B291" i="21"/>
  <c r="C291" i="21"/>
  <c r="D292" i="21" l="1"/>
  <c r="A291" i="21"/>
  <c r="B292" i="21"/>
  <c r="D293" i="21" l="1"/>
  <c r="C293" i="21"/>
  <c r="A292" i="21"/>
  <c r="C292" i="21"/>
  <c r="B293" i="21"/>
  <c r="D294" i="21" l="1"/>
  <c r="A293" i="21"/>
  <c r="C294" i="21"/>
  <c r="D295" i="21" l="1"/>
  <c r="B295" i="21"/>
  <c r="A294" i="21"/>
  <c r="C295" i="21"/>
  <c r="B294" i="21"/>
  <c r="D296" i="21" l="1"/>
  <c r="A295" i="21"/>
  <c r="B296" i="21"/>
  <c r="D297" i="21" l="1"/>
  <c r="C297" i="21"/>
  <c r="C296" i="21"/>
  <c r="B297" i="21"/>
  <c r="A296" i="21"/>
  <c r="D298" i="21" l="1"/>
  <c r="B298" i="21"/>
  <c r="C298" i="21"/>
  <c r="A297" i="21"/>
  <c r="D299" i="21" l="1"/>
  <c r="C299" i="21"/>
  <c r="B299" i="21"/>
  <c r="A298" i="21"/>
  <c r="D300" i="21" l="1"/>
  <c r="A299" i="21"/>
  <c r="C300" i="21"/>
  <c r="D301" i="21" l="1"/>
  <c r="B300" i="21"/>
  <c r="C301" i="21"/>
  <c r="A300" i="21"/>
  <c r="D302" i="21" l="1"/>
  <c r="B302" i="21"/>
  <c r="C302" i="21"/>
  <c r="B301" i="21"/>
  <c r="A301" i="21"/>
  <c r="D303" i="21" l="1"/>
  <c r="C303" i="21"/>
  <c r="A302" i="21"/>
  <c r="B303" i="21"/>
  <c r="D304" i="21" l="1"/>
  <c r="A303" i="21"/>
  <c r="C304" i="21"/>
  <c r="D305" i="21" l="1"/>
  <c r="B304" i="21"/>
  <c r="A304" i="21"/>
  <c r="B305" i="21"/>
  <c r="D306" i="21" l="1"/>
  <c r="C306" i="21"/>
  <c r="A305" i="21"/>
  <c r="B306" i="21"/>
  <c r="C305" i="21"/>
  <c r="D307" i="21" l="1"/>
  <c r="C307" i="21"/>
  <c r="A306" i="21"/>
  <c r="B307" i="21"/>
  <c r="D308" i="21" l="1"/>
  <c r="B308" i="21"/>
  <c r="A307" i="21"/>
  <c r="C308" i="21"/>
  <c r="D309" i="21" l="1"/>
  <c r="C309" i="21"/>
  <c r="B309" i="21"/>
  <c r="A308" i="21"/>
  <c r="D310" i="21" l="1"/>
  <c r="A309" i="21"/>
  <c r="B310" i="21"/>
  <c r="C310" i="21"/>
  <c r="D311" i="21" l="1"/>
  <c r="B311" i="21"/>
  <c r="A310" i="21"/>
  <c r="C311" i="21"/>
  <c r="D312" i="21" l="1"/>
  <c r="A311" i="21"/>
  <c r="B312" i="21"/>
  <c r="C312" i="21"/>
  <c r="D313" i="21" l="1"/>
  <c r="A312" i="21"/>
  <c r="B313" i="21"/>
  <c r="C313" i="21"/>
  <c r="D314" i="21" l="1"/>
  <c r="A313" i="21"/>
  <c r="B314" i="21"/>
  <c r="C314" i="21"/>
  <c r="D315" i="21" l="1"/>
  <c r="A314" i="21"/>
  <c r="B315" i="21"/>
  <c r="C315" i="21"/>
  <c r="D316" i="21" l="1"/>
  <c r="A315" i="21"/>
  <c r="C316" i="21"/>
  <c r="D317" i="21" l="1"/>
  <c r="C317" i="21"/>
  <c r="B316" i="21"/>
  <c r="A316" i="21"/>
  <c r="B317" i="21"/>
  <c r="D318" i="21" l="1"/>
  <c r="A317" i="21"/>
  <c r="C318" i="21"/>
  <c r="D319" i="21" l="1"/>
  <c r="A318" i="21"/>
  <c r="B318" i="21"/>
  <c r="B319" i="21"/>
  <c r="D320" i="21" l="1"/>
  <c r="A319" i="21"/>
  <c r="C319" i="21"/>
  <c r="C320" i="21"/>
  <c r="B320" i="21"/>
  <c r="D321" i="21" l="1"/>
  <c r="A320" i="21"/>
  <c r="C321" i="21"/>
  <c r="D322" i="21" l="1"/>
  <c r="B321" i="21"/>
  <c r="A321" i="21"/>
  <c r="B322" i="21"/>
  <c r="D323" i="21" l="1"/>
  <c r="C323" i="21"/>
  <c r="C322" i="21"/>
  <c r="B323" i="21"/>
  <c r="A322" i="21"/>
  <c r="D324" i="21" l="1"/>
  <c r="A323" i="21"/>
  <c r="B324" i="21"/>
  <c r="C324" i="21"/>
  <c r="D325" i="21" l="1"/>
  <c r="C325" i="21"/>
  <c r="B325" i="21"/>
  <c r="A324" i="21"/>
  <c r="D326" i="21" l="1"/>
  <c r="C326" i="21"/>
  <c r="B326" i="21"/>
  <c r="A325" i="21"/>
  <c r="D327" i="21" l="1"/>
  <c r="A326" i="21"/>
  <c r="C327" i="21"/>
  <c r="B327" i="21"/>
  <c r="D328" i="21" l="1"/>
  <c r="A327" i="21"/>
  <c r="C328" i="21"/>
  <c r="D329" i="21" l="1"/>
  <c r="C329" i="21"/>
  <c r="B328" i="21"/>
  <c r="B329" i="21"/>
  <c r="A328" i="21"/>
  <c r="D330" i="21" l="1"/>
  <c r="A329" i="21"/>
  <c r="C330" i="21"/>
  <c r="B330" i="21"/>
  <c r="D331" i="21" l="1"/>
  <c r="A330" i="21"/>
  <c r="C331" i="21"/>
  <c r="B331" i="21"/>
  <c r="D332" i="21" l="1"/>
  <c r="A331" i="21"/>
  <c r="C332" i="21"/>
  <c r="B332" i="21"/>
  <c r="D333" i="21" l="1"/>
  <c r="A332" i="21"/>
  <c r="B333" i="21"/>
  <c r="D334" i="21" l="1"/>
  <c r="B334" i="21"/>
  <c r="C333" i="21"/>
  <c r="C334" i="21"/>
  <c r="A333" i="21"/>
  <c r="D335" i="21" l="1"/>
  <c r="C335" i="21"/>
  <c r="A334" i="21"/>
  <c r="B335" i="21"/>
  <c r="D336" i="21" l="1"/>
  <c r="C336" i="21"/>
  <c r="A335" i="21"/>
  <c r="B336" i="21"/>
  <c r="D337" i="21" l="1"/>
  <c r="C337" i="21"/>
  <c r="B337" i="21"/>
  <c r="A336" i="21"/>
  <c r="D338" i="21" l="1"/>
  <c r="B338" i="21"/>
  <c r="A337" i="21"/>
  <c r="C338" i="21"/>
  <c r="D339" i="21" l="1"/>
  <c r="B339" i="21"/>
  <c r="A338" i="21"/>
  <c r="C339" i="21"/>
  <c r="H284" i="21" l="1"/>
  <c r="A339" i="21"/>
  <c r="G284" i="21"/>
  <c r="F284" i="21"/>
  <c r="H285" i="21" l="1"/>
  <c r="F285" i="21"/>
  <c r="E284" i="21"/>
  <c r="G285" i="21"/>
  <c r="H286" i="21" l="1"/>
  <c r="G286" i="21"/>
  <c r="E285" i="21"/>
  <c r="F286" i="21"/>
  <c r="H287" i="21" l="1"/>
  <c r="E286" i="21"/>
  <c r="G287" i="21"/>
  <c r="H288" i="21" l="1"/>
  <c r="G288" i="21"/>
  <c r="F287" i="21"/>
  <c r="E287" i="21"/>
  <c r="F288" i="21"/>
  <c r="H289" i="21" l="1"/>
  <c r="E288" i="21"/>
  <c r="F289" i="21"/>
  <c r="H290" i="21" l="1"/>
  <c r="E289" i="21"/>
  <c r="G289" i="21"/>
  <c r="F290" i="21"/>
  <c r="G290" i="21"/>
  <c r="H291" i="21" l="1"/>
  <c r="E290" i="21"/>
  <c r="F291" i="21"/>
  <c r="G291" i="21"/>
  <c r="H292" i="21" l="1"/>
  <c r="E291" i="21"/>
  <c r="F292" i="21"/>
  <c r="G292" i="21"/>
  <c r="H293" i="21" l="1"/>
  <c r="F293" i="21"/>
  <c r="E292" i="21"/>
  <c r="G293" i="21"/>
  <c r="H294" i="21" l="1"/>
  <c r="G294" i="21"/>
  <c r="F294" i="21"/>
  <c r="E293" i="21"/>
  <c r="H295" i="21" l="1"/>
  <c r="G295" i="21"/>
  <c r="E294" i="21"/>
  <c r="F295" i="21"/>
  <c r="H296" i="21" l="1"/>
  <c r="E295" i="21"/>
  <c r="G296" i="21"/>
  <c r="F296" i="21"/>
  <c r="H297" i="21" l="1"/>
  <c r="G297" i="21"/>
  <c r="E296" i="21"/>
  <c r="F297" i="21"/>
  <c r="H298" i="21" l="1"/>
  <c r="G298" i="21"/>
  <c r="F298" i="21"/>
  <c r="E297" i="21"/>
  <c r="H299" i="21" l="1"/>
  <c r="F299" i="21"/>
  <c r="G299" i="21"/>
  <c r="E298" i="21"/>
  <c r="H300" i="21" l="1"/>
  <c r="F300" i="21"/>
  <c r="E299" i="21"/>
  <c r="G300" i="21"/>
  <c r="H301" i="21" l="1"/>
  <c r="F301" i="21"/>
  <c r="E300" i="21"/>
  <c r="G301" i="21"/>
  <c r="H302" i="21" l="1"/>
  <c r="G302" i="21"/>
  <c r="F302" i="21"/>
  <c r="E301" i="21"/>
  <c r="H303" i="21" l="1"/>
  <c r="G303" i="21"/>
  <c r="F303" i="21"/>
  <c r="E302" i="21"/>
  <c r="H304" i="21" l="1"/>
  <c r="G304" i="21"/>
  <c r="F304" i="21"/>
  <c r="E303" i="21"/>
  <c r="H305" i="21" l="1"/>
  <c r="E304" i="21"/>
  <c r="F305" i="21"/>
  <c r="G305" i="21"/>
  <c r="H306" i="21" l="1"/>
  <c r="G306" i="21"/>
  <c r="E305" i="21"/>
  <c r="F306" i="21"/>
  <c r="H307" i="21" l="1"/>
  <c r="F307" i="21"/>
  <c r="E306" i="21"/>
  <c r="G307" i="21"/>
  <c r="H308" i="21" l="1"/>
  <c r="F308" i="21"/>
  <c r="G308" i="21"/>
  <c r="E307" i="21"/>
  <c r="H309" i="21" l="1"/>
  <c r="E308" i="21"/>
  <c r="G309" i="21"/>
  <c r="F309" i="21"/>
  <c r="H310" i="21" l="1"/>
  <c r="E309" i="21"/>
  <c r="F310" i="21"/>
  <c r="G310" i="21"/>
  <c r="H311" i="21" l="1"/>
  <c r="E310" i="21"/>
  <c r="G311" i="21"/>
  <c r="F311" i="21"/>
  <c r="H312" i="21" l="1"/>
  <c r="F312" i="21"/>
  <c r="G312" i="21"/>
  <c r="E311" i="21"/>
  <c r="H313" i="21" l="1"/>
  <c r="F313" i="21"/>
  <c r="E312" i="21"/>
  <c r="G313" i="21"/>
  <c r="H314" i="21" l="1"/>
  <c r="E313" i="21"/>
  <c r="G314" i="21"/>
  <c r="F314" i="21"/>
  <c r="H315" i="21" l="1"/>
  <c r="G315" i="21"/>
  <c r="E314" i="21"/>
  <c r="F315" i="21"/>
  <c r="H316" i="21" l="1"/>
  <c r="G316" i="21"/>
  <c r="E315" i="21"/>
  <c r="F316" i="21"/>
  <c r="H317" i="21" l="1"/>
  <c r="F317" i="21"/>
  <c r="E316" i="21"/>
  <c r="G317" i="21"/>
  <c r="H318" i="21" l="1"/>
  <c r="F318" i="21"/>
  <c r="E317" i="21"/>
  <c r="G318" i="21"/>
  <c r="H319" i="21" l="1"/>
  <c r="G319" i="21"/>
  <c r="E318" i="21"/>
  <c r="F319" i="21"/>
  <c r="H320" i="21" l="1"/>
  <c r="F320" i="21"/>
  <c r="G320" i="21"/>
  <c r="E319" i="21"/>
  <c r="H321" i="21" l="1"/>
  <c r="F321" i="21"/>
  <c r="E320" i="21"/>
  <c r="G321" i="21"/>
  <c r="H322" i="21" l="1"/>
  <c r="F322" i="21"/>
  <c r="E321" i="21"/>
  <c r="G322" i="21"/>
  <c r="H323" i="21" l="1"/>
  <c r="E322" i="21"/>
  <c r="F323" i="21"/>
  <c r="G323" i="21"/>
  <c r="H324" i="21" l="1"/>
  <c r="E323" i="21"/>
  <c r="G324" i="21"/>
  <c r="F324" i="21"/>
  <c r="H325" i="21" l="1"/>
  <c r="E324" i="21"/>
  <c r="G325" i="21"/>
  <c r="F325" i="21"/>
  <c r="H326" i="21" l="1"/>
  <c r="G326" i="21"/>
  <c r="F326" i="21"/>
  <c r="E325" i="21"/>
  <c r="H327" i="21" l="1"/>
  <c r="G327" i="21"/>
  <c r="E326" i="21"/>
  <c r="F327" i="21"/>
  <c r="H328" i="21" l="1"/>
  <c r="G328" i="21"/>
  <c r="F328" i="21"/>
  <c r="E327" i="21"/>
  <c r="H329" i="21" l="1"/>
  <c r="E328" i="21"/>
  <c r="F329" i="21"/>
  <c r="G329" i="21"/>
  <c r="H330" i="21" l="1"/>
  <c r="E329" i="21"/>
  <c r="F330" i="21"/>
  <c r="G330" i="21"/>
  <c r="H331" i="21" l="1"/>
  <c r="F331" i="21"/>
  <c r="G331" i="21"/>
  <c r="E330" i="21"/>
  <c r="H332" i="21" l="1"/>
  <c r="G332" i="21"/>
  <c r="E331" i="21"/>
  <c r="F332" i="21"/>
  <c r="H333" i="21" l="1"/>
  <c r="E332" i="21"/>
  <c r="F333" i="21"/>
  <c r="G333" i="21"/>
  <c r="H334" i="21" l="1"/>
  <c r="F334" i="21"/>
  <c r="G334" i="21"/>
  <c r="E333" i="21"/>
  <c r="H335" i="21" l="1"/>
  <c r="G335" i="21"/>
  <c r="E334" i="21"/>
  <c r="F335" i="21"/>
  <c r="H336" i="21" l="1"/>
  <c r="E335" i="21"/>
  <c r="G336" i="21"/>
  <c r="F336" i="21"/>
  <c r="H337" i="21" l="1"/>
  <c r="F337" i="21"/>
  <c r="E336" i="21"/>
  <c r="G337" i="21"/>
  <c r="H338" i="21" l="1"/>
  <c r="E337" i="21"/>
  <c r="F338" i="21"/>
  <c r="G338" i="21"/>
  <c r="H339" i="21" l="1"/>
  <c r="G339" i="21"/>
  <c r="F339" i="21"/>
  <c r="E338" i="21"/>
  <c r="L284" i="21" l="1"/>
  <c r="K284" i="21"/>
  <c r="J284" i="21"/>
  <c r="E339" i="21"/>
  <c r="L285" i="21" l="1"/>
  <c r="J285" i="21"/>
  <c r="I284" i="21"/>
  <c r="K285" i="21"/>
  <c r="L286" i="21" l="1"/>
  <c r="J286" i="21"/>
  <c r="I285" i="21"/>
  <c r="K286" i="21"/>
  <c r="L287" i="21" l="1"/>
  <c r="J287" i="21"/>
  <c r="I286" i="21"/>
  <c r="K287" i="21"/>
  <c r="L288" i="21" l="1"/>
  <c r="K288" i="21"/>
  <c r="I287" i="21"/>
  <c r="J288" i="21"/>
  <c r="L289" i="21" l="1"/>
  <c r="J289" i="21"/>
  <c r="K289" i="21"/>
  <c r="I288" i="21"/>
  <c r="L290" i="21" l="1"/>
  <c r="I289" i="21"/>
  <c r="K290" i="21"/>
  <c r="J290" i="21"/>
  <c r="L291" i="21" l="1"/>
  <c r="I290" i="21"/>
  <c r="K291" i="21"/>
  <c r="J291" i="21"/>
  <c r="L292" i="21" l="1"/>
  <c r="K292" i="21"/>
  <c r="I291" i="21"/>
  <c r="J292" i="21"/>
  <c r="L293" i="21" l="1"/>
  <c r="I292" i="21"/>
  <c r="K293" i="21"/>
  <c r="J293" i="21"/>
  <c r="L294" i="21" l="1"/>
  <c r="K294" i="21"/>
  <c r="I293" i="21"/>
  <c r="J294" i="21"/>
  <c r="L295" i="21" l="1"/>
  <c r="I294" i="21"/>
  <c r="J295" i="21"/>
  <c r="L296" i="21" l="1"/>
  <c r="J296" i="21"/>
  <c r="K295" i="21"/>
  <c r="K296" i="21"/>
  <c r="I295" i="21"/>
  <c r="L297" i="21" l="1"/>
  <c r="J297" i="21"/>
  <c r="I296" i="21"/>
  <c r="K297" i="21"/>
  <c r="L298" i="21" l="1"/>
  <c r="I297" i="21"/>
  <c r="K298" i="21"/>
  <c r="J298" i="21"/>
  <c r="L299" i="21" l="1"/>
  <c r="I298" i="21"/>
  <c r="K299" i="21"/>
  <c r="J299" i="21"/>
  <c r="L300" i="21" l="1"/>
  <c r="I299" i="21"/>
  <c r="K300" i="21"/>
  <c r="J300" i="21"/>
  <c r="L301" i="21" l="1"/>
  <c r="J301" i="21"/>
  <c r="K301" i="21"/>
  <c r="I300" i="21"/>
  <c r="L302" i="21" l="1"/>
  <c r="I301" i="21"/>
  <c r="K302" i="21"/>
  <c r="J302" i="21"/>
  <c r="L303" i="21" l="1"/>
  <c r="I302" i="21"/>
  <c r="J303" i="21"/>
  <c r="L304" i="21" l="1"/>
  <c r="K304" i="21"/>
  <c r="K303" i="21"/>
  <c r="J304" i="21"/>
  <c r="I303" i="21"/>
  <c r="L305" i="21" l="1"/>
  <c r="J305" i="21"/>
  <c r="K305" i="21"/>
  <c r="I304" i="21"/>
  <c r="L306" i="21" l="1"/>
  <c r="I305" i="21"/>
  <c r="J306" i="21"/>
  <c r="K306" i="21"/>
  <c r="L307" i="21" l="1"/>
  <c r="J307" i="21"/>
  <c r="I306" i="21"/>
  <c r="K307" i="21"/>
  <c r="L308" i="21" l="1"/>
  <c r="I307" i="21"/>
  <c r="J308" i="21"/>
  <c r="K308" i="21"/>
  <c r="L309" i="21" l="1"/>
  <c r="K309" i="21"/>
  <c r="J309" i="21"/>
  <c r="I308" i="21"/>
  <c r="L310" i="21" l="1"/>
  <c r="K310" i="21"/>
  <c r="I309" i="21"/>
  <c r="J310" i="21"/>
  <c r="L311" i="21" l="1"/>
  <c r="I310" i="21"/>
  <c r="K311" i="21"/>
  <c r="J311" i="21"/>
  <c r="L312" i="21" l="1"/>
  <c r="J312" i="21"/>
  <c r="I311" i="21"/>
  <c r="K312" i="21"/>
  <c r="L313" i="21" l="1"/>
  <c r="J313" i="21"/>
  <c r="I312" i="21"/>
  <c r="K313" i="21"/>
  <c r="L314" i="21" l="1"/>
  <c r="I313" i="21"/>
  <c r="J314" i="21"/>
  <c r="K314" i="21"/>
  <c r="L315" i="21" l="1"/>
  <c r="I314" i="21"/>
  <c r="J315" i="21"/>
  <c r="K315" i="21"/>
  <c r="L316" i="21" l="1"/>
  <c r="K316" i="21"/>
  <c r="I315" i="21"/>
  <c r="J316" i="21"/>
  <c r="L317" i="21" l="1"/>
  <c r="J317" i="21"/>
  <c r="I316" i="21"/>
  <c r="K317" i="21"/>
  <c r="L318" i="21" l="1"/>
  <c r="I317" i="21"/>
  <c r="J318" i="21"/>
  <c r="L319" i="21" l="1"/>
  <c r="I318" i="21"/>
  <c r="K318" i="21"/>
  <c r="J319" i="21"/>
  <c r="K319" i="21"/>
  <c r="L320" i="21" l="1"/>
  <c r="J320" i="21"/>
  <c r="K320" i="21"/>
  <c r="I319" i="21"/>
  <c r="L321" i="21" l="1"/>
  <c r="J321" i="21"/>
  <c r="I320" i="21"/>
  <c r="K321" i="21"/>
  <c r="L322" i="21" l="1"/>
  <c r="I321" i="21"/>
  <c r="J322" i="21"/>
  <c r="K322" i="21"/>
  <c r="L323" i="21" l="1"/>
  <c r="J323" i="21"/>
  <c r="K323" i="21"/>
  <c r="I322" i="21"/>
  <c r="L324" i="21" l="1"/>
  <c r="K324" i="21"/>
  <c r="I323" i="21"/>
  <c r="J324" i="21"/>
  <c r="L325" i="21" l="1"/>
  <c r="J325" i="21"/>
  <c r="I324" i="21"/>
  <c r="K325" i="21"/>
  <c r="L326" i="21" l="1"/>
  <c r="K326" i="21"/>
  <c r="I325" i="21"/>
  <c r="J326" i="21"/>
  <c r="L327" i="21" l="1"/>
  <c r="I326" i="21"/>
  <c r="K327" i="21"/>
  <c r="J327" i="21"/>
  <c r="L328" i="21" l="1"/>
  <c r="I327" i="21"/>
  <c r="J328" i="21"/>
  <c r="K328" i="21"/>
  <c r="L329" i="21" l="1"/>
  <c r="I328" i="21"/>
  <c r="K329" i="21"/>
  <c r="L330" i="21" l="1"/>
  <c r="I329" i="21"/>
  <c r="J329" i="21"/>
  <c r="J330" i="21"/>
  <c r="K330" i="21"/>
  <c r="L331" i="21" l="1"/>
  <c r="I330" i="21"/>
  <c r="K331" i="21"/>
  <c r="L332" i="21" l="1"/>
  <c r="J332" i="21"/>
  <c r="J331" i="21"/>
  <c r="K332" i="21"/>
  <c r="I331" i="21"/>
  <c r="L333" i="21" l="1"/>
  <c r="I332" i="21"/>
  <c r="K333" i="21"/>
  <c r="L334" i="21" l="1"/>
  <c r="J334" i="21"/>
  <c r="J333" i="21"/>
  <c r="K334" i="21"/>
  <c r="I333" i="21"/>
  <c r="L335" i="21" l="1"/>
  <c r="K335" i="21"/>
  <c r="J335" i="21"/>
  <c r="I334" i="21"/>
  <c r="L336" i="21" l="1"/>
  <c r="I335" i="21"/>
  <c r="J336" i="21"/>
  <c r="L337" i="21" l="1"/>
  <c r="K336" i="21"/>
  <c r="I336" i="21"/>
  <c r="J337" i="21"/>
  <c r="L338" i="21" l="1"/>
  <c r="K337" i="21"/>
  <c r="I337" i="21"/>
  <c r="J338" i="21"/>
  <c r="L339" i="21" l="1"/>
  <c r="K339" i="21"/>
  <c r="K338" i="21"/>
  <c r="I338" i="21"/>
  <c r="J339" i="21"/>
  <c r="D340" i="21" l="1"/>
  <c r="B340" i="21"/>
  <c r="I339" i="21"/>
  <c r="C340" i="21"/>
  <c r="D341" i="21" l="1"/>
  <c r="C341" i="21"/>
  <c r="A340" i="21"/>
  <c r="B341" i="21"/>
  <c r="D342" i="21" l="1"/>
  <c r="A341" i="21"/>
  <c r="B342" i="21"/>
  <c r="C342" i="21"/>
  <c r="D343" i="21" l="1"/>
  <c r="C343" i="21"/>
  <c r="A342" i="21"/>
  <c r="B343" i="21"/>
  <c r="D344" i="21" l="1"/>
  <c r="A343" i="21"/>
  <c r="C344" i="21"/>
  <c r="B344" i="21"/>
  <c r="D345" i="21" l="1"/>
  <c r="A344" i="21"/>
  <c r="C345" i="21"/>
  <c r="B345" i="21"/>
  <c r="D346" i="21" l="1"/>
  <c r="C346" i="21"/>
  <c r="A345" i="21"/>
  <c r="B346" i="21"/>
  <c r="D347" i="21" l="1"/>
  <c r="B347" i="21"/>
  <c r="C347" i="21"/>
  <c r="A346" i="21"/>
  <c r="D348" i="21" l="1"/>
  <c r="A347" i="21"/>
  <c r="C348" i="21"/>
  <c r="B348" i="21"/>
  <c r="D349" i="21" l="1"/>
  <c r="A348" i="21"/>
  <c r="B349" i="21"/>
  <c r="C349" i="21"/>
  <c r="D350" i="21" l="1"/>
  <c r="A349" i="21"/>
  <c r="B350" i="21"/>
  <c r="C350" i="21"/>
  <c r="D351" i="21" l="1"/>
  <c r="A350" i="21"/>
  <c r="C351" i="21"/>
  <c r="B351" i="21"/>
  <c r="D352" i="21" l="1"/>
  <c r="A351" i="21"/>
  <c r="C352" i="21"/>
  <c r="B352" i="21"/>
  <c r="D353" i="21" l="1"/>
  <c r="B353" i="21"/>
  <c r="A352" i="21"/>
  <c r="C353" i="21"/>
  <c r="D354" i="21" l="1"/>
  <c r="A353" i="21"/>
  <c r="B354" i="21"/>
  <c r="C354" i="21"/>
  <c r="D355" i="21" l="1"/>
  <c r="A354" i="21"/>
  <c r="C355" i="21"/>
  <c r="B355" i="21"/>
  <c r="D356" i="21" l="1"/>
  <c r="B356" i="21"/>
  <c r="A355" i="21"/>
  <c r="C356" i="21"/>
  <c r="D357" i="21" l="1"/>
  <c r="A356" i="21"/>
  <c r="B357" i="21"/>
  <c r="C357" i="21"/>
  <c r="D358" i="21" l="1"/>
  <c r="B358" i="21"/>
  <c r="A357" i="21"/>
  <c r="C358" i="21"/>
  <c r="D359" i="21" l="1"/>
  <c r="A358" i="21"/>
  <c r="B359" i="21"/>
  <c r="C359" i="21"/>
  <c r="D360" i="21" l="1"/>
  <c r="C360" i="21"/>
  <c r="A359" i="21"/>
  <c r="B360" i="21"/>
  <c r="D361" i="21" l="1"/>
  <c r="C361" i="21"/>
  <c r="A360" i="21"/>
  <c r="B361" i="21"/>
  <c r="D362" i="21" l="1"/>
  <c r="C362" i="21"/>
  <c r="A361" i="21"/>
  <c r="B362" i="21"/>
  <c r="D363" i="21" l="1"/>
  <c r="B363" i="21"/>
  <c r="A362" i="21"/>
  <c r="C363" i="21"/>
  <c r="D364" i="21" l="1"/>
  <c r="C364" i="21"/>
  <c r="B364" i="21"/>
  <c r="A363" i="21"/>
  <c r="D365" i="21" l="1"/>
  <c r="A364" i="21"/>
  <c r="C365" i="21"/>
  <c r="B365" i="21"/>
  <c r="D366" i="21" l="1"/>
  <c r="A365" i="21"/>
  <c r="C366" i="21"/>
  <c r="B366" i="21"/>
  <c r="D367" i="21" l="1"/>
  <c r="A366" i="21"/>
  <c r="B367" i="21"/>
  <c r="C367" i="21"/>
  <c r="D368" i="21" l="1"/>
  <c r="B368" i="21"/>
  <c r="C368" i="21"/>
  <c r="A367" i="21"/>
  <c r="D369" i="21" l="1"/>
  <c r="C369" i="21"/>
  <c r="A368" i="21"/>
  <c r="B369" i="21"/>
  <c r="D370" i="21" l="1"/>
  <c r="B370" i="21"/>
  <c r="C370" i="21"/>
  <c r="A369" i="21"/>
  <c r="D371" i="21" l="1"/>
  <c r="A370" i="21"/>
  <c r="B371" i="21"/>
  <c r="C371" i="21"/>
  <c r="D372" i="21" l="1"/>
  <c r="B372" i="21"/>
  <c r="C372" i="21"/>
  <c r="A371" i="21"/>
  <c r="D373" i="21" l="1"/>
  <c r="C373" i="21"/>
  <c r="A372" i="21"/>
  <c r="B373" i="21"/>
  <c r="D374" i="21" l="1"/>
  <c r="B374" i="21"/>
  <c r="C374" i="21"/>
  <c r="A373" i="21"/>
  <c r="D375" i="21" l="1"/>
  <c r="C375" i="21"/>
  <c r="A374" i="21"/>
  <c r="B375" i="21"/>
  <c r="D376" i="21" l="1"/>
  <c r="A375" i="21"/>
  <c r="B376" i="21"/>
  <c r="C376" i="21"/>
  <c r="D377" i="21" l="1"/>
  <c r="C377" i="21"/>
  <c r="B377" i="21"/>
  <c r="A376" i="21"/>
  <c r="D378" i="21" l="1"/>
  <c r="B378" i="21"/>
  <c r="C378" i="21"/>
  <c r="A377" i="21"/>
  <c r="D379" i="21" l="1"/>
  <c r="B379" i="21"/>
  <c r="A378" i="21"/>
  <c r="C379" i="21"/>
  <c r="D380" i="21" l="1"/>
  <c r="B380" i="21"/>
  <c r="A379" i="21"/>
  <c r="C380" i="21"/>
  <c r="D381" i="21" l="1"/>
  <c r="B381" i="21"/>
  <c r="A380" i="21"/>
  <c r="C381" i="21"/>
  <c r="D382" i="21" l="1"/>
  <c r="A381" i="21"/>
  <c r="C382" i="21"/>
  <c r="D383" i="21" l="1"/>
  <c r="C383" i="21"/>
  <c r="B382" i="21"/>
  <c r="B383" i="21"/>
  <c r="A382" i="21"/>
  <c r="D384" i="21" l="1"/>
  <c r="C384" i="21"/>
  <c r="A383" i="21"/>
  <c r="B384" i="21"/>
  <c r="D385" i="21" l="1"/>
  <c r="B385" i="21"/>
  <c r="A384" i="21"/>
  <c r="C385" i="21"/>
  <c r="D386" i="21" l="1"/>
  <c r="A385" i="21"/>
  <c r="B386" i="21"/>
  <c r="C386" i="21"/>
  <c r="D387" i="21" l="1"/>
  <c r="B387" i="21"/>
  <c r="A386" i="21"/>
  <c r="C387" i="21"/>
  <c r="D388" i="21" l="1"/>
  <c r="C388" i="21"/>
  <c r="B388" i="21"/>
  <c r="A387" i="21"/>
  <c r="D389" i="21" l="1"/>
  <c r="A388" i="21"/>
  <c r="C389" i="21"/>
  <c r="D390" i="21" l="1"/>
  <c r="C390" i="21"/>
  <c r="B389" i="21"/>
  <c r="B390" i="21"/>
  <c r="A389" i="21"/>
  <c r="D391" i="21" l="1"/>
  <c r="C391" i="21"/>
  <c r="A390" i="21"/>
  <c r="B391" i="21"/>
  <c r="D392" i="21" l="1"/>
  <c r="B392" i="21"/>
  <c r="C392" i="21"/>
  <c r="A391" i="21"/>
  <c r="D393" i="21" l="1"/>
  <c r="A392" i="21"/>
  <c r="C393" i="21"/>
  <c r="B393" i="21"/>
  <c r="D394" i="21" l="1"/>
  <c r="B394" i="21"/>
  <c r="A393" i="21"/>
  <c r="C394" i="21"/>
  <c r="D395" i="21" l="1"/>
  <c r="B395" i="21"/>
  <c r="A394" i="21"/>
  <c r="C395" i="21"/>
  <c r="H340" i="21" l="1"/>
  <c r="A395" i="21"/>
  <c r="F340" i="21"/>
  <c r="G340" i="21"/>
  <c r="H341" i="21" l="1"/>
  <c r="F341" i="21"/>
  <c r="E340" i="21"/>
  <c r="G341" i="21"/>
  <c r="H342" i="21" l="1"/>
  <c r="G342" i="21"/>
  <c r="E341" i="21"/>
  <c r="F342" i="21"/>
  <c r="H343" i="21" l="1"/>
  <c r="E342" i="21"/>
  <c r="G343" i="21"/>
  <c r="F343" i="21"/>
  <c r="H344" i="21" l="1"/>
  <c r="G344" i="21"/>
  <c r="F344" i="21"/>
  <c r="E343" i="21"/>
  <c r="H345" i="21" l="1"/>
  <c r="G345" i="21"/>
  <c r="E344" i="21"/>
  <c r="F345" i="21"/>
  <c r="H346" i="21" l="1"/>
  <c r="E345" i="21"/>
  <c r="G346" i="21"/>
  <c r="F346" i="21"/>
  <c r="H347" i="21" l="1"/>
  <c r="G347" i="21"/>
  <c r="E346" i="21"/>
  <c r="F347" i="21"/>
  <c r="H348" i="21" l="1"/>
  <c r="F348" i="21"/>
  <c r="E347" i="21"/>
  <c r="G348" i="21"/>
  <c r="H349" i="21" l="1"/>
  <c r="E348" i="21"/>
  <c r="F349" i="21"/>
  <c r="G349" i="21"/>
  <c r="H350" i="21" l="1"/>
  <c r="F350" i="21"/>
  <c r="E349" i="21"/>
  <c r="G350" i="21"/>
  <c r="H351" i="21" l="1"/>
  <c r="E350" i="21"/>
  <c r="G351" i="21"/>
  <c r="F351" i="21"/>
  <c r="H352" i="21" l="1"/>
  <c r="E351" i="21"/>
  <c r="G352" i="21"/>
  <c r="F352" i="21"/>
  <c r="H353" i="21" l="1"/>
  <c r="F353" i="21"/>
  <c r="E352" i="21"/>
  <c r="G353" i="21"/>
  <c r="H354" i="21" l="1"/>
  <c r="G354" i="21"/>
  <c r="E353" i="21"/>
  <c r="F354" i="21"/>
  <c r="H355" i="21" l="1"/>
  <c r="F355" i="21"/>
  <c r="G355" i="21"/>
  <c r="E354" i="21"/>
  <c r="H356" i="21" l="1"/>
  <c r="F356" i="21"/>
  <c r="G356" i="21"/>
  <c r="E355" i="21"/>
  <c r="H357" i="21" l="1"/>
  <c r="F357" i="21"/>
  <c r="G357" i="21"/>
  <c r="E356" i="21"/>
  <c r="H358" i="21" l="1"/>
  <c r="E357" i="21"/>
  <c r="G358" i="21"/>
  <c r="F358" i="21"/>
  <c r="H359" i="21" l="1"/>
  <c r="G359" i="21"/>
  <c r="F359" i="21"/>
  <c r="E358" i="21"/>
  <c r="H360" i="21" l="1"/>
  <c r="G360" i="21"/>
  <c r="E359" i="21"/>
  <c r="F360" i="21"/>
  <c r="H361" i="21" l="1"/>
  <c r="F361" i="21"/>
  <c r="G361" i="21"/>
  <c r="E360" i="21"/>
  <c r="H362" i="21" l="1"/>
  <c r="E361" i="21"/>
  <c r="F362" i="21"/>
  <c r="G362" i="21"/>
  <c r="H363" i="21" l="1"/>
  <c r="G363" i="21"/>
  <c r="E362" i="21"/>
  <c r="F363" i="21"/>
  <c r="H364" i="21" l="1"/>
  <c r="G364" i="21"/>
  <c r="F364" i="21"/>
  <c r="E363" i="21"/>
  <c r="H365" i="21" l="1"/>
  <c r="F365" i="21"/>
  <c r="G365" i="21"/>
  <c r="E364" i="21"/>
  <c r="H366" i="21" l="1"/>
  <c r="F366" i="21"/>
  <c r="E365" i="21"/>
  <c r="G366" i="21"/>
  <c r="H367" i="21" l="1"/>
  <c r="G367" i="21"/>
  <c r="F367" i="21"/>
  <c r="E366" i="21"/>
  <c r="H368" i="21" l="1"/>
  <c r="G368" i="21"/>
  <c r="E367" i="21"/>
  <c r="F368" i="21"/>
  <c r="H369" i="21" l="1"/>
  <c r="F369" i="21"/>
  <c r="E368" i="21"/>
  <c r="G369" i="21"/>
  <c r="H370" i="21" l="1"/>
  <c r="E369" i="21"/>
  <c r="F370" i="21"/>
  <c r="G370" i="21"/>
  <c r="H371" i="21" l="1"/>
  <c r="G371" i="21"/>
  <c r="F371" i="21"/>
  <c r="E370" i="21"/>
  <c r="H372" i="21" l="1"/>
  <c r="E371" i="21"/>
  <c r="G372" i="21"/>
  <c r="F372" i="21"/>
  <c r="H373" i="21" l="1"/>
  <c r="E372" i="21"/>
  <c r="G373" i="21"/>
  <c r="F373" i="21"/>
  <c r="H374" i="21" l="1"/>
  <c r="F374" i="21"/>
  <c r="G374" i="21"/>
  <c r="E373" i="21"/>
  <c r="H375" i="21" l="1"/>
  <c r="G375" i="21"/>
  <c r="E374" i="21"/>
  <c r="F375" i="21"/>
  <c r="H376" i="21" l="1"/>
  <c r="F376" i="21"/>
  <c r="G376" i="21"/>
  <c r="E375" i="21"/>
  <c r="H377" i="21" l="1"/>
  <c r="G377" i="21"/>
  <c r="F377" i="21"/>
  <c r="E376" i="21"/>
  <c r="H378" i="21" l="1"/>
  <c r="G378" i="21"/>
  <c r="F378" i="21"/>
  <c r="E377" i="21"/>
  <c r="H379" i="21" l="1"/>
  <c r="E378" i="21"/>
  <c r="G379" i="21"/>
  <c r="F379" i="21"/>
  <c r="H380" i="21" l="1"/>
  <c r="G380" i="21"/>
  <c r="F380" i="21"/>
  <c r="E379" i="21"/>
  <c r="H381" i="21" l="1"/>
  <c r="E380" i="21"/>
  <c r="F381" i="21"/>
  <c r="G381" i="21"/>
  <c r="H382" i="21" l="1"/>
  <c r="F382" i="21"/>
  <c r="E381" i="21"/>
  <c r="G382" i="21"/>
  <c r="H383" i="21" l="1"/>
  <c r="G383" i="21"/>
  <c r="E382" i="21"/>
  <c r="F383" i="21"/>
  <c r="H384" i="21" l="1"/>
  <c r="E383" i="21"/>
  <c r="F384" i="21"/>
  <c r="G384" i="21"/>
  <c r="H385" i="21" l="1"/>
  <c r="F385" i="21"/>
  <c r="E384" i="21"/>
  <c r="G385" i="21"/>
  <c r="H386" i="21" l="1"/>
  <c r="E385" i="21"/>
  <c r="F386" i="21"/>
  <c r="G386" i="21"/>
  <c r="H387" i="21" l="1"/>
  <c r="E386" i="21"/>
  <c r="F387" i="21"/>
  <c r="G387" i="21"/>
  <c r="H388" i="21" l="1"/>
  <c r="F388" i="21"/>
  <c r="G388" i="21"/>
  <c r="E387" i="21"/>
  <c r="H389" i="21" l="1"/>
  <c r="G389" i="21"/>
  <c r="F389" i="21"/>
  <c r="E388" i="21"/>
  <c r="H390" i="21" l="1"/>
  <c r="G390" i="21"/>
  <c r="E389" i="21"/>
  <c r="F390" i="21"/>
  <c r="H391" i="21" l="1"/>
  <c r="G391" i="21"/>
  <c r="E390" i="21"/>
  <c r="F391" i="21"/>
  <c r="H392" i="21" l="1"/>
  <c r="E391" i="21"/>
  <c r="G392" i="21"/>
  <c r="F392" i="21"/>
  <c r="H393" i="21" l="1"/>
  <c r="E392" i="21"/>
  <c r="G393" i="21"/>
  <c r="F393" i="21"/>
  <c r="H394" i="21" l="1"/>
  <c r="G394" i="21"/>
  <c r="F394" i="21"/>
  <c r="E393" i="21"/>
  <c r="H395" i="21" l="1"/>
  <c r="G395" i="21"/>
  <c r="F395" i="21"/>
  <c r="E394" i="21"/>
  <c r="L340" i="21" l="1"/>
  <c r="J340" i="21"/>
  <c r="K340" i="21"/>
  <c r="E395" i="21"/>
  <c r="L341" i="21" l="1"/>
  <c r="J341" i="21"/>
  <c r="I340" i="21"/>
  <c r="K341" i="21"/>
  <c r="L342" i="21" l="1"/>
  <c r="K342" i="21"/>
  <c r="I341" i="21"/>
  <c r="J342" i="21"/>
  <c r="L343" i="21" l="1"/>
  <c r="K343" i="21"/>
  <c r="J343" i="21"/>
  <c r="I342" i="21"/>
  <c r="L344" i="21" l="1"/>
  <c r="J344" i="21"/>
  <c r="I343" i="21"/>
  <c r="K344" i="21"/>
  <c r="L345" i="21" l="1"/>
  <c r="I344" i="21"/>
  <c r="K345" i="21"/>
  <c r="J345" i="21"/>
  <c r="L346" i="21" l="1"/>
  <c r="I345" i="21"/>
  <c r="K346" i="21"/>
  <c r="J346" i="21"/>
  <c r="L347" i="21" l="1"/>
  <c r="K347" i="21"/>
  <c r="I346" i="21"/>
  <c r="J347" i="21"/>
  <c r="L348" i="21" l="1"/>
  <c r="I347" i="21"/>
  <c r="J348" i="21"/>
  <c r="L349" i="21" l="1"/>
  <c r="K348" i="21"/>
  <c r="I348" i="21"/>
  <c r="K349" i="21"/>
  <c r="L350" i="21" l="1"/>
  <c r="K350" i="21"/>
  <c r="J349" i="21"/>
  <c r="J350" i="21"/>
  <c r="I349" i="21"/>
  <c r="L351" i="21" l="1"/>
  <c r="K351" i="21"/>
  <c r="J351" i="21"/>
  <c r="I350" i="21"/>
  <c r="L352" i="21" l="1"/>
  <c r="J352" i="21"/>
  <c r="K352" i="21"/>
  <c r="I351" i="21"/>
  <c r="L353" i="21" l="1"/>
  <c r="I352" i="21"/>
  <c r="K353" i="21"/>
  <c r="L354" i="21" l="1"/>
  <c r="J353" i="21"/>
  <c r="I353" i="21"/>
  <c r="K354" i="21"/>
  <c r="L355" i="21" l="1"/>
  <c r="J354" i="21"/>
  <c r="I354" i="21"/>
  <c r="K355" i="21"/>
  <c r="L356" i="21" l="1"/>
  <c r="K356" i="21"/>
  <c r="J355" i="21"/>
  <c r="I355" i="21"/>
  <c r="J356" i="21"/>
  <c r="L357" i="21" l="1"/>
  <c r="K357" i="21"/>
  <c r="J357" i="21"/>
  <c r="I356" i="21"/>
  <c r="L358" i="21" l="1"/>
  <c r="K358" i="21"/>
  <c r="J358" i="21"/>
  <c r="I357" i="21"/>
  <c r="L359" i="21" l="1"/>
  <c r="I358" i="21"/>
  <c r="K359" i="21"/>
  <c r="J359" i="21"/>
  <c r="L360" i="21" l="1"/>
  <c r="I359" i="21"/>
  <c r="J360" i="21"/>
  <c r="K360" i="21"/>
  <c r="L361" i="21" l="1"/>
  <c r="K361" i="21"/>
  <c r="I360" i="21"/>
  <c r="J361" i="21"/>
  <c r="L362" i="21" l="1"/>
  <c r="I361" i="21"/>
  <c r="K362" i="21"/>
  <c r="L363" i="21" l="1"/>
  <c r="J362" i="21"/>
  <c r="I362" i="21"/>
  <c r="J363" i="21"/>
  <c r="L364" i="21" l="1"/>
  <c r="K364" i="21"/>
  <c r="K363" i="21"/>
  <c r="I363" i="21"/>
  <c r="J364" i="21"/>
  <c r="L365" i="21" l="1"/>
  <c r="I364" i="21"/>
  <c r="K365" i="21"/>
  <c r="J365" i="21"/>
  <c r="L366" i="21" l="1"/>
  <c r="I365" i="21"/>
  <c r="J366" i="21"/>
  <c r="L367" i="21" l="1"/>
  <c r="K366" i="21"/>
  <c r="I366" i="21"/>
  <c r="K367" i="21"/>
  <c r="L368" i="21" l="1"/>
  <c r="K368" i="21"/>
  <c r="J367" i="21"/>
  <c r="I367" i="21"/>
  <c r="J368" i="21"/>
  <c r="L369" i="21" l="1"/>
  <c r="J369" i="21"/>
  <c r="I368" i="21"/>
  <c r="K369" i="21"/>
  <c r="L370" i="21" l="1"/>
  <c r="J370" i="21"/>
  <c r="K370" i="21"/>
  <c r="I369" i="21"/>
  <c r="L371" i="21" l="1"/>
  <c r="K371" i="21"/>
  <c r="J371" i="21"/>
  <c r="I370" i="21"/>
  <c r="L372" i="21" l="1"/>
  <c r="K372" i="21"/>
  <c r="I371" i="21"/>
  <c r="J372" i="21"/>
  <c r="L373" i="21" l="1"/>
  <c r="I372" i="21"/>
  <c r="K373" i="21"/>
  <c r="J373" i="21"/>
  <c r="L374" i="21" l="1"/>
  <c r="I373" i="21"/>
  <c r="K374" i="21"/>
  <c r="J374" i="21"/>
  <c r="L375" i="21" l="1"/>
  <c r="K375" i="21"/>
  <c r="J375" i="21"/>
  <c r="I374" i="21"/>
  <c r="L376" i="21" l="1"/>
  <c r="I375" i="21"/>
  <c r="K376" i="21"/>
  <c r="J376" i="21"/>
  <c r="L377" i="21" l="1"/>
  <c r="I376" i="21"/>
  <c r="J377" i="21"/>
  <c r="K377" i="21"/>
  <c r="L378" i="21" l="1"/>
  <c r="K378" i="21"/>
  <c r="I377" i="21"/>
  <c r="J378" i="21"/>
  <c r="L379" i="21" l="1"/>
  <c r="K379" i="21"/>
  <c r="J379" i="21"/>
  <c r="I378" i="21"/>
  <c r="L380" i="21" l="1"/>
  <c r="I379" i="21"/>
  <c r="K380" i="21"/>
  <c r="J380" i="21"/>
  <c r="L381" i="21" l="1"/>
  <c r="K381" i="21"/>
  <c r="I380" i="21"/>
  <c r="J381" i="21"/>
  <c r="L382" i="21" l="1"/>
  <c r="I381" i="21"/>
  <c r="K382" i="21"/>
  <c r="J382" i="21"/>
  <c r="L383" i="21" l="1"/>
  <c r="I382" i="21"/>
  <c r="J383" i="21"/>
  <c r="K383" i="21"/>
  <c r="L384" i="21" l="1"/>
  <c r="I383" i="21"/>
  <c r="J384" i="21"/>
  <c r="K384" i="21"/>
  <c r="L385" i="21" l="1"/>
  <c r="J385" i="21"/>
  <c r="K385" i="21"/>
  <c r="I384" i="21"/>
  <c r="L386" i="21" l="1"/>
  <c r="J386" i="21"/>
  <c r="I385" i="21"/>
  <c r="K386" i="21"/>
  <c r="L387" i="21" l="1"/>
  <c r="K387" i="21"/>
  <c r="J387" i="21"/>
  <c r="I386" i="21"/>
  <c r="L388" i="21" l="1"/>
  <c r="K388" i="21"/>
  <c r="I387" i="21"/>
  <c r="J388" i="21"/>
  <c r="L389" i="21" l="1"/>
  <c r="K389" i="21"/>
  <c r="I388" i="21"/>
  <c r="J389" i="21"/>
  <c r="L390" i="21" l="1"/>
  <c r="J390" i="21"/>
  <c r="I389" i="21"/>
  <c r="K390" i="21"/>
  <c r="L391" i="21" l="1"/>
  <c r="I390" i="21"/>
  <c r="J391" i="21"/>
  <c r="K391" i="21"/>
  <c r="L392" i="21" l="1"/>
  <c r="K392" i="21"/>
  <c r="I391" i="21"/>
  <c r="J392" i="21"/>
  <c r="L393" i="21" l="1"/>
  <c r="I392" i="21"/>
  <c r="K393" i="21"/>
  <c r="J393" i="21"/>
  <c r="L394" i="21" l="1"/>
  <c r="K394" i="21"/>
  <c r="I393" i="21"/>
  <c r="J394" i="21"/>
  <c r="L395" i="21" l="1"/>
  <c r="I395" i="21"/>
  <c r="K395" i="21"/>
  <c r="I394" i="21"/>
  <c r="J395" i="21"/>
</calcChain>
</file>

<file path=xl/sharedStrings.xml><?xml version="1.0" encoding="utf-8"?>
<sst xmlns="http://schemas.openxmlformats.org/spreadsheetml/2006/main" count="10154" uniqueCount="9684">
  <si>
    <t>Artículo</t>
  </si>
  <si>
    <t>Descripción</t>
  </si>
  <si>
    <t>Prec.Lista $</t>
  </si>
  <si>
    <t>Det</t>
  </si>
  <si>
    <t>Precio $</t>
  </si>
  <si>
    <t>GV7215XL</t>
  </si>
  <si>
    <t>GV6202AA</t>
  </si>
  <si>
    <t>GV7220PO</t>
  </si>
  <si>
    <t>GV7228ES</t>
  </si>
  <si>
    <t>GV7234PO</t>
  </si>
  <si>
    <t>GV6204AA</t>
  </si>
  <si>
    <t>GV7240XL</t>
  </si>
  <si>
    <t>GV7246PO</t>
  </si>
  <si>
    <t>GV7250PO</t>
  </si>
  <si>
    <t>GV7256PO</t>
  </si>
  <si>
    <t>GV7260XL</t>
  </si>
  <si>
    <t>GV6279AA</t>
  </si>
  <si>
    <t>GV7266PO</t>
  </si>
  <si>
    <t>GV7268PO</t>
  </si>
  <si>
    <t>GV7270PO</t>
  </si>
  <si>
    <t>GV7272PO</t>
  </si>
  <si>
    <t>GV6208AA</t>
  </si>
  <si>
    <t>GV7277PO</t>
  </si>
  <si>
    <t>GV7280PO</t>
  </si>
  <si>
    <t>GV7285PO</t>
  </si>
  <si>
    <t>GV7287PO</t>
  </si>
  <si>
    <t>GV7290PO</t>
  </si>
  <si>
    <t>GV7291PO</t>
  </si>
  <si>
    <t>GV7293PO</t>
  </si>
  <si>
    <t>GV7295PO</t>
  </si>
  <si>
    <t>GV7297PO</t>
  </si>
  <si>
    <t>GV7300PO</t>
  </si>
  <si>
    <t>GV7301PO</t>
  </si>
  <si>
    <t>GV7305PO</t>
  </si>
  <si>
    <t>GV7312PO</t>
  </si>
  <si>
    <t>GV7315PO</t>
  </si>
  <si>
    <t>GV7317PO</t>
  </si>
  <si>
    <t>GV7320PO</t>
  </si>
  <si>
    <t>GV7325PO</t>
  </si>
  <si>
    <t>GV6271AA</t>
  </si>
  <si>
    <t>GV7330PO</t>
  </si>
  <si>
    <t>GV7335PO</t>
  </si>
  <si>
    <t>GV7341PO</t>
  </si>
  <si>
    <t>GV7344PO</t>
  </si>
  <si>
    <t>GV7345PO</t>
  </si>
  <si>
    <t>GV6264MC</t>
  </si>
  <si>
    <t>GV7350PO</t>
  </si>
  <si>
    <t>GV7355PO</t>
  </si>
  <si>
    <t>GV7356PO</t>
  </si>
  <si>
    <t>GV7360PO</t>
  </si>
  <si>
    <t>GV7362PO</t>
  </si>
  <si>
    <t>GV7364PO</t>
  </si>
  <si>
    <t>GV7366PO</t>
  </si>
  <si>
    <t>GV6265AA</t>
  </si>
  <si>
    <t>GV7370PO</t>
  </si>
  <si>
    <t>GV7374PO</t>
  </si>
  <si>
    <t>GV7378PO</t>
  </si>
  <si>
    <t>GV7380XL</t>
  </si>
  <si>
    <t>GV7384PO</t>
  </si>
  <si>
    <t>GV7383PO</t>
  </si>
  <si>
    <t>GV7387PO</t>
  </si>
  <si>
    <t>GV7391PO</t>
  </si>
  <si>
    <t>GV7393PO</t>
  </si>
  <si>
    <t>GV7394PO</t>
  </si>
  <si>
    <t>GV7398PO</t>
  </si>
  <si>
    <t>GV7402PO</t>
  </si>
  <si>
    <t>GV7404PO</t>
  </si>
  <si>
    <t>GV7405PO</t>
  </si>
  <si>
    <t>GV7406PO</t>
  </si>
  <si>
    <t>GV7410PO</t>
  </si>
  <si>
    <t>GV7411PO</t>
  </si>
  <si>
    <t>GV7412PO</t>
  </si>
  <si>
    <t>GV6222AA</t>
  </si>
  <si>
    <t>GV7416PO</t>
  </si>
  <si>
    <t>GV7417PO</t>
  </si>
  <si>
    <t>GV7422PO</t>
  </si>
  <si>
    <t>GV7423PO</t>
  </si>
  <si>
    <t>GV7427PO</t>
  </si>
  <si>
    <t>GV7430XL</t>
  </si>
  <si>
    <t>GV7425XL</t>
  </si>
  <si>
    <t>GV7434PO</t>
  </si>
  <si>
    <t>GV7435PO</t>
  </si>
  <si>
    <t>GV6268AA</t>
  </si>
  <si>
    <t>GV7439PO</t>
  </si>
  <si>
    <t>GV7441PO</t>
  </si>
  <si>
    <t>GV6225AA</t>
  </si>
  <si>
    <t>GV7445PO</t>
  </si>
  <si>
    <t>GV6269MC</t>
  </si>
  <si>
    <t>GV7449PO</t>
  </si>
  <si>
    <t>GV7451PO</t>
  </si>
  <si>
    <t>GV7450PO</t>
  </si>
  <si>
    <t>GV7458PO</t>
  </si>
  <si>
    <t>GV7461PO</t>
  </si>
  <si>
    <t>GV7466PO</t>
  </si>
  <si>
    <t>GV7465PO</t>
  </si>
  <si>
    <t>GV7471PO</t>
  </si>
  <si>
    <t>GV7474PO</t>
  </si>
  <si>
    <t>GV7475XL</t>
  </si>
  <si>
    <t>GV7476PO</t>
  </si>
  <si>
    <t>GV7478PO</t>
  </si>
  <si>
    <t>GV7480XL</t>
  </si>
  <si>
    <t>GV7484PO</t>
  </si>
  <si>
    <t>GV7485PO</t>
  </si>
  <si>
    <t>GV7488PO</t>
  </si>
  <si>
    <t>GV7490PO</t>
  </si>
  <si>
    <t>GV7492PO</t>
  </si>
  <si>
    <t>GV7495XL</t>
  </si>
  <si>
    <t>GV7496P</t>
  </si>
  <si>
    <t>GV7500XL</t>
  </si>
  <si>
    <t>GV6231AA</t>
  </si>
  <si>
    <t>GV7504PO</t>
  </si>
  <si>
    <t>GV7506PO</t>
  </si>
  <si>
    <t>GV7508XL</t>
  </si>
  <si>
    <t>GV7509PO</t>
  </si>
  <si>
    <t>GV7510PO</t>
  </si>
  <si>
    <t>GV7516XL</t>
  </si>
  <si>
    <t>GV7518PO</t>
  </si>
  <si>
    <t>GV7520PO</t>
  </si>
  <si>
    <t>GV7521PO</t>
  </si>
  <si>
    <t>GV7525XL</t>
  </si>
  <si>
    <t>GV7530XL</t>
  </si>
  <si>
    <t>GV6234AA</t>
  </si>
  <si>
    <t>GV7534PO</t>
  </si>
  <si>
    <t>GV7535XL</t>
  </si>
  <si>
    <t>GV7538PO</t>
  </si>
  <si>
    <t>GV7539PO</t>
  </si>
  <si>
    <t>GV6235AA</t>
  </si>
  <si>
    <t>GV7545PO</t>
  </si>
  <si>
    <t>GV7549PO</t>
  </si>
  <si>
    <t>GV7552PO</t>
  </si>
  <si>
    <t>GV7555XL</t>
  </si>
  <si>
    <t>GV7560PO</t>
  </si>
  <si>
    <t>GV7569PO</t>
  </si>
  <si>
    <t>GV7571PO</t>
  </si>
  <si>
    <t>GV7575XL</t>
  </si>
  <si>
    <t>GV7580XL</t>
  </si>
  <si>
    <t>GV7585XL</t>
  </si>
  <si>
    <t>GV6241AA</t>
  </si>
  <si>
    <t>GV7603XL</t>
  </si>
  <si>
    <t>GV7612XL</t>
  </si>
  <si>
    <t>GV7613PO</t>
  </si>
  <si>
    <t>GV7640PO</t>
  </si>
  <si>
    <t>GV7647PO</t>
  </si>
  <si>
    <t>GV7650PO</t>
  </si>
  <si>
    <t>GV7674PO</t>
  </si>
  <si>
    <t>GV7703PO</t>
  </si>
  <si>
    <t>GV7743XL</t>
  </si>
  <si>
    <t>GV6301AA</t>
  </si>
  <si>
    <t>GV8264PO</t>
  </si>
  <si>
    <t>GV8287PO</t>
  </si>
  <si>
    <t>GV8293PO</t>
  </si>
  <si>
    <t>GV8309PO</t>
  </si>
  <si>
    <t>GV8325PO</t>
  </si>
  <si>
    <t>GV8343PO</t>
  </si>
  <si>
    <t>GV8361PO</t>
  </si>
  <si>
    <t>GV8369PO</t>
  </si>
  <si>
    <t>GV8382PO</t>
  </si>
  <si>
    <t>GV8386PO</t>
  </si>
  <si>
    <t>GV8396PO</t>
  </si>
  <si>
    <t>GV8403PO</t>
  </si>
  <si>
    <t>GV8415PO</t>
  </si>
  <si>
    <t>GV8432PO</t>
  </si>
  <si>
    <t>GV8463PO</t>
  </si>
  <si>
    <t>GV8478PO</t>
  </si>
  <si>
    <t>GV8502PO</t>
  </si>
  <si>
    <t>GV6313AA</t>
  </si>
  <si>
    <t>GV6380MC</t>
  </si>
  <si>
    <t>GV6389AA</t>
  </si>
  <si>
    <t>GV6390AA</t>
  </si>
  <si>
    <t>GV6306AA</t>
  </si>
  <si>
    <t>GV6310AA</t>
  </si>
  <si>
    <t>GV6312AA</t>
  </si>
  <si>
    <t>GV6363AA</t>
  </si>
  <si>
    <t>GV6315AA</t>
  </si>
  <si>
    <t>GV6318AA</t>
  </si>
  <si>
    <t>GV6321AA</t>
  </si>
  <si>
    <t>GV6474AA</t>
  </si>
  <si>
    <t>GV6510AA</t>
  </si>
  <si>
    <t>GV6511MC</t>
  </si>
  <si>
    <t>GV9245XL</t>
  </si>
  <si>
    <t>GV9250PO</t>
  </si>
  <si>
    <t>GV9255XL</t>
  </si>
  <si>
    <t>GV9258PO</t>
  </si>
  <si>
    <t>GV9260XL</t>
  </si>
  <si>
    <t>GV6607AA</t>
  </si>
  <si>
    <t>GV9270XL</t>
  </si>
  <si>
    <t>GV9272PO</t>
  </si>
  <si>
    <t>GV6609AA</t>
  </si>
  <si>
    <t>GV9289PO</t>
  </si>
  <si>
    <t>GV9291PO</t>
  </si>
  <si>
    <t>GV6460AA</t>
  </si>
  <si>
    <t>GV9300PO</t>
  </si>
  <si>
    <t>GV9305XL</t>
  </si>
  <si>
    <t>GV9307PO</t>
  </si>
  <si>
    <t>GV9319PO</t>
  </si>
  <si>
    <t>GV9320PO</t>
  </si>
  <si>
    <t>GV9325PO</t>
  </si>
  <si>
    <t>GV9331PO</t>
  </si>
  <si>
    <t>GV9335PO</t>
  </si>
  <si>
    <t>GV9335XL</t>
  </si>
  <si>
    <t>GV9338PO</t>
  </si>
  <si>
    <t>GV9342PO</t>
  </si>
  <si>
    <t>GV9344PO</t>
  </si>
  <si>
    <t>GV9350PO</t>
  </si>
  <si>
    <t>GV9352PO</t>
  </si>
  <si>
    <t>GV9355XL</t>
  </si>
  <si>
    <t>GV9356PO</t>
  </si>
  <si>
    <t>GV9361PO</t>
  </si>
  <si>
    <t>GV9364PO</t>
  </si>
  <si>
    <t>GV9370PO</t>
  </si>
  <si>
    <t>GV9374PO</t>
  </si>
  <si>
    <t>GV9378PO</t>
  </si>
  <si>
    <t>GV9380PO</t>
  </si>
  <si>
    <t>GV9384PO</t>
  </si>
  <si>
    <t>GV9386PO</t>
  </si>
  <si>
    <t>GV9390PO</t>
  </si>
  <si>
    <t>GV9395PO</t>
  </si>
  <si>
    <t>GV9397PO</t>
  </si>
  <si>
    <t>GV9401PO</t>
  </si>
  <si>
    <t>GV9402PO</t>
  </si>
  <si>
    <t>GV9403PO</t>
  </si>
  <si>
    <t>GV9406PO</t>
  </si>
  <si>
    <t>GV9412PO</t>
  </si>
  <si>
    <t>GV9413PO</t>
  </si>
  <si>
    <t>GV9415XL</t>
  </si>
  <si>
    <t>GV9419PO</t>
  </si>
  <si>
    <t>GV9423PO</t>
  </si>
  <si>
    <t>GV9425PO</t>
  </si>
  <si>
    <t>GV9429PO</t>
  </si>
  <si>
    <t>GV9435XL</t>
  </si>
  <si>
    <t>GV9437PO</t>
  </si>
  <si>
    <t>GV9441PO</t>
  </si>
  <si>
    <t>GV6475MC</t>
  </si>
  <si>
    <t>GV9447PO</t>
  </si>
  <si>
    <t>GV9449PO</t>
  </si>
  <si>
    <t>GV9451XL</t>
  </si>
  <si>
    <t>GV9450PO</t>
  </si>
  <si>
    <t>GV9455PO</t>
  </si>
  <si>
    <t>GV9460PO</t>
  </si>
  <si>
    <t>GV9464PO</t>
  </si>
  <si>
    <t>GV9467PO</t>
  </si>
  <si>
    <t>GV9468PO</t>
  </si>
  <si>
    <t>GV9470XL</t>
  </si>
  <si>
    <t>GV9471PO</t>
  </si>
  <si>
    <t>GV9474PO</t>
  </si>
  <si>
    <t>GV9476PO</t>
  </si>
  <si>
    <t>GV9477PO</t>
  </si>
  <si>
    <t>GV9482PO</t>
  </si>
  <si>
    <t>GV6479AA</t>
  </si>
  <si>
    <t>GV9486PO</t>
  </si>
  <si>
    <t>GV9490XL</t>
  </si>
  <si>
    <t>GV6480AA</t>
  </si>
  <si>
    <t>GV9493PO</t>
  </si>
  <si>
    <t>GV9499PO</t>
  </si>
  <si>
    <t>GV9500XL</t>
  </si>
  <si>
    <t>GV9502PO</t>
  </si>
  <si>
    <t>GV9504PO</t>
  </si>
  <si>
    <t>GV9506PO</t>
  </si>
  <si>
    <t>GV9510XL</t>
  </si>
  <si>
    <t>GV9512PO</t>
  </si>
  <si>
    <t>GV9520XL</t>
  </si>
  <si>
    <t>GV9521PO</t>
  </si>
  <si>
    <t>GV9525XL</t>
  </si>
  <si>
    <t>GV9528PO</t>
  </si>
  <si>
    <t>GV9530XL</t>
  </si>
  <si>
    <t>GV9531PO</t>
  </si>
  <si>
    <t>GV9533PO</t>
  </si>
  <si>
    <t>GV9537PO</t>
  </si>
  <si>
    <t>GV9540XL</t>
  </si>
  <si>
    <t>GV9541PO</t>
  </si>
  <si>
    <t>GV9545XL</t>
  </si>
  <si>
    <t>GV9550XL</t>
  </si>
  <si>
    <t>GV9552PO</t>
  </si>
  <si>
    <t>GV9555PO</t>
  </si>
  <si>
    <t>GV9559PO</t>
  </si>
  <si>
    <t>GV9561PO</t>
  </si>
  <si>
    <t>GV9565PO</t>
  </si>
  <si>
    <t>GV9568PO</t>
  </si>
  <si>
    <t>GV9571PO</t>
  </si>
  <si>
    <t>GV9581PO</t>
  </si>
  <si>
    <t>GV9585XL</t>
  </si>
  <si>
    <t>GV9588PO</t>
  </si>
  <si>
    <t>GV9592PO</t>
  </si>
  <si>
    <t>GV9600PO</t>
  </si>
  <si>
    <t>GV9610PO</t>
  </si>
  <si>
    <t>GV9616PO</t>
  </si>
  <si>
    <t>GV9620PO</t>
  </si>
  <si>
    <t>GV9624PO</t>
  </si>
  <si>
    <t>GV9628PO</t>
  </si>
  <si>
    <t>GV9630XL</t>
  </si>
  <si>
    <t>GV9632PO</t>
  </si>
  <si>
    <t>GV6495EXL</t>
  </si>
  <si>
    <t>GV9640XL</t>
  </si>
  <si>
    <t>GV9642PO</t>
  </si>
  <si>
    <t>GV9650PO</t>
  </si>
  <si>
    <t>GV9652PO</t>
  </si>
  <si>
    <t>GV9663PO</t>
  </si>
  <si>
    <t>GV9670XL</t>
  </si>
  <si>
    <t>GV9676PO</t>
  </si>
  <si>
    <t>GV6499XL</t>
  </si>
  <si>
    <t>GV9681PO</t>
  </si>
  <si>
    <t>GV9685PO</t>
  </si>
  <si>
    <t>GV9688PO</t>
  </si>
  <si>
    <t>GV9690XL</t>
  </si>
  <si>
    <t>GV9689PO</t>
  </si>
  <si>
    <t>GV9703PO</t>
  </si>
  <si>
    <t>GV9709PO</t>
  </si>
  <si>
    <t>GV9713PO</t>
  </si>
  <si>
    <t>GV9717PO</t>
  </si>
  <si>
    <t>GV9720XL</t>
  </si>
  <si>
    <t>GV9732PO</t>
  </si>
  <si>
    <t>GV9730XL</t>
  </si>
  <si>
    <t>GV9745XL</t>
  </si>
  <si>
    <t>GV9746PO</t>
  </si>
  <si>
    <t>GV9755XL</t>
  </si>
  <si>
    <t>GV9765XL</t>
  </si>
  <si>
    <t>GV6509AA</t>
  </si>
  <si>
    <t>GV6510EXL</t>
  </si>
  <si>
    <t>GV9808PO</t>
  </si>
  <si>
    <t>GV9810XL</t>
  </si>
  <si>
    <t>GV9820XL</t>
  </si>
  <si>
    <t>GV9101P</t>
  </si>
  <si>
    <t>GV0381PO</t>
  </si>
  <si>
    <t>GV6718ES</t>
  </si>
  <si>
    <t>GV6719ES</t>
  </si>
  <si>
    <t>GV6721ES</t>
  </si>
  <si>
    <t>GV6722ES</t>
  </si>
  <si>
    <t>GV0451PO</t>
  </si>
  <si>
    <t>GV0460PO</t>
  </si>
  <si>
    <t>GV6724ES</t>
  </si>
  <si>
    <t>GV6726ES</t>
  </si>
  <si>
    <t>GV0491PO</t>
  </si>
  <si>
    <t>GV0551PO</t>
  </si>
  <si>
    <t>GV0561PO</t>
  </si>
  <si>
    <t>GV0754PO</t>
  </si>
  <si>
    <t>GV0570PO</t>
  </si>
  <si>
    <t>GV0690PO</t>
  </si>
  <si>
    <t>GV0639PO</t>
  </si>
  <si>
    <t>GV0474PO</t>
  </si>
  <si>
    <t>GV0595PO</t>
  </si>
  <si>
    <t>GV0715PO</t>
  </si>
  <si>
    <t>GV0775PO</t>
  </si>
  <si>
    <t>GV0630PO</t>
  </si>
  <si>
    <t>GV2/9313PO</t>
  </si>
  <si>
    <t>GV2/9430PO</t>
  </si>
  <si>
    <t>GV2/9435PO</t>
  </si>
  <si>
    <t>GV2/9463PO</t>
  </si>
  <si>
    <t>GV2/9470PO</t>
  </si>
  <si>
    <t>GV2/9476PO</t>
  </si>
  <si>
    <t>GV2/9490PO</t>
  </si>
  <si>
    <t>GV2/9510PO</t>
  </si>
  <si>
    <t>GV2/9570PO</t>
  </si>
  <si>
    <t>GV2/9590PO</t>
  </si>
  <si>
    <t>GV2/9610PO</t>
  </si>
  <si>
    <t>GV2/9660PO</t>
  </si>
  <si>
    <t>GV2/9670PO</t>
  </si>
  <si>
    <t>GV2/9690PO</t>
  </si>
  <si>
    <t>GV2/9710PO</t>
  </si>
  <si>
    <t>GV2/9720PO</t>
  </si>
  <si>
    <t>GV2/9402PO</t>
  </si>
  <si>
    <t>GV2/9403PO</t>
  </si>
  <si>
    <t>GV2/9450PO</t>
  </si>
  <si>
    <t>GV2/9474PO</t>
  </si>
  <si>
    <t>GV2/9493PO</t>
  </si>
  <si>
    <t>GV2/9502PO</t>
  </si>
  <si>
    <t>GV2/9512PO</t>
  </si>
  <si>
    <t>GV2/9521PO</t>
  </si>
  <si>
    <t>GV2/9531PO</t>
  </si>
  <si>
    <t>GV2/9541PO</t>
  </si>
  <si>
    <t>GV2/9552PO</t>
  </si>
  <si>
    <t>GV2/9559PO</t>
  </si>
  <si>
    <t>GV2/9561PO</t>
  </si>
  <si>
    <t>GV2/9571PO</t>
  </si>
  <si>
    <t>GV2/9580PO</t>
  </si>
  <si>
    <t>GV2/9581PO</t>
  </si>
  <si>
    <t>GV2/9632PO</t>
  </si>
  <si>
    <t>GV2/9642PO</t>
  </si>
  <si>
    <t>GV2/9650PO</t>
  </si>
  <si>
    <t>GV2/9676PO</t>
  </si>
  <si>
    <t>GV2/9689PO</t>
  </si>
  <si>
    <t>GV2/9709PO</t>
  </si>
  <si>
    <t>GV2/9732PO</t>
  </si>
  <si>
    <t>GV2/9742PO</t>
  </si>
  <si>
    <t>GV2/9769PO</t>
  </si>
  <si>
    <t>GV2/9872P</t>
  </si>
  <si>
    <t>GV2/9965P</t>
  </si>
  <si>
    <t>GV2/9982P</t>
  </si>
  <si>
    <t>GV2/9100P</t>
  </si>
  <si>
    <t>GV2/9101P</t>
  </si>
  <si>
    <t>GV2/9104P</t>
  </si>
  <si>
    <t>GV2/9105PK</t>
  </si>
  <si>
    <t>GV2/9106PK</t>
  </si>
  <si>
    <t>GV2/0751P</t>
  </si>
  <si>
    <t>GV2/0761P</t>
  </si>
  <si>
    <t>GV2/0781P</t>
  </si>
  <si>
    <t>GV2/0811P</t>
  </si>
  <si>
    <t>GV2/0821P</t>
  </si>
  <si>
    <t>GV2/0841P</t>
  </si>
  <si>
    <t>GV2/0856P</t>
  </si>
  <si>
    <t>GV2/0881P</t>
  </si>
  <si>
    <t>GV2/0911P</t>
  </si>
  <si>
    <t>GV2/0931P</t>
  </si>
  <si>
    <t>GV2/0940P</t>
  </si>
  <si>
    <t>GV2/0961P</t>
  </si>
  <si>
    <t>GV2/0100P</t>
  </si>
  <si>
    <t>Correa V - 10 x 0545</t>
  </si>
  <si>
    <t>Correa V - 10 x 0550</t>
  </si>
  <si>
    <t>Correa V - 10 x 0560</t>
  </si>
  <si>
    <t>Correa V - 10 x 0575</t>
  </si>
  <si>
    <t>Correa V - 10 x 0595</t>
  </si>
  <si>
    <t>Correa V - 10 x 0600</t>
  </si>
  <si>
    <t>Correa V - 10 x 0610</t>
  </si>
  <si>
    <t>Correa V - 10 x 0625</t>
  </si>
  <si>
    <t>Correa V - 10 x 0635</t>
  </si>
  <si>
    <t>Correa V - 10 x 0650</t>
  </si>
  <si>
    <t>Correa V - 10 x 0660</t>
  </si>
  <si>
    <t>Correa V - 10 x 0666</t>
  </si>
  <si>
    <t>Correa V - 10 x 0675</t>
  </si>
  <si>
    <t>Correa V - 10 x 0680</t>
  </si>
  <si>
    <t>Correa V - 10 x 0685</t>
  </si>
  <si>
    <t>Correa V - 10 x 0690</t>
  </si>
  <si>
    <t>Correa V - 10 x 0700</t>
  </si>
  <si>
    <t>Correa V - 10 x 0705</t>
  </si>
  <si>
    <t>Correa V - 10 x 0710</t>
  </si>
  <si>
    <t>Correa V - 10 x 0725</t>
  </si>
  <si>
    <t>Correa V - 10 x 0730</t>
  </si>
  <si>
    <t>Correa V - 10 x 0735</t>
  </si>
  <si>
    <t>Correa V - 10 x 0740</t>
  </si>
  <si>
    <t>Correa V - 10 x 0745</t>
  </si>
  <si>
    <t>Correa V - 10 x 0750</t>
  </si>
  <si>
    <t>Correa V - 10 x 0755</t>
  </si>
  <si>
    <t>Correa V - 10 x 0760</t>
  </si>
  <si>
    <t>Correa V - 10 x 0765</t>
  </si>
  <si>
    <t>Correa V - 10 x 0775</t>
  </si>
  <si>
    <t>Correa V - 10 x 0790</t>
  </si>
  <si>
    <t>Correa V - 10 x 0800</t>
  </si>
  <si>
    <t>Correa V - 10 x 0805</t>
  </si>
  <si>
    <t>Correa V - 10 x 0810</t>
  </si>
  <si>
    <t>Correa V - 10 x 0825</t>
  </si>
  <si>
    <t>Correa V - 10 x 0838</t>
  </si>
  <si>
    <t>Correa V - 10 x 0840</t>
  </si>
  <si>
    <t>Correa V - 10 x 0850</t>
  </si>
  <si>
    <t>Correa V - 10 x 0865</t>
  </si>
  <si>
    <t>Correa V - 10 x 0870</t>
  </si>
  <si>
    <t>Correa V - 10 x 0875</t>
  </si>
  <si>
    <t>Correa V - 10 x 0888</t>
  </si>
  <si>
    <t>Correa V - 10 x 0890</t>
  </si>
  <si>
    <t>Correa V - 10 x 0900</t>
  </si>
  <si>
    <t>Correa V - 10 x 0910</t>
  </si>
  <si>
    <t>Correa V - 10 x 0915</t>
  </si>
  <si>
    <t>Correa V - 10 x 0920</t>
  </si>
  <si>
    <t>Correa V - 10 x 0925</t>
  </si>
  <si>
    <t>Correa V - 10 x 0930</t>
  </si>
  <si>
    <t>Correa V - 10 x 0938</t>
  </si>
  <si>
    <t>Correa V - 10 x 0940</t>
  </si>
  <si>
    <t>Correa V - 10 x 0950</t>
  </si>
  <si>
    <t>Correa V - 10 x 0960</t>
  </si>
  <si>
    <t>Correa V - 10 x 0970</t>
  </si>
  <si>
    <t>Correa V - 10 x 0975</t>
  </si>
  <si>
    <t>Correa V - 10 x 0980</t>
  </si>
  <si>
    <t>Correa V - 10 x 0985</t>
  </si>
  <si>
    <t>Correa V - 10 x 0995</t>
  </si>
  <si>
    <t>Correa V - 10 x 0998</t>
  </si>
  <si>
    <t>Correa V - 10 x 1000</t>
  </si>
  <si>
    <t>Correa V - 10 x 1005</t>
  </si>
  <si>
    <t>Correa V - 10 x 1015</t>
  </si>
  <si>
    <t>Correa V - 10 x 1020</t>
  </si>
  <si>
    <t>Correa V - 10 x 1025</t>
  </si>
  <si>
    <t>Correa V - 10 x 1030</t>
  </si>
  <si>
    <t>Correa V - 10 x 1035</t>
  </si>
  <si>
    <t>Correa V - 10 x 1040</t>
  </si>
  <si>
    <t>Correa V - 10 x 1045</t>
  </si>
  <si>
    <t>Correa V - 10 x 1050</t>
  </si>
  <si>
    <t>Correa V - 10 x 1055</t>
  </si>
  <si>
    <t>Correa V - 10 x 1060</t>
  </si>
  <si>
    <t>Correa V - 10 x 1065</t>
  </si>
  <si>
    <t>Correa V - 10 x 1075</t>
  </si>
  <si>
    <t>Correa V - 10 x 1085</t>
  </si>
  <si>
    <t>Correa V - 10 x 1090</t>
  </si>
  <si>
    <t>Correa V - 10 x 1095</t>
  </si>
  <si>
    <t>Correa V - 10 x 1100</t>
  </si>
  <si>
    <t>Correa V - 10 x 1105</t>
  </si>
  <si>
    <t>Correa V - 10 x 1113</t>
  </si>
  <si>
    <t>Correa V - 10 x 1115</t>
  </si>
  <si>
    <t>Correa V - 10 x 1120</t>
  </si>
  <si>
    <t>Correa V - 10 x 1125</t>
  </si>
  <si>
    <t>Correa V - 10 x 1130</t>
  </si>
  <si>
    <t>Correa V - 10 x 1138</t>
  </si>
  <si>
    <t>Correa V - 10 x 1140</t>
  </si>
  <si>
    <t>Correa V - 10 x 1145</t>
  </si>
  <si>
    <t>Correa V - 10 x 1150</t>
  </si>
  <si>
    <t>Correa V - 10 x 1155</t>
  </si>
  <si>
    <t>Correa V - 10 x 1170</t>
  </si>
  <si>
    <t>Correa V - 10 x 1175</t>
  </si>
  <si>
    <t>Correa V - 10 x 1180</t>
  </si>
  <si>
    <t>Correa V - 10 x 1195</t>
  </si>
  <si>
    <t>Correa V - 10 x 1200</t>
  </si>
  <si>
    <t>Correa V - 10 x 1205</t>
  </si>
  <si>
    <t>Correa V - 10 x 1210</t>
  </si>
  <si>
    <t>Correa V - 10 x 1215</t>
  </si>
  <si>
    <t>Correa V - 10 x 1220</t>
  </si>
  <si>
    <t>Correa V - 10 x 1225</t>
  </si>
  <si>
    <t>Correa V - 10 x 1230</t>
  </si>
  <si>
    <t>Correa V - 10 x 1240</t>
  </si>
  <si>
    <t>Correa V - 10 x 1245</t>
  </si>
  <si>
    <t>Correa V - 10 x 1250</t>
  </si>
  <si>
    <t>Correa V - 10 x 1255</t>
  </si>
  <si>
    <t>Correa V - 10 x 1260</t>
  </si>
  <si>
    <t>Correa V - 10 X 1270</t>
  </si>
  <si>
    <t>Correa V - 10 x 1275</t>
  </si>
  <si>
    <t>Correa V - 10 x 1280</t>
  </si>
  <si>
    <t>Correa V - 10 x 1285</t>
  </si>
  <si>
    <t>Correa V - 10 x 1290</t>
  </si>
  <si>
    <t>Correa V - 10 x 1295</t>
  </si>
  <si>
    <t>Correa V - 10 x 1300</t>
  </si>
  <si>
    <t>Correa V - 10 x 1310</t>
  </si>
  <si>
    <t>Correa V - 10 x 1315</t>
  </si>
  <si>
    <t>Correa V - 10 x 1320</t>
  </si>
  <si>
    <t>Correa V - 10 x 1325</t>
  </si>
  <si>
    <t>Correa V - 10 x 1335</t>
  </si>
  <si>
    <t>Correa V - 10 x 1345</t>
  </si>
  <si>
    <t>Correa V - 10 x 1350</t>
  </si>
  <si>
    <t>Correa V - 10 x 1355</t>
  </si>
  <si>
    <t>Correa V - 10 x 1360</t>
  </si>
  <si>
    <t>Correa V - 10 x 1365</t>
  </si>
  <si>
    <t>Correa V - 10 x 1370</t>
  </si>
  <si>
    <t>Correa V - 10 x 1375</t>
  </si>
  <si>
    <t>Correa V - 10 x 1385</t>
  </si>
  <si>
    <t>Correa V - 10 x 1395</t>
  </si>
  <si>
    <t>Correa V - 10 x 1400</t>
  </si>
  <si>
    <t>Correa V - 10 x 1410</t>
  </si>
  <si>
    <t>Correa V - 10 x 1425</t>
  </si>
  <si>
    <t>Correa V - 10 x 1445</t>
  </si>
  <si>
    <t>Correa V - 10 x 1450</t>
  </si>
  <si>
    <t>Correa V - 10 x 1460</t>
  </si>
  <si>
    <t>Correa V - 10 x 1475</t>
  </si>
  <si>
    <t>Correa V - 10 x 1490</t>
  </si>
  <si>
    <t>Correa V - 10 x 1525</t>
  </si>
  <si>
    <t>Correa V - 10 x 1532</t>
  </si>
  <si>
    <t>Correa V - 10 x 1550</t>
  </si>
  <si>
    <t>Correa V - 10 x 1555</t>
  </si>
  <si>
    <t>Correa V - 10 x 1625</t>
  </si>
  <si>
    <t>Correa V - 10 x 1645</t>
  </si>
  <si>
    <t>Correa V - 10 x 1650</t>
  </si>
  <si>
    <t>Correa V - 10 x 1710</t>
  </si>
  <si>
    <t>Correa V - 10 x 1785</t>
  </si>
  <si>
    <t>Correa V - 10 x 1887</t>
  </si>
  <si>
    <t>Correa V - 11 x 0528</t>
  </si>
  <si>
    <t>Correa V - 11 x 0670</t>
  </si>
  <si>
    <t>Correa V - 11 x 0730</t>
  </si>
  <si>
    <t>Correa V - 11 x 0745</t>
  </si>
  <si>
    <t>Correa V - 11 x 0785</t>
  </si>
  <si>
    <t>Correa V - 11 x 0825</t>
  </si>
  <si>
    <t>Correa V - 11 x 0870</t>
  </si>
  <si>
    <t>Correa V - 11 x 0915</t>
  </si>
  <si>
    <t>Correa V - 11 x 0935</t>
  </si>
  <si>
    <t>Correa V - 11 x 0970</t>
  </si>
  <si>
    <t>Correa V - 11 x 0980</t>
  </si>
  <si>
    <t>Correa V - 11 x 1005</t>
  </si>
  <si>
    <t>Correa V - 11 x 1025</t>
  </si>
  <si>
    <t>Correa V - 11 x 1055</t>
  </si>
  <si>
    <t>Correa V - 11 x 1095</t>
  </si>
  <si>
    <t>Correa V - 11 x 1175</t>
  </si>
  <si>
    <t>Correa V - 11 x 1215</t>
  </si>
  <si>
    <t>Correa V - 11 x 1275</t>
  </si>
  <si>
    <t>Correa V - 11,2 x 0820</t>
  </si>
  <si>
    <t>Correa V - 11,5 x 0685</t>
  </si>
  <si>
    <t>Correa V - 11,5 x 0755</t>
  </si>
  <si>
    <t>Correa V - 11,5 x 0790</t>
  </si>
  <si>
    <t>Correa V - 11,9 x 0650</t>
  </si>
  <si>
    <t>Correa V - 11,9 x 0758</t>
  </si>
  <si>
    <t>Correa V - 11,9 x 0793</t>
  </si>
  <si>
    <t>Correa V - 11,9 x 0868</t>
  </si>
  <si>
    <t>Correa V - 11,9 x 0876</t>
  </si>
  <si>
    <t>Correa V - 11,9 x 0950</t>
  </si>
  <si>
    <t>Correa V - 11,9 x 1030</t>
  </si>
  <si>
    <t>Correa V - 12,5 x 1100</t>
  </si>
  <si>
    <t>Correa V - 12,5 x 2000</t>
  </si>
  <si>
    <t>Correa V - 12,5 x 2025</t>
  </si>
  <si>
    <t>Correa V - 13 x 0620</t>
  </si>
  <si>
    <t>Correa V - 13 x 0635</t>
  </si>
  <si>
    <t>Correa V - 13 x 0650</t>
  </si>
  <si>
    <t>Correa V - 13 x 0655</t>
  </si>
  <si>
    <t>Correa V - 13 x 0660</t>
  </si>
  <si>
    <t>Correa V - 13 x 0675</t>
  </si>
  <si>
    <t>Correa V - 13 x 0686</t>
  </si>
  <si>
    <t>Correa V - 13 x 0690</t>
  </si>
  <si>
    <t>Correa V - 13 x 0725</t>
  </si>
  <si>
    <t>Correa V - 13 x 0735</t>
  </si>
  <si>
    <t>Correa V - 13 x 0740</t>
  </si>
  <si>
    <t>Correa V - 13 x 0750</t>
  </si>
  <si>
    <t>Correa V - 13 x 0760</t>
  </si>
  <si>
    <t>Correa V - 13 x 0775</t>
  </si>
  <si>
    <t>Correa V - 13 x 0780</t>
  </si>
  <si>
    <t>Correa V - 13 x 0810</t>
  </si>
  <si>
    <t>Correa V - 13 x 0815</t>
  </si>
  <si>
    <t>Correa V - 13 x 0825</t>
  </si>
  <si>
    <t>Correa V - 13 x 0840</t>
  </si>
  <si>
    <t>Correa V - 13 x 0850</t>
  </si>
  <si>
    <t>Correa V - 13 x 0855</t>
  </si>
  <si>
    <t>Correa V - 13 x 0860</t>
  </si>
  <si>
    <t>Correa V - 13 x 0865</t>
  </si>
  <si>
    <t>Correa V - 13 x 0875</t>
  </si>
  <si>
    <t>Correa V - 13 x 0890</t>
  </si>
  <si>
    <t>Correa V - 13 x 0895</t>
  </si>
  <si>
    <t>Correa V - 13 x 0900</t>
  </si>
  <si>
    <t>Correa V - 13 x 0905</t>
  </si>
  <si>
    <t>Correa V - 13 x 0915</t>
  </si>
  <si>
    <t>Correa V - 13 x 0925</t>
  </si>
  <si>
    <t>Correa V - 13 x 0940</t>
  </si>
  <si>
    <t>Correa V - 13 x 0950</t>
  </si>
  <si>
    <t>Correa V - 13 x 0960</t>
  </si>
  <si>
    <t>Correa V - 13 x 0965</t>
  </si>
  <si>
    <t>Correa V - 13 x 0975</t>
  </si>
  <si>
    <t>Correa V - 13 x 0980</t>
  </si>
  <si>
    <t>Correa V - 13 x 0990</t>
  </si>
  <si>
    <t>Correa V - 13 x 1000</t>
  </si>
  <si>
    <t>Correa V - 13 x 1010</t>
  </si>
  <si>
    <t>Correa V - 13 x 1015</t>
  </si>
  <si>
    <t>Correa V - 13 x 1020</t>
  </si>
  <si>
    <t>Correa V - 13 x 1025</t>
  </si>
  <si>
    <t>Correa V - 13 x 1030</t>
  </si>
  <si>
    <t>Correa V - 13 x 1045</t>
  </si>
  <si>
    <t>Correa V - 13 x 1050</t>
  </si>
  <si>
    <t>Correa V - 13 x 1055</t>
  </si>
  <si>
    <t>Correa V - 13 x 1065</t>
  </si>
  <si>
    <t>Correa V - 13 x 1075</t>
  </si>
  <si>
    <t>Correa V - 13 x 1080</t>
  </si>
  <si>
    <t>Correa V - 13 x 1089</t>
  </si>
  <si>
    <t>Correa V - 13 x 1105</t>
  </si>
  <si>
    <t>Correa V - 13 x 1110</t>
  </si>
  <si>
    <t>Correa V - 13 x 1120</t>
  </si>
  <si>
    <t>Correa V - 13 x 1125</t>
  </si>
  <si>
    <t>Correa V - 13 x 1135</t>
  </si>
  <si>
    <t>Correa V - 13 x 1140</t>
  </si>
  <si>
    <t>Correa V - 13 x 1145</t>
  </si>
  <si>
    <t>Correa V - 13 x 1150</t>
  </si>
  <si>
    <t>Correa V - 13 x 1155</t>
  </si>
  <si>
    <t>Correa V - 13 x 1170</t>
  </si>
  <si>
    <t>Correa V - 13 x 1175</t>
  </si>
  <si>
    <t>Correa V - 13 x 1185</t>
  </si>
  <si>
    <t>Correa V - 13 x 1190</t>
  </si>
  <si>
    <t>Correa V - 13 x 1195</t>
  </si>
  <si>
    <t>Correa V - 13 x 1200</t>
  </si>
  <si>
    <t>Correa V - 13 x 1205</t>
  </si>
  <si>
    <t>Correa V - 13 x 1210</t>
  </si>
  <si>
    <t>Correa V - 13 x 1215</t>
  </si>
  <si>
    <t>Correa V - 13 x 1220</t>
  </si>
  <si>
    <t>Correa V - 13 x 1225</t>
  </si>
  <si>
    <t>Correa V - 13 x 1235</t>
  </si>
  <si>
    <t>Correa V - 13 x 1245</t>
  </si>
  <si>
    <t>Correa V - 13 x 1250</t>
  </si>
  <si>
    <t>Correa V - 13 x 1255</t>
  </si>
  <si>
    <t>Correa V - 13 x 1265</t>
  </si>
  <si>
    <t>Correa V - 13 x 1270</t>
  </si>
  <si>
    <t>Correa V - 13 x 1275</t>
  </si>
  <si>
    <t>Correa V - 13 x 1280</t>
  </si>
  <si>
    <t>Correa V - 13 x 1285</t>
  </si>
  <si>
    <t>Correa V - 13 x 1295</t>
  </si>
  <si>
    <t>Correa V - 13 x 1300</t>
  </si>
  <si>
    <t>Correa V - 13 x 1320</t>
  </si>
  <si>
    <t>Correa V - 13 x 1325</t>
  </si>
  <si>
    <t>Correa V - 13 x 1334</t>
  </si>
  <si>
    <t>Correa V - 13 x 1340</t>
  </si>
  <si>
    <t>Correa V - 13 x 1345</t>
  </si>
  <si>
    <t>Correa V - 13 x 1350</t>
  </si>
  <si>
    <t>Correa V - 13 x 1355</t>
  </si>
  <si>
    <t>Correa V - 13 x 1365</t>
  </si>
  <si>
    <t>Correa V - 13 x 1370</t>
  </si>
  <si>
    <t>Correa V - 13 x 1375</t>
  </si>
  <si>
    <t>Correa V - 13 x 1390</t>
  </si>
  <si>
    <t>Correa V - 13 x 1395</t>
  </si>
  <si>
    <t>Correa V - 13 x 1400</t>
  </si>
  <si>
    <t>Correa V - 13 x 1410</t>
  </si>
  <si>
    <t>Correa V - 13 x 1420</t>
  </si>
  <si>
    <t>Correa V - 13 x 1425</t>
  </si>
  <si>
    <t>Correa V - 13 x 1440</t>
  </si>
  <si>
    <t>Correa V - 13 x 1445</t>
  </si>
  <si>
    <t>Correa V - 13 x 1450</t>
  </si>
  <si>
    <t>Correa V - 13 x 1475</t>
  </si>
  <si>
    <t>Correa V - 13 x 1485</t>
  </si>
  <si>
    <t>Correa V - 13 x 1500</t>
  </si>
  <si>
    <t>Correa V - 13 x 1505</t>
  </si>
  <si>
    <t>Correa V - 13 x 1525</t>
  </si>
  <si>
    <t>Correa V - 13 x 1550</t>
  </si>
  <si>
    <t>Correa V - 13 x 1565</t>
  </si>
  <si>
    <t>Correa V - 13 x 1575</t>
  </si>
  <si>
    <t>Correa V - 13 x 1585</t>
  </si>
  <si>
    <t>Correa V - 13 x 1595</t>
  </si>
  <si>
    <t>Correa V - 13 x 1600</t>
  </si>
  <si>
    <t>Correa V - 13 x 1610</t>
  </si>
  <si>
    <t>Correa V - 13 x 1625</t>
  </si>
  <si>
    <t>Correa V - 13 x 1630</t>
  </si>
  <si>
    <t>Correa V - 13 x 1635</t>
  </si>
  <si>
    <t>Correa V - 13 x 1650</t>
  </si>
  <si>
    <t>Correa V - 13 x 1655</t>
  </si>
  <si>
    <t>Correa V - 13 x 1680</t>
  </si>
  <si>
    <t>Correa V - 13 x 1700</t>
  </si>
  <si>
    <t>Correa V - 13 x 1720</t>
  </si>
  <si>
    <t>Correa V - 13 x 1725</t>
  </si>
  <si>
    <t>Correa V - 13 x 1730</t>
  </si>
  <si>
    <t>Correa V - 13 x 1740</t>
  </si>
  <si>
    <t>Correa V - 13 x 1750</t>
  </si>
  <si>
    <t>Correa V - 13 x 1755</t>
  </si>
  <si>
    <t>Correa V - 13 x 1765</t>
  </si>
  <si>
    <t>Correa V - 13 x 1785</t>
  </si>
  <si>
    <t>Correa V - 13 x 1800</t>
  </si>
  <si>
    <t>Correa V - 13 x 1810</t>
  </si>
  <si>
    <t>Correa V - 13 x 1820</t>
  </si>
  <si>
    <t>Correa V - 13 x 1825</t>
  </si>
  <si>
    <t>Correa V - 13 x 1855</t>
  </si>
  <si>
    <t>Correa V - 13 x 1860</t>
  </si>
  <si>
    <t>Correa V - 13 x 1890</t>
  </si>
  <si>
    <t>Correa V - 13 x 1895</t>
  </si>
  <si>
    <t>Correa V - 13 x 1920</t>
  </si>
  <si>
    <t>Correa V - 13 x 1945</t>
  </si>
  <si>
    <t>Correa V - 13 x 1975</t>
  </si>
  <si>
    <t>Correa V - 13 x 2000</t>
  </si>
  <si>
    <t>Correa V - 13 x 2050</t>
  </si>
  <si>
    <t>Correa V - 13 x 2060</t>
  </si>
  <si>
    <t>Correa V - 13 x 2085</t>
  </si>
  <si>
    <t>Correa V - 13 x 2565</t>
  </si>
  <si>
    <t>Correa V - 17 x 0970</t>
  </si>
  <si>
    <t>Correa V - 17 x 1050</t>
  </si>
  <si>
    <t>Correa V - 17 x 1075</t>
  </si>
  <si>
    <t>Correa V - 17 x 1113</t>
  </si>
  <si>
    <t>Correa V - 17 x 1125</t>
  </si>
  <si>
    <t>Correa V - 17 x 1140</t>
  </si>
  <si>
    <t>Correa V - 17 x 1170</t>
  </si>
  <si>
    <t>Correa V - 17 x 1175</t>
  </si>
  <si>
    <t>Correa V - 17 x 1225</t>
  </si>
  <si>
    <t>Correa V - 17 x 1240</t>
  </si>
  <si>
    <t>Correa V - 17 x 1395</t>
  </si>
  <si>
    <t>Correa V - 17 x 1420</t>
  </si>
  <si>
    <t>Correa V - 17 x 1915</t>
  </si>
  <si>
    <t>Correa V - 18 x 1455</t>
  </si>
  <si>
    <t>Correa V - 18 x 1755</t>
  </si>
  <si>
    <t>Correa V - 19 x 1620</t>
  </si>
  <si>
    <t>Correa V - 22 x 1205</t>
  </si>
  <si>
    <t>Correa V - 22 x 1510</t>
  </si>
  <si>
    <t>Correa V - 22 x 1810</t>
  </si>
  <si>
    <t>Correa V - 22 x 1960</t>
  </si>
  <si>
    <t>Correa V - 24 x 1590</t>
  </si>
  <si>
    <t>Correa V - 2 x 12,7 x 0810</t>
  </si>
  <si>
    <t>Correa V - 2 x 12,7 x 1110</t>
  </si>
  <si>
    <t>Correa V - 2 x 12,7 x 1125</t>
  </si>
  <si>
    <t>Correa V - 2 x 12,7 x 1190</t>
  </si>
  <si>
    <t>Correa V - 2 x 12,7 x 1215</t>
  </si>
  <si>
    <t>Correa V - 2 x 12,7 x 1230</t>
  </si>
  <si>
    <t>Correa V - 2 x 12,7 x 1265</t>
  </si>
  <si>
    <t>Correa V - 2 x 12,7 x 1315</t>
  </si>
  <si>
    <t>Correa V - 2 x 12,7 x 1465</t>
  </si>
  <si>
    <t>Correa V - 2 x 12,7 x 1520</t>
  </si>
  <si>
    <t>Correa V - 2 x 12,7 x 1550</t>
  </si>
  <si>
    <t>Correa V - 2 x 12,7 x 1685</t>
  </si>
  <si>
    <t>Correa V - 2 x 12,7 x 1710</t>
  </si>
  <si>
    <t>Correa V - 2 x 12,7 x 1770</t>
  </si>
  <si>
    <t>Correa V - 2 x 12,7 x 1820</t>
  </si>
  <si>
    <t>Correa V - 2 x 12,7 x 1835</t>
  </si>
  <si>
    <t>Correa V - 2 x 13 x 1020</t>
  </si>
  <si>
    <t>Correa V - 2 x 13 x 1025</t>
  </si>
  <si>
    <t>Correa V - 2 x 13 x 1150</t>
  </si>
  <si>
    <t>Correa V - 2 x 13 x 1205</t>
  </si>
  <si>
    <t>Correa V - 2 x 13 x 1250</t>
  </si>
  <si>
    <t>Correa V - 2 x 13 x 1275</t>
  </si>
  <si>
    <t>Correa V - 2 x 13 x 1300</t>
  </si>
  <si>
    <t>Correa V - 2 x 13 x 1325</t>
  </si>
  <si>
    <t>Correa V - 2 x 13 x 1350</t>
  </si>
  <si>
    <t>Correa V - 2 x 13 x 1375</t>
  </si>
  <si>
    <t>Correa V - 2 x 13 x 1400</t>
  </si>
  <si>
    <t>Correa V - 2 x 13 x 1420</t>
  </si>
  <si>
    <t>Correa V - 2 x 13 x 1425</t>
  </si>
  <si>
    <t>Correa V - 2 x 13 x 1450</t>
  </si>
  <si>
    <t>Correa V - 2 x 13 x 1473</t>
  </si>
  <si>
    <t>Correa V - 2 x 13 x 1500</t>
  </si>
  <si>
    <t>Correa V - 2 x 13 x 1610</t>
  </si>
  <si>
    <t>Correa V - 2 x 13 x 1630</t>
  </si>
  <si>
    <t>Correa V - 2 x 13 x 1650</t>
  </si>
  <si>
    <t>Correa V - 2 x 13 x 1717</t>
  </si>
  <si>
    <t>Correa V - 2 x 13 x 1750</t>
  </si>
  <si>
    <t>Correa V - 2 x 13 x 1800</t>
  </si>
  <si>
    <t>Correa V - 2 x 13 x 1855</t>
  </si>
  <si>
    <t>Correa V - 2 x 13 x 1880</t>
  </si>
  <si>
    <t>Correa V - 2 x 13 x 1950</t>
  </si>
  <si>
    <t>Correa V - 2 x 13 x 2215</t>
  </si>
  <si>
    <t>Correa V - 2 x 13 x 2450</t>
  </si>
  <si>
    <t>Correa V - 2 x 13 x 2495</t>
  </si>
  <si>
    <t>Correa V - 2 x 13 x 2535</t>
  </si>
  <si>
    <t>Correa V - 2 x 13 x 2565</t>
  </si>
  <si>
    <t>Correa V - 2 x 13 x 2640</t>
  </si>
  <si>
    <t>Correa V - 2 x 13 x 2665</t>
  </si>
  <si>
    <t>Correa V - 2 x 13 x 2690</t>
  </si>
  <si>
    <t>Correa V - 2 x 17 x 1910</t>
  </si>
  <si>
    <t>Correa V - 2 x 17 x 1935</t>
  </si>
  <si>
    <t>Correa V - 2 x 17 x 1985</t>
  </si>
  <si>
    <t>Correa V - 2 x 17 x 2055</t>
  </si>
  <si>
    <t>Correa V - 2 x 17 x 2085</t>
  </si>
  <si>
    <t>Correa V - 2 x 17 x 2135</t>
  </si>
  <si>
    <t>Correa V - 2 x 17 x 2175</t>
  </si>
  <si>
    <t>Correa V - 2 x 17 x 2235</t>
  </si>
  <si>
    <t>Correa V - 2 x 17 x 2315</t>
  </si>
  <si>
    <t>Correa V - 2 x 17 x 2365</t>
  </si>
  <si>
    <t>Correa V - 2 x 17 x 2388</t>
  </si>
  <si>
    <t>Correa V - 2 x 17 x 2440</t>
  </si>
  <si>
    <t>Correa V - 2 x 17 x 2540</t>
  </si>
  <si>
    <t>GT43144</t>
  </si>
  <si>
    <t>GT38371</t>
  </si>
  <si>
    <t>GT42088</t>
  </si>
  <si>
    <t>GT41135</t>
  </si>
  <si>
    <t>GT42089</t>
  </si>
  <si>
    <t>GT38231</t>
  </si>
  <si>
    <t>GT41236</t>
  </si>
  <si>
    <t>GT42090</t>
  </si>
  <si>
    <t>GT42095</t>
  </si>
  <si>
    <t>GT41237</t>
  </si>
  <si>
    <t>GT42081</t>
  </si>
  <si>
    <t>GT43010</t>
  </si>
  <si>
    <t>GT36025</t>
  </si>
  <si>
    <t>GT36034</t>
  </si>
  <si>
    <t>GT41042</t>
  </si>
  <si>
    <t>GT41065</t>
  </si>
  <si>
    <t>GT36176</t>
  </si>
  <si>
    <t>GT42097</t>
  </si>
  <si>
    <t>GT42091</t>
  </si>
  <si>
    <t>GT43023</t>
  </si>
  <si>
    <t>GT38206</t>
  </si>
  <si>
    <t>GT38203</t>
  </si>
  <si>
    <t>GT38188</t>
  </si>
  <si>
    <t>GT43019</t>
  </si>
  <si>
    <t>GT43017</t>
  </si>
  <si>
    <t>GT43051</t>
  </si>
  <si>
    <t>GT43022</t>
  </si>
  <si>
    <t>GT43014</t>
  </si>
  <si>
    <t>GT41145</t>
  </si>
  <si>
    <t>GT42044</t>
  </si>
  <si>
    <t>GT42000</t>
  </si>
  <si>
    <t>GT42036</t>
  </si>
  <si>
    <t>GT38087</t>
  </si>
  <si>
    <t>GT42077</t>
  </si>
  <si>
    <t>GT41080</t>
  </si>
  <si>
    <t>GT43139</t>
  </si>
  <si>
    <t>GT42050</t>
  </si>
  <si>
    <t>GT38099</t>
  </si>
  <si>
    <t>GT38415</t>
  </si>
  <si>
    <t>GT42051</t>
  </si>
  <si>
    <t>GT43060</t>
  </si>
  <si>
    <t>GT43038</t>
  </si>
  <si>
    <t>GT43069</t>
  </si>
  <si>
    <t>GT43040</t>
  </si>
  <si>
    <t>GT43046</t>
  </si>
  <si>
    <t>GT43158</t>
  </si>
  <si>
    <t>GT43157</t>
  </si>
  <si>
    <t>GT41233</t>
  </si>
  <si>
    <t>GT43056</t>
  </si>
  <si>
    <t>GT38306</t>
  </si>
  <si>
    <t>GT38148</t>
  </si>
  <si>
    <t>GT43126</t>
  </si>
  <si>
    <t>GT43055</t>
  </si>
  <si>
    <t>GT36175</t>
  </si>
  <si>
    <t>GT43035</t>
  </si>
  <si>
    <t>GT43117</t>
  </si>
  <si>
    <t>GT43034</t>
  </si>
  <si>
    <t>GT41229</t>
  </si>
  <si>
    <t>GT43064</t>
  </si>
  <si>
    <t>GT43061</t>
  </si>
  <si>
    <t>GT38304</t>
  </si>
  <si>
    <t>GT38235</t>
  </si>
  <si>
    <t>GT38307</t>
  </si>
  <si>
    <t>GT38320</t>
  </si>
  <si>
    <t>GT41240</t>
  </si>
  <si>
    <t>GT42061</t>
  </si>
  <si>
    <t>GT42073</t>
  </si>
  <si>
    <t>GT43050</t>
  </si>
  <si>
    <t>GT43068</t>
  </si>
  <si>
    <t>GT43159</t>
  </si>
  <si>
    <t>GT43016</t>
  </si>
  <si>
    <t>GT43062</t>
  </si>
  <si>
    <t>GT43033</t>
  </si>
  <si>
    <t>GT43089</t>
  </si>
  <si>
    <t>GT43115</t>
  </si>
  <si>
    <t>GT36001</t>
  </si>
  <si>
    <t>GT36006</t>
  </si>
  <si>
    <t>GT36011</t>
  </si>
  <si>
    <t>GT38202</t>
  </si>
  <si>
    <t>GT38428</t>
  </si>
  <si>
    <t>GT41016</t>
  </si>
  <si>
    <t>GT41037</t>
  </si>
  <si>
    <t>GT42030</t>
  </si>
  <si>
    <t>GT42024</t>
  </si>
  <si>
    <t>GT43225</t>
  </si>
  <si>
    <t>GP38346</t>
  </si>
  <si>
    <t>GPK030280</t>
  </si>
  <si>
    <t>GP38368</t>
  </si>
  <si>
    <t>GPK030295</t>
  </si>
  <si>
    <t>GP38351</t>
  </si>
  <si>
    <t>GP3PK0905</t>
  </si>
  <si>
    <t>GP38358</t>
  </si>
  <si>
    <t>GP38360</t>
  </si>
  <si>
    <t>GPK030290</t>
  </si>
  <si>
    <t>GP38338</t>
  </si>
  <si>
    <t>GP38340</t>
  </si>
  <si>
    <t>GP3PK0690</t>
  </si>
  <si>
    <t>GP38342</t>
  </si>
  <si>
    <t>GP38339</t>
  </si>
  <si>
    <t>GP38330</t>
  </si>
  <si>
    <t>GP38347</t>
  </si>
  <si>
    <t>GP3PK0720</t>
  </si>
  <si>
    <t>GP38367</t>
  </si>
  <si>
    <t>GP38372</t>
  </si>
  <si>
    <t>GP3PK1120</t>
  </si>
  <si>
    <t>GP3PK1220</t>
  </si>
  <si>
    <t>GP38326</t>
  </si>
  <si>
    <t>GP3PK0550</t>
  </si>
  <si>
    <t>GP38333</t>
  </si>
  <si>
    <t>GP38335</t>
  </si>
  <si>
    <t>GP38337</t>
  </si>
  <si>
    <t>GP3PK0660</t>
  </si>
  <si>
    <t>GP3PK0700</t>
  </si>
  <si>
    <t>GP3PK0705</t>
  </si>
  <si>
    <t>GP38343</t>
  </si>
  <si>
    <t>GP38349</t>
  </si>
  <si>
    <t>GP38350</t>
  </si>
  <si>
    <t>GP38352</t>
  </si>
  <si>
    <t>GP38353</t>
  </si>
  <si>
    <t>GP3PK0853</t>
  </si>
  <si>
    <t>GP3PK0860</t>
  </si>
  <si>
    <t>GP38355</t>
  </si>
  <si>
    <t>GP3PK0945</t>
  </si>
  <si>
    <t>GP38362</t>
  </si>
  <si>
    <t>GP38363</t>
  </si>
  <si>
    <t>GPK030195</t>
  </si>
  <si>
    <t>GPK030228</t>
  </si>
  <si>
    <t>GPK030236</t>
  </si>
  <si>
    <t>GPK030240</t>
  </si>
  <si>
    <t>GPK030243</t>
  </si>
  <si>
    <t>GPK030245</t>
  </si>
  <si>
    <t>GPK030250</t>
  </si>
  <si>
    <t>GPK030299</t>
  </si>
  <si>
    <t>GPK030310</t>
  </si>
  <si>
    <t>GPK030311BRA</t>
  </si>
  <si>
    <t>GPK030321BRA</t>
  </si>
  <si>
    <t>GPK030323</t>
  </si>
  <si>
    <t>GPK030328</t>
  </si>
  <si>
    <t>GPK030337BRA</t>
  </si>
  <si>
    <t>GPK030340</t>
  </si>
  <si>
    <t>GPK030350BRA</t>
  </si>
  <si>
    <t>GPK030365</t>
  </si>
  <si>
    <t>GPK030384USA</t>
  </si>
  <si>
    <t>GPK030390</t>
  </si>
  <si>
    <t>GPK030395</t>
  </si>
  <si>
    <t>GPK030453BRA</t>
  </si>
  <si>
    <t>GPK030455</t>
  </si>
  <si>
    <t>GP3PK0588</t>
  </si>
  <si>
    <t>GP3PK0796SF</t>
  </si>
  <si>
    <t>GPK040330</t>
  </si>
  <si>
    <t>GP4PK0773</t>
  </si>
  <si>
    <t>GPK040340</t>
  </si>
  <si>
    <t>GPK040360</t>
  </si>
  <si>
    <t>GP4PK0855</t>
  </si>
  <si>
    <t>GPK040399</t>
  </si>
  <si>
    <t>GPK040306BRA</t>
  </si>
  <si>
    <t>GPK040378</t>
  </si>
  <si>
    <t>GP48369</t>
  </si>
  <si>
    <t>GP48386</t>
  </si>
  <si>
    <t>GP48383</t>
  </si>
  <si>
    <t>GP48382</t>
  </si>
  <si>
    <t>GP4PK1210</t>
  </si>
  <si>
    <t>GP48406</t>
  </si>
  <si>
    <t>GP48404</t>
  </si>
  <si>
    <t>GP4PK1540</t>
  </si>
  <si>
    <t>GP48378</t>
  </si>
  <si>
    <t>GP48371</t>
  </si>
  <si>
    <t>GPK040285</t>
  </si>
  <si>
    <t>GP4PK0905</t>
  </si>
  <si>
    <t>GP48360</t>
  </si>
  <si>
    <t>GP4PK0795</t>
  </si>
  <si>
    <t>GP4PK0845</t>
  </si>
  <si>
    <t>GP4PK0755</t>
  </si>
  <si>
    <t>GP4PK0955</t>
  </si>
  <si>
    <t>GP4PK0718</t>
  </si>
  <si>
    <t>GP4PK0885</t>
  </si>
  <si>
    <t>GP48354</t>
  </si>
  <si>
    <t>GP48330</t>
  </si>
  <si>
    <t>GP4PK0643</t>
  </si>
  <si>
    <t>GP48344</t>
  </si>
  <si>
    <t>GPK040384USA</t>
  </si>
  <si>
    <t>GPK040372</t>
  </si>
  <si>
    <t>GP48339</t>
  </si>
  <si>
    <t>GP48347</t>
  </si>
  <si>
    <t>GP48341</t>
  </si>
  <si>
    <t>GP48337</t>
  </si>
  <si>
    <t>GPK040300</t>
  </si>
  <si>
    <t>GP4PK1020</t>
  </si>
  <si>
    <t>GP48368</t>
  </si>
  <si>
    <t>GP4PK1058</t>
  </si>
  <si>
    <t>GP48372</t>
  </si>
  <si>
    <t>GP48373</t>
  </si>
  <si>
    <t>GP48374</t>
  </si>
  <si>
    <t>GP4PK1170</t>
  </si>
  <si>
    <t>GP48380</t>
  </si>
  <si>
    <t>GP4PK1195</t>
  </si>
  <si>
    <t>GP48384</t>
  </si>
  <si>
    <t>GP4PK1245</t>
  </si>
  <si>
    <t>GP48391</t>
  </si>
  <si>
    <t>GP48394</t>
  </si>
  <si>
    <t>GP48398</t>
  </si>
  <si>
    <t>GP48400</t>
  </si>
  <si>
    <t>GP4PK1520</t>
  </si>
  <si>
    <t>GP4PK1560</t>
  </si>
  <si>
    <t>GP4PK1590</t>
  </si>
  <si>
    <t>GP4PK1640</t>
  </si>
  <si>
    <t>GP48421</t>
  </si>
  <si>
    <t>GP48423</t>
  </si>
  <si>
    <t>GP48427</t>
  </si>
  <si>
    <t>GP4PK0580</t>
  </si>
  <si>
    <t>GP48332</t>
  </si>
  <si>
    <t>GP48334</t>
  </si>
  <si>
    <t>GP48336</t>
  </si>
  <si>
    <t>GP48338</t>
  </si>
  <si>
    <t>GP4PK0690</t>
  </si>
  <si>
    <t>GP48342</t>
  </si>
  <si>
    <t>GP48346</t>
  </si>
  <si>
    <t>GP48351</t>
  </si>
  <si>
    <t>GP48353</t>
  </si>
  <si>
    <t>GP48355</t>
  </si>
  <si>
    <t>GP48359</t>
  </si>
  <si>
    <t>GP4PK0928</t>
  </si>
  <si>
    <t>GP4PK0965</t>
  </si>
  <si>
    <t>GP48364</t>
  </si>
  <si>
    <t>GPK040215BRA</t>
  </si>
  <si>
    <t>GPK040233</t>
  </si>
  <si>
    <t>GPK040245</t>
  </si>
  <si>
    <t>GPK040270</t>
  </si>
  <si>
    <t>GPK040292</t>
  </si>
  <si>
    <t>GPK040310USA</t>
  </si>
  <si>
    <t>GPK040319</t>
  </si>
  <si>
    <t>GPK040325</t>
  </si>
  <si>
    <t>GPK040327BRA</t>
  </si>
  <si>
    <t>GPK040329</t>
  </si>
  <si>
    <t>GPK040343</t>
  </si>
  <si>
    <t>GPK040355</t>
  </si>
  <si>
    <t>GPK040370</t>
  </si>
  <si>
    <t>GPK040382USA</t>
  </si>
  <si>
    <t>GPK040386BRA</t>
  </si>
  <si>
    <t>GPK040390BRA</t>
  </si>
  <si>
    <t>GPK040392BRA</t>
  </si>
  <si>
    <t>GPK040405</t>
  </si>
  <si>
    <t>GPK040418</t>
  </si>
  <si>
    <t>GPK040423BRA</t>
  </si>
  <si>
    <t>GPK040430</t>
  </si>
  <si>
    <t>GPK040438</t>
  </si>
  <si>
    <t>GPK040440</t>
  </si>
  <si>
    <t>GPK040445</t>
  </si>
  <si>
    <t>GPK040450</t>
  </si>
  <si>
    <t>GPK040506</t>
  </si>
  <si>
    <t>GPK040510</t>
  </si>
  <si>
    <t>GPK040514</t>
  </si>
  <si>
    <t>GPK040520</t>
  </si>
  <si>
    <t>GPK040525</t>
  </si>
  <si>
    <t>GPK040529</t>
  </si>
  <si>
    <t>GPK040535</t>
  </si>
  <si>
    <t>GPK040545BRA</t>
  </si>
  <si>
    <t>GPK040551</t>
  </si>
  <si>
    <t>GPK040575</t>
  </si>
  <si>
    <t>GPK040620</t>
  </si>
  <si>
    <t>GPK040630</t>
  </si>
  <si>
    <t>GPK040635</t>
  </si>
  <si>
    <t>GPK040685</t>
  </si>
  <si>
    <t>GPK040745</t>
  </si>
  <si>
    <t>GPK040762</t>
  </si>
  <si>
    <t>GPK040882</t>
  </si>
  <si>
    <t>GPK040940</t>
  </si>
  <si>
    <t>GPK041115</t>
  </si>
  <si>
    <t>GPK140429</t>
  </si>
  <si>
    <t>GPK140451</t>
  </si>
  <si>
    <t>GPK140496</t>
  </si>
  <si>
    <t>GPK140516</t>
  </si>
  <si>
    <t>GPK140524</t>
  </si>
  <si>
    <t>GPK140597</t>
  </si>
  <si>
    <t>GPK140603</t>
  </si>
  <si>
    <t>GPK140662</t>
  </si>
  <si>
    <t>GPK140700</t>
  </si>
  <si>
    <t>GPK050370</t>
  </si>
  <si>
    <t>GPK050360</t>
  </si>
  <si>
    <t>GP58339</t>
  </si>
  <si>
    <t>GP58359</t>
  </si>
  <si>
    <t>GPK050336</t>
  </si>
  <si>
    <t>GPK050400</t>
  </si>
  <si>
    <t>GPK050365</t>
  </si>
  <si>
    <t>GP58356</t>
  </si>
  <si>
    <t>GPK050403BRA</t>
  </si>
  <si>
    <t>GPK050450</t>
  </si>
  <si>
    <t>GPK050478</t>
  </si>
  <si>
    <t>GP58378</t>
  </si>
  <si>
    <t>GP58377</t>
  </si>
  <si>
    <t>GP58355</t>
  </si>
  <si>
    <t>GP58381</t>
  </si>
  <si>
    <t>GPK050435BRA</t>
  </si>
  <si>
    <t>GPK050505</t>
  </si>
  <si>
    <t>GP58379</t>
  </si>
  <si>
    <t>GP58385</t>
  </si>
  <si>
    <t>GP5PK1270</t>
  </si>
  <si>
    <t>GPK050653</t>
  </si>
  <si>
    <t>GP58412</t>
  </si>
  <si>
    <t>GPK050577BRA</t>
  </si>
  <si>
    <t>GPK050565</t>
  </si>
  <si>
    <t>GP58425</t>
  </si>
  <si>
    <t>GP58430</t>
  </si>
  <si>
    <t>GPK050687BRA</t>
  </si>
  <si>
    <t>GPK050750</t>
  </si>
  <si>
    <t>GPK050705</t>
  </si>
  <si>
    <t>GPK050630</t>
  </si>
  <si>
    <t>GP58423</t>
  </si>
  <si>
    <t>GP58380</t>
  </si>
  <si>
    <t>GP5PK1090</t>
  </si>
  <si>
    <t>GP5PK1250</t>
  </si>
  <si>
    <t>GP5PK0933</t>
  </si>
  <si>
    <t>GP5PK1153</t>
  </si>
  <si>
    <t>GP5PK1043</t>
  </si>
  <si>
    <t>GPK050345</t>
  </si>
  <si>
    <t>GP58343</t>
  </si>
  <si>
    <t>GP5PK0955</t>
  </si>
  <si>
    <t>GPK050480</t>
  </si>
  <si>
    <t>GP5PK0880</t>
  </si>
  <si>
    <t>GPK050392BRA</t>
  </si>
  <si>
    <t>GP5PK1030</t>
  </si>
  <si>
    <t>GP58341</t>
  </si>
  <si>
    <t>GP58362</t>
  </si>
  <si>
    <t>GP58358</t>
  </si>
  <si>
    <t>GP58347</t>
  </si>
  <si>
    <t>GP58340</t>
  </si>
  <si>
    <t>GP58331</t>
  </si>
  <si>
    <t>GP15PK0938</t>
  </si>
  <si>
    <t>GP15PK0955</t>
  </si>
  <si>
    <t>GP58370</t>
  </si>
  <si>
    <t>GP58372</t>
  </si>
  <si>
    <t>GP58373</t>
  </si>
  <si>
    <t>GP58816</t>
  </si>
  <si>
    <t>GP5PK1180</t>
  </si>
  <si>
    <t>GP5PK1205</t>
  </si>
  <si>
    <t>GP58382</t>
  </si>
  <si>
    <t>GP58383</t>
  </si>
  <si>
    <t>GP58384</t>
  </si>
  <si>
    <t>GP58386</t>
  </si>
  <si>
    <t>GP58393</t>
  </si>
  <si>
    <t>GP58394</t>
  </si>
  <si>
    <t>GP5PK1368</t>
  </si>
  <si>
    <t>GP58395</t>
  </si>
  <si>
    <t>GP58396</t>
  </si>
  <si>
    <t>GP5PK1413</t>
  </si>
  <si>
    <t>GP58405</t>
  </si>
  <si>
    <t>GP58406</t>
  </si>
  <si>
    <t>GP5PK1540</t>
  </si>
  <si>
    <t>GP58409</t>
  </si>
  <si>
    <t>GP58411</t>
  </si>
  <si>
    <t>GP58414</t>
  </si>
  <si>
    <t>GP58416</t>
  </si>
  <si>
    <t>GP58420</t>
  </si>
  <si>
    <t>GP5PK1765</t>
  </si>
  <si>
    <t>GP5PK1850</t>
  </si>
  <si>
    <t>GP58436</t>
  </si>
  <si>
    <t>GP5PK1930</t>
  </si>
  <si>
    <t>GP5PK2020</t>
  </si>
  <si>
    <t>GP58447</t>
  </si>
  <si>
    <t>GP58450</t>
  </si>
  <si>
    <t>GP5PK0493</t>
  </si>
  <si>
    <t>GP5PK0525</t>
  </si>
  <si>
    <t>GP58336</t>
  </si>
  <si>
    <t>GP5PK0655</t>
  </si>
  <si>
    <t>GP5PK0708</t>
  </si>
  <si>
    <t>GP58342</t>
  </si>
  <si>
    <t>GP58344</t>
  </si>
  <si>
    <t>GP5PK0768</t>
  </si>
  <si>
    <t>GP5PK0803</t>
  </si>
  <si>
    <t>GP58351</t>
  </si>
  <si>
    <t>GP5PK0828</t>
  </si>
  <si>
    <t>GP58361</t>
  </si>
  <si>
    <t>GP58363</t>
  </si>
  <si>
    <t>GP58364</t>
  </si>
  <si>
    <t>GPK050200</t>
  </si>
  <si>
    <t>GPK050270BRA</t>
  </si>
  <si>
    <t>GPK050311BRA</t>
  </si>
  <si>
    <t>GPK050321</t>
  </si>
  <si>
    <t>GPK050327BRA</t>
  </si>
  <si>
    <t>GPK050330</t>
  </si>
  <si>
    <t>GPK050340</t>
  </si>
  <si>
    <t>GPK050380</t>
  </si>
  <si>
    <t>GP5PK0970</t>
  </si>
  <si>
    <t>GPK050385</t>
  </si>
  <si>
    <t>GPK050394BRA</t>
  </si>
  <si>
    <t>GPK050396</t>
  </si>
  <si>
    <t>GPK050419BRA</t>
  </si>
  <si>
    <t>GPK050486</t>
  </si>
  <si>
    <t>GPK050510</t>
  </si>
  <si>
    <t>GPK050516</t>
  </si>
  <si>
    <t>GPK050520</t>
  </si>
  <si>
    <t>GPK050545</t>
  </si>
  <si>
    <t>GPK050551</t>
  </si>
  <si>
    <t>GPK050567BRA</t>
  </si>
  <si>
    <t>GPK050571BRA</t>
  </si>
  <si>
    <t>GPK050587BRA</t>
  </si>
  <si>
    <t>GPK050625</t>
  </si>
  <si>
    <t>GPK050640</t>
  </si>
  <si>
    <t>GPK050644</t>
  </si>
  <si>
    <t>GPK050650</t>
  </si>
  <si>
    <t>GPK050658</t>
  </si>
  <si>
    <t>GPK050665</t>
  </si>
  <si>
    <t>GPK050680</t>
  </si>
  <si>
    <t>GPK050755</t>
  </si>
  <si>
    <t>GPK050757</t>
  </si>
  <si>
    <t>GPK050778</t>
  </si>
  <si>
    <t>GPK050817</t>
  </si>
  <si>
    <t>GPK050825</t>
  </si>
  <si>
    <t>GPK050836</t>
  </si>
  <si>
    <t>GPK050845</t>
  </si>
  <si>
    <t>GPK050855</t>
  </si>
  <si>
    <t>GPK050887</t>
  </si>
  <si>
    <t>GPK050983</t>
  </si>
  <si>
    <t>GPK150699</t>
  </si>
  <si>
    <t>GPK150701</t>
  </si>
  <si>
    <t>GP58376</t>
  </si>
  <si>
    <t>GP58388</t>
  </si>
  <si>
    <t>GPK060355</t>
  </si>
  <si>
    <t>GP6PK0865</t>
  </si>
  <si>
    <t>GP68353</t>
  </si>
  <si>
    <t>GP68363</t>
  </si>
  <si>
    <t>GPK060441</t>
  </si>
  <si>
    <t>GPK060435</t>
  </si>
  <si>
    <t>GPK060388</t>
  </si>
  <si>
    <t>GPK060448BRA</t>
  </si>
  <si>
    <t>GPK060433BRA</t>
  </si>
  <si>
    <t>GP68372</t>
  </si>
  <si>
    <t>GP68378</t>
  </si>
  <si>
    <t>GPK060451BRA</t>
  </si>
  <si>
    <t>GP6PK1153</t>
  </si>
  <si>
    <t>GP6PK1190</t>
  </si>
  <si>
    <t>GP68381</t>
  </si>
  <si>
    <t>GP68397</t>
  </si>
  <si>
    <t>GP68400</t>
  </si>
  <si>
    <t>GPK060541BRA</t>
  </si>
  <si>
    <t>GP68401</t>
  </si>
  <si>
    <t>GPK060612</t>
  </si>
  <si>
    <t>GPK060557</t>
  </si>
  <si>
    <t>GPK060589BRA</t>
  </si>
  <si>
    <t>GP68408</t>
  </si>
  <si>
    <t>GP68412</t>
  </si>
  <si>
    <t>GP68421</t>
  </si>
  <si>
    <t>GP68416</t>
  </si>
  <si>
    <t>GPK060659BRA</t>
  </si>
  <si>
    <t>GP68424</t>
  </si>
  <si>
    <t>GPK060689BRA</t>
  </si>
  <si>
    <t>GPK060692</t>
  </si>
  <si>
    <t>GP68438</t>
  </si>
  <si>
    <t>GP6PK1885</t>
  </si>
  <si>
    <t>GPK060915</t>
  </si>
  <si>
    <t>GPK060888</t>
  </si>
  <si>
    <t>GP6PK2030</t>
  </si>
  <si>
    <t>GP6PK2080</t>
  </si>
  <si>
    <t>GP68466</t>
  </si>
  <si>
    <t>GP6PK1730</t>
  </si>
  <si>
    <t>GP68804</t>
  </si>
  <si>
    <t>GPK060772</t>
  </si>
  <si>
    <t>GPK060775</t>
  </si>
  <si>
    <t>GPK060806</t>
  </si>
  <si>
    <t>GPK060827</t>
  </si>
  <si>
    <t>GP68445</t>
  </si>
  <si>
    <t>GPK060547</t>
  </si>
  <si>
    <t>GP68437</t>
  </si>
  <si>
    <t>GP68426</t>
  </si>
  <si>
    <t>GP68433</t>
  </si>
  <si>
    <t>GP68435</t>
  </si>
  <si>
    <t>GPK060721</t>
  </si>
  <si>
    <t>GPK060725</t>
  </si>
  <si>
    <t>GP68427</t>
  </si>
  <si>
    <t>GP6PK1548</t>
  </si>
  <si>
    <t>GP68420</t>
  </si>
  <si>
    <t>GP6PK1693</t>
  </si>
  <si>
    <t>GP68423</t>
  </si>
  <si>
    <t>GP68821</t>
  </si>
  <si>
    <t>GP68429</t>
  </si>
  <si>
    <t>GP68410</t>
  </si>
  <si>
    <t>GP6PK1605</t>
  </si>
  <si>
    <t>GP68422</t>
  </si>
  <si>
    <t>GPK060591</t>
  </si>
  <si>
    <t>GP6PK1565</t>
  </si>
  <si>
    <t>GP6PK1515</t>
  </si>
  <si>
    <t>GP68417</t>
  </si>
  <si>
    <t>GPK060423</t>
  </si>
  <si>
    <t>GPK060604</t>
  </si>
  <si>
    <t>GP6PK1098</t>
  </si>
  <si>
    <t>GP6PK1110</t>
  </si>
  <si>
    <t>GP68387</t>
  </si>
  <si>
    <t>GP68803</t>
  </si>
  <si>
    <t>GP6PK1050</t>
  </si>
  <si>
    <t>GP68360</t>
  </si>
  <si>
    <t>GP6PK0880</t>
  </si>
  <si>
    <t>GP6PK1065</t>
  </si>
  <si>
    <t>GP68359</t>
  </si>
  <si>
    <t>GP6PK1195</t>
  </si>
  <si>
    <t>GP68800</t>
  </si>
  <si>
    <t>GP6PK1000</t>
  </si>
  <si>
    <t>GP68362</t>
  </si>
  <si>
    <t>GPK060360BRA</t>
  </si>
  <si>
    <t>GP68817</t>
  </si>
  <si>
    <t>GP68345</t>
  </si>
  <si>
    <t>GP68349</t>
  </si>
  <si>
    <t>GP68344</t>
  </si>
  <si>
    <t>GP68341</t>
  </si>
  <si>
    <t>GP68343</t>
  </si>
  <si>
    <t>GP6PK1010</t>
  </si>
  <si>
    <t>GP68366</t>
  </si>
  <si>
    <t>GP6PK1019SF</t>
  </si>
  <si>
    <t>GP68367</t>
  </si>
  <si>
    <t>GP68814</t>
  </si>
  <si>
    <t>GP68368</t>
  </si>
  <si>
    <t>GP6PK1060</t>
  </si>
  <si>
    <t>GP6PK1090SF</t>
  </si>
  <si>
    <t>GP68379</t>
  </si>
  <si>
    <t>GP68380</t>
  </si>
  <si>
    <t>GP6PK1218</t>
  </si>
  <si>
    <t>GP6PK1225</t>
  </si>
  <si>
    <t>GP68384</t>
  </si>
  <si>
    <t>GP68385</t>
  </si>
  <si>
    <t>GP6PK1255</t>
  </si>
  <si>
    <t>GP6PK1263</t>
  </si>
  <si>
    <t>GP6PK1275</t>
  </si>
  <si>
    <t>GP6PK1290</t>
  </si>
  <si>
    <t>GP6PK1305</t>
  </si>
  <si>
    <t>GP6PK1310</t>
  </si>
  <si>
    <t>GP6PK1320</t>
  </si>
  <si>
    <t>GP68391</t>
  </si>
  <si>
    <t>GP6PK1395</t>
  </si>
  <si>
    <t>GP6PK1413</t>
  </si>
  <si>
    <t>GP68398</t>
  </si>
  <si>
    <t>GP68399</t>
  </si>
  <si>
    <t>GP6PK1478</t>
  </si>
  <si>
    <t>GP68406</t>
  </si>
  <si>
    <t>GP68411</t>
  </si>
  <si>
    <t>GP6PK1600</t>
  </si>
  <si>
    <t>GP68414</t>
  </si>
  <si>
    <t>GP68415</t>
  </si>
  <si>
    <t>GP6PK1650</t>
  </si>
  <si>
    <t>GP6PK1660</t>
  </si>
  <si>
    <t>GP6PK1670</t>
  </si>
  <si>
    <t>GP6PK1735</t>
  </si>
  <si>
    <t>GP6PK1745</t>
  </si>
  <si>
    <t>GP68430</t>
  </si>
  <si>
    <t>GP6PK1835</t>
  </si>
  <si>
    <t>GP68432</t>
  </si>
  <si>
    <t>GP68434</t>
  </si>
  <si>
    <t>GP68808</t>
  </si>
  <si>
    <t>GP6PK1893</t>
  </si>
  <si>
    <t>GP6PK1920</t>
  </si>
  <si>
    <t>GP68439</t>
  </si>
  <si>
    <t>GP6PK1950</t>
  </si>
  <si>
    <t>GP68441</t>
  </si>
  <si>
    <t>GP6PK1973</t>
  </si>
  <si>
    <t>GP68443</t>
  </si>
  <si>
    <t>GP68815</t>
  </si>
  <si>
    <t>GP6PK2000</t>
  </si>
  <si>
    <t>GP68446</t>
  </si>
  <si>
    <t>GP68447</t>
  </si>
  <si>
    <t>GP68448</t>
  </si>
  <si>
    <t>GP68449</t>
  </si>
  <si>
    <t>GP68450</t>
  </si>
  <si>
    <t>GP68451</t>
  </si>
  <si>
    <t>GP68452</t>
  </si>
  <si>
    <t>GPK060832</t>
  </si>
  <si>
    <t>GP68456</t>
  </si>
  <si>
    <t>GP6PK2145</t>
  </si>
  <si>
    <t>GP68457</t>
  </si>
  <si>
    <t>GP68801</t>
  </si>
  <si>
    <t>GP68459</t>
  </si>
  <si>
    <t>GP6PK2193</t>
  </si>
  <si>
    <t>GP68461</t>
  </si>
  <si>
    <t>GP68463</t>
  </si>
  <si>
    <t>GP68464</t>
  </si>
  <si>
    <t>GP6PK2245</t>
  </si>
  <si>
    <t>GP68465</t>
  </si>
  <si>
    <t>GP68468</t>
  </si>
  <si>
    <t>GP68469</t>
  </si>
  <si>
    <t>GP68470</t>
  </si>
  <si>
    <t>GP68471</t>
  </si>
  <si>
    <t>GP68473</t>
  </si>
  <si>
    <t>GP6PK2358</t>
  </si>
  <si>
    <t>GP68475</t>
  </si>
  <si>
    <t>GP68478</t>
  </si>
  <si>
    <t>GP68481</t>
  </si>
  <si>
    <t>GP6PK2460</t>
  </si>
  <si>
    <t>GP68482</t>
  </si>
  <si>
    <t>GP68483</t>
  </si>
  <si>
    <t>GPK060980</t>
  </si>
  <si>
    <t>GP6PK2500</t>
  </si>
  <si>
    <t>GPK060988</t>
  </si>
  <si>
    <t>GP68487</t>
  </si>
  <si>
    <t>GP68494</t>
  </si>
  <si>
    <t>GP68495</t>
  </si>
  <si>
    <t>GP6PK2650</t>
  </si>
  <si>
    <t>GP6PK2680</t>
  </si>
  <si>
    <t>GP6PK3107</t>
  </si>
  <si>
    <t>GP6PK0745</t>
  </si>
  <si>
    <t>GP6PK0760</t>
  </si>
  <si>
    <t>GP68348</t>
  </si>
  <si>
    <t>GP6PK0815</t>
  </si>
  <si>
    <t>GP68351</t>
  </si>
  <si>
    <t>GP68354</t>
  </si>
  <si>
    <t>GP68355</t>
  </si>
  <si>
    <t>GP68358</t>
  </si>
  <si>
    <t>GP6PK0955</t>
  </si>
  <si>
    <t>GP68365</t>
  </si>
  <si>
    <t>GPK0601040</t>
  </si>
  <si>
    <t>GPK060220</t>
  </si>
  <si>
    <t>GPK060305</t>
  </si>
  <si>
    <t>GPK060331</t>
  </si>
  <si>
    <t>GPK060365</t>
  </si>
  <si>
    <t>GPK060370</t>
  </si>
  <si>
    <t>GPK060374</t>
  </si>
  <si>
    <t>GPK060386BRA</t>
  </si>
  <si>
    <t>GPK060390</t>
  </si>
  <si>
    <t>GPK060455</t>
  </si>
  <si>
    <t>GPK060459BRA</t>
  </si>
  <si>
    <t>GPK060478</t>
  </si>
  <si>
    <t>GPK060480</t>
  </si>
  <si>
    <t>GPK060488BRA</t>
  </si>
  <si>
    <t>GPK060490</t>
  </si>
  <si>
    <t>GPK060505</t>
  </si>
  <si>
    <t>GPK060525</t>
  </si>
  <si>
    <t>GPK060529</t>
  </si>
  <si>
    <t>GPK060532</t>
  </si>
  <si>
    <t>GPK060535</t>
  </si>
  <si>
    <t>GPK060539USA</t>
  </si>
  <si>
    <t>GPK060570</t>
  </si>
  <si>
    <t>GPK060575BRA</t>
  </si>
  <si>
    <t>GPK060586</t>
  </si>
  <si>
    <t>GPK060598</t>
  </si>
  <si>
    <t>GPK060602</t>
  </si>
  <si>
    <t>GPK060637</t>
  </si>
  <si>
    <t>GPK060640</t>
  </si>
  <si>
    <t>GPK060671BRA</t>
  </si>
  <si>
    <t>GPK060674BRA</t>
  </si>
  <si>
    <t>GPK060703</t>
  </si>
  <si>
    <t>GPK060705</t>
  </si>
  <si>
    <t>GPK060711</t>
  </si>
  <si>
    <t>GPK060735</t>
  </si>
  <si>
    <t>GPK060739</t>
  </si>
  <si>
    <t>GPK060747</t>
  </si>
  <si>
    <t>GPK060750</t>
  </si>
  <si>
    <t>GPK060764</t>
  </si>
  <si>
    <t>GPK060785</t>
  </si>
  <si>
    <t>GPK060798</t>
  </si>
  <si>
    <t>GPK060802</t>
  </si>
  <si>
    <t>GPK060810</t>
  </si>
  <si>
    <t>GPK060813BRA</t>
  </si>
  <si>
    <t>GPK060815</t>
  </si>
  <si>
    <t>GPK060825</t>
  </si>
  <si>
    <t>GPK060828</t>
  </si>
  <si>
    <t>GPK060837</t>
  </si>
  <si>
    <t>GPK060840BRA</t>
  </si>
  <si>
    <t>GPK060870</t>
  </si>
  <si>
    <t>GPK060874</t>
  </si>
  <si>
    <t>GPK060882</t>
  </si>
  <si>
    <t>GPK060891</t>
  </si>
  <si>
    <t>GPK060895</t>
  </si>
  <si>
    <t>GPK060905</t>
  </si>
  <si>
    <t>GPK060910</t>
  </si>
  <si>
    <t>GPK060919</t>
  </si>
  <si>
    <t>GPK060926</t>
  </si>
  <si>
    <t>GPK060930</t>
  </si>
  <si>
    <t>GPK060935</t>
  </si>
  <si>
    <t>GPK060938</t>
  </si>
  <si>
    <t>GPK060947</t>
  </si>
  <si>
    <t>GPK060950</t>
  </si>
  <si>
    <t>GPK060956</t>
  </si>
  <si>
    <t>GPK060960</t>
  </si>
  <si>
    <t>GPK060966</t>
  </si>
  <si>
    <t>GPK060994</t>
  </si>
  <si>
    <t>GPK060997</t>
  </si>
  <si>
    <t>GPK061005</t>
  </si>
  <si>
    <t>GPK061010</t>
  </si>
  <si>
    <t>GPK061015</t>
  </si>
  <si>
    <t>GPK061016</t>
  </si>
  <si>
    <t>GPK061025</t>
  </si>
  <si>
    <t>GPK061031</t>
  </si>
  <si>
    <t>GPK061037</t>
  </si>
  <si>
    <t>GPK061045</t>
  </si>
  <si>
    <t>GPK061049</t>
  </si>
  <si>
    <t>GPK061063</t>
  </si>
  <si>
    <t>GPK061066</t>
  </si>
  <si>
    <t>GPK061073</t>
  </si>
  <si>
    <t>GPK061075</t>
  </si>
  <si>
    <t>GPK061093</t>
  </si>
  <si>
    <t>GPK061099</t>
  </si>
  <si>
    <t>GPK061105</t>
  </si>
  <si>
    <t>GPK061110</t>
  </si>
  <si>
    <t>GPK061115</t>
  </si>
  <si>
    <t>GPK061120</t>
  </si>
  <si>
    <t>GPK061123</t>
  </si>
  <si>
    <t>GPK061130</t>
  </si>
  <si>
    <t>GPK061141</t>
  </si>
  <si>
    <t>GPK061145</t>
  </si>
  <si>
    <t>GPK061150</t>
  </si>
  <si>
    <t>GPK061177</t>
  </si>
  <si>
    <t>GPK061187</t>
  </si>
  <si>
    <t>GPK061195</t>
  </si>
  <si>
    <t>GPK061247</t>
  </si>
  <si>
    <t>GPK061251</t>
  </si>
  <si>
    <t>GPK061360</t>
  </si>
  <si>
    <t>GPK061367</t>
  </si>
  <si>
    <t>GPK061393</t>
  </si>
  <si>
    <t>GP6PK2588</t>
  </si>
  <si>
    <t>GP6PK3032</t>
  </si>
  <si>
    <t>GP6PK0725SF</t>
  </si>
  <si>
    <t>GP6PK1200SF</t>
  </si>
  <si>
    <t>GP6PK0762SF</t>
  </si>
  <si>
    <t>GP78441</t>
  </si>
  <si>
    <t>GPK070600</t>
  </si>
  <si>
    <t>GP7PK1580</t>
  </si>
  <si>
    <t>GPK070612</t>
  </si>
  <si>
    <t>GP78396</t>
  </si>
  <si>
    <t>GP7PK1570</t>
  </si>
  <si>
    <t>GP78375</t>
  </si>
  <si>
    <t>GPK071535</t>
  </si>
  <si>
    <t>GPK071545</t>
  </si>
  <si>
    <t>GP7PK1025</t>
  </si>
  <si>
    <t>GP7PK1035</t>
  </si>
  <si>
    <t>GP7PK1043</t>
  </si>
  <si>
    <t>GP78374</t>
  </si>
  <si>
    <t>GP7PK1140</t>
  </si>
  <si>
    <t>GP7PK1148</t>
  </si>
  <si>
    <t>GP78377</t>
  </si>
  <si>
    <t>GP78379</t>
  </si>
  <si>
    <t>GP7PK1190</t>
  </si>
  <si>
    <t>GP7PK1215</t>
  </si>
  <si>
    <t>GP78382</t>
  </si>
  <si>
    <t>GP78384</t>
  </si>
  <si>
    <t>GP7PK1275</t>
  </si>
  <si>
    <t>GP78388</t>
  </si>
  <si>
    <t>GP7PK1325</t>
  </si>
  <si>
    <t>GP78397</t>
  </si>
  <si>
    <t>GP7PK1425</t>
  </si>
  <si>
    <t>GP7PK1438</t>
  </si>
  <si>
    <t>GP78401</t>
  </si>
  <si>
    <t>GP78403</t>
  </si>
  <si>
    <t>GP7PK1515</t>
  </si>
  <si>
    <t>GP78412</t>
  </si>
  <si>
    <t>GP78413</t>
  </si>
  <si>
    <t>GP78415</t>
  </si>
  <si>
    <t>GP78416</t>
  </si>
  <si>
    <t>GP78419</t>
  </si>
  <si>
    <t>GP7PK1705</t>
  </si>
  <si>
    <t>GP78422</t>
  </si>
  <si>
    <t>GP7PK1735</t>
  </si>
  <si>
    <t>GP78425</t>
  </si>
  <si>
    <t>GP78427</t>
  </si>
  <si>
    <t>GP78429</t>
  </si>
  <si>
    <t>GP78430</t>
  </si>
  <si>
    <t>GP78431</t>
  </si>
  <si>
    <t>GP7PK1855</t>
  </si>
  <si>
    <t>GP7PK1870</t>
  </si>
  <si>
    <t>GP78436</t>
  </si>
  <si>
    <t>GP7PK1905</t>
  </si>
  <si>
    <t>GP7PK1910</t>
  </si>
  <si>
    <t>GP7PK1920</t>
  </si>
  <si>
    <t>GP78812</t>
  </si>
  <si>
    <t>GP78443</t>
  </si>
  <si>
    <t>GP7PK1988</t>
  </si>
  <si>
    <t>GP7PK2000</t>
  </si>
  <si>
    <t>GP78449</t>
  </si>
  <si>
    <t>GP7PK2080</t>
  </si>
  <si>
    <t>GP78454</t>
  </si>
  <si>
    <t>GP7PK2225</t>
  </si>
  <si>
    <t>GP78465</t>
  </si>
  <si>
    <t>GP7PK2265</t>
  </si>
  <si>
    <t>GP78467</t>
  </si>
  <si>
    <t>GP78468</t>
  </si>
  <si>
    <t>GP7PK2320</t>
  </si>
  <si>
    <t>GP7PK2328</t>
  </si>
  <si>
    <t>GP7PK2335</t>
  </si>
  <si>
    <t>GP78473</t>
  </si>
  <si>
    <t>GP7PK2365</t>
  </si>
  <si>
    <t>GP7PK2418</t>
  </si>
  <si>
    <t>GP7PK2535</t>
  </si>
  <si>
    <t>GP7PK2635</t>
  </si>
  <si>
    <t>GP78502</t>
  </si>
  <si>
    <t>GP7PK2843</t>
  </si>
  <si>
    <t>GP78515</t>
  </si>
  <si>
    <t>GP7PK0880</t>
  </si>
  <si>
    <t>GP78359</t>
  </si>
  <si>
    <t>GP7PK0935</t>
  </si>
  <si>
    <t>GPK070319</t>
  </si>
  <si>
    <t>GPK070370</t>
  </si>
  <si>
    <t>GPK070390</t>
  </si>
  <si>
    <t>GPK070505</t>
  </si>
  <si>
    <t>GPK070528BRA</t>
  </si>
  <si>
    <t>GPK070545</t>
  </si>
  <si>
    <t>GPK070553</t>
  </si>
  <si>
    <t>GPK070578</t>
  </si>
  <si>
    <t>GPK070598</t>
  </si>
  <si>
    <t>GPK070606</t>
  </si>
  <si>
    <t>GPK070630</t>
  </si>
  <si>
    <t>GPK070640</t>
  </si>
  <si>
    <t>GPK070653</t>
  </si>
  <si>
    <t>GPK070655</t>
  </si>
  <si>
    <t>GPK070665</t>
  </si>
  <si>
    <t>GPK070673</t>
  </si>
  <si>
    <t>GPK070677</t>
  </si>
  <si>
    <t>GPK070685</t>
  </si>
  <si>
    <t>GPK070690</t>
  </si>
  <si>
    <t>GPK070701</t>
  </si>
  <si>
    <t>GPK070772</t>
  </si>
  <si>
    <t>GPK070810</t>
  </si>
  <si>
    <t>GPK070855</t>
  </si>
  <si>
    <t>GPK070873</t>
  </si>
  <si>
    <t>GPK070880</t>
  </si>
  <si>
    <t>GPK070885</t>
  </si>
  <si>
    <t>GPK070890</t>
  </si>
  <si>
    <t>GPK070905</t>
  </si>
  <si>
    <t>GPK070966</t>
  </si>
  <si>
    <t>GPK070968</t>
  </si>
  <si>
    <t>GPK070975</t>
  </si>
  <si>
    <t>GPK071005</t>
  </si>
  <si>
    <t>GPK071040</t>
  </si>
  <si>
    <t>GPK071056</t>
  </si>
  <si>
    <t>GPK071065</t>
  </si>
  <si>
    <t>GPK071080</t>
  </si>
  <si>
    <t>GPK071122</t>
  </si>
  <si>
    <t>GPK071124</t>
  </si>
  <si>
    <t>GPK071130</t>
  </si>
  <si>
    <t>GPK071134</t>
  </si>
  <si>
    <t>GPK071157</t>
  </si>
  <si>
    <t>GPK080559BRA</t>
  </si>
  <si>
    <t>GP8PK1000</t>
  </si>
  <si>
    <t>GP8PK1005</t>
  </si>
  <si>
    <t>GP8PK1020</t>
  </si>
  <si>
    <t>GP8PK1075</t>
  </si>
  <si>
    <t>GP8PK1150</t>
  </si>
  <si>
    <t>GP8PK1173</t>
  </si>
  <si>
    <t>GP8PK1190</t>
  </si>
  <si>
    <t>GP8PK1202</t>
  </si>
  <si>
    <t>GP8PK1213</t>
  </si>
  <si>
    <t>GP8PK1222</t>
  </si>
  <si>
    <t>GP8PK1225</t>
  </si>
  <si>
    <t>GP8PK1230</t>
  </si>
  <si>
    <t>GP8PK1242</t>
  </si>
  <si>
    <t>GP8PK1275</t>
  </si>
  <si>
    <t>GP8PK1289</t>
  </si>
  <si>
    <t>GP8PK1350</t>
  </si>
  <si>
    <t>GP8PK1375</t>
  </si>
  <si>
    <t>GP8PK1400</t>
  </si>
  <si>
    <t>GP8PK1438</t>
  </si>
  <si>
    <t>GP8PK1448</t>
  </si>
  <si>
    <t>GP8PK1515</t>
  </si>
  <si>
    <t>GP8PK1580</t>
  </si>
  <si>
    <t>GP8PK1625</t>
  </si>
  <si>
    <t>GP8PK1635</t>
  </si>
  <si>
    <t>GP8PK1655</t>
  </si>
  <si>
    <t>GP8PK1688</t>
  </si>
  <si>
    <t>GP8PK1715</t>
  </si>
  <si>
    <t>GP8PK1852</t>
  </si>
  <si>
    <t>GP8PK1875</t>
  </si>
  <si>
    <t>GP88442</t>
  </si>
  <si>
    <t>GP8PK2000</t>
  </si>
  <si>
    <t>GP8PK2020</t>
  </si>
  <si>
    <t>GP8PK2035</t>
  </si>
  <si>
    <t>GPK080839</t>
  </si>
  <si>
    <t>GP8PK2160</t>
  </si>
  <si>
    <t>GP88460</t>
  </si>
  <si>
    <t>GP8PK2200</t>
  </si>
  <si>
    <t>GP8PK2220</t>
  </si>
  <si>
    <t>GP8PK2275</t>
  </si>
  <si>
    <t>GP88472</t>
  </si>
  <si>
    <t>GP88480</t>
  </si>
  <si>
    <t>GP88482</t>
  </si>
  <si>
    <t>GP88484</t>
  </si>
  <si>
    <t>GP8PK2575</t>
  </si>
  <si>
    <t>GP8PK0800</t>
  </si>
  <si>
    <t>GP8PK830E</t>
  </si>
  <si>
    <t>GP8PK880E</t>
  </si>
  <si>
    <t>GP8PK905E</t>
  </si>
  <si>
    <t>GP8PK958E</t>
  </si>
  <si>
    <t>GP8PK0975</t>
  </si>
  <si>
    <t>GPK080360BRA</t>
  </si>
  <si>
    <t>GPK080365</t>
  </si>
  <si>
    <t>GPK080375</t>
  </si>
  <si>
    <t>GPK080382</t>
  </si>
  <si>
    <t>GPK080390</t>
  </si>
  <si>
    <t>GPK080400</t>
  </si>
  <si>
    <t>GPK080408</t>
  </si>
  <si>
    <t>GPK080427</t>
  </si>
  <si>
    <t>GPK080435</t>
  </si>
  <si>
    <t>GPK080450</t>
  </si>
  <si>
    <t>GPK080465</t>
  </si>
  <si>
    <t>GPK080471</t>
  </si>
  <si>
    <t>GPK080496</t>
  </si>
  <si>
    <t>GPK080505</t>
  </si>
  <si>
    <t>GPK080508BRA</t>
  </si>
  <si>
    <t>GPK080510</t>
  </si>
  <si>
    <t>GPK080514</t>
  </si>
  <si>
    <t>GPK080525</t>
  </si>
  <si>
    <t>GPK080530</t>
  </si>
  <si>
    <t>GPK080537</t>
  </si>
  <si>
    <t>GPK080538BRA</t>
  </si>
  <si>
    <t>GPK080543BRA</t>
  </si>
  <si>
    <t>GPK080550</t>
  </si>
  <si>
    <t>GPK080554BRA</t>
  </si>
  <si>
    <t>GPK080555</t>
  </si>
  <si>
    <t>GPK080558</t>
  </si>
  <si>
    <t>GPK080575</t>
  </si>
  <si>
    <t>GPK080580</t>
  </si>
  <si>
    <t>GPK080585</t>
  </si>
  <si>
    <t>GPK080588</t>
  </si>
  <si>
    <t>GPK080590</t>
  </si>
  <si>
    <t>GPK080594</t>
  </si>
  <si>
    <t>GPK080600</t>
  </si>
  <si>
    <t>GPK080605</t>
  </si>
  <si>
    <t>GPK080608BRA</t>
  </si>
  <si>
    <t>GPK080610</t>
  </si>
  <si>
    <t>GPK080615</t>
  </si>
  <si>
    <t>GPK080620</t>
  </si>
  <si>
    <t>GPK080626</t>
  </si>
  <si>
    <t>GPK080631BRA</t>
  </si>
  <si>
    <t>GPK080635</t>
  </si>
  <si>
    <t>GPK080649</t>
  </si>
  <si>
    <t>GPK080653</t>
  </si>
  <si>
    <t>GPK080655</t>
  </si>
  <si>
    <t>GPK080660</t>
  </si>
  <si>
    <t>GPK080685</t>
  </si>
  <si>
    <t>GPK080690</t>
  </si>
  <si>
    <t>GPK080694</t>
  </si>
  <si>
    <t>GPK080700</t>
  </si>
  <si>
    <t>GPK080708</t>
  </si>
  <si>
    <t>GPK080710</t>
  </si>
  <si>
    <t>GPK080720</t>
  </si>
  <si>
    <t>GPK080726</t>
  </si>
  <si>
    <t>GPK080730</t>
  </si>
  <si>
    <t>GPK080733</t>
  </si>
  <si>
    <t>GPK080734</t>
  </si>
  <si>
    <t>GPK080740</t>
  </si>
  <si>
    <t>GPK080745</t>
  </si>
  <si>
    <t>GPK080751</t>
  </si>
  <si>
    <t>GPK080755</t>
  </si>
  <si>
    <t>GPK080760</t>
  </si>
  <si>
    <t>GPK080765</t>
  </si>
  <si>
    <t>GPK080780</t>
  </si>
  <si>
    <t>GPK080783BRA</t>
  </si>
  <si>
    <t>GPK080785</t>
  </si>
  <si>
    <t>GPK080790</t>
  </si>
  <si>
    <t>GPK080797</t>
  </si>
  <si>
    <t>GPK080806</t>
  </si>
  <si>
    <t>GPK080810</t>
  </si>
  <si>
    <t>GPK080813BRA</t>
  </si>
  <si>
    <t>GPK080816</t>
  </si>
  <si>
    <t>GPK080820</t>
  </si>
  <si>
    <t>GPK080821BRA</t>
  </si>
  <si>
    <t>GPK080825</t>
  </si>
  <si>
    <t>GPK080830</t>
  </si>
  <si>
    <t>GPK080842</t>
  </si>
  <si>
    <t>GPK080855</t>
  </si>
  <si>
    <t>GPK080872</t>
  </si>
  <si>
    <t>GPK080878</t>
  </si>
  <si>
    <t>GPK080885</t>
  </si>
  <si>
    <t>GPK080893</t>
  </si>
  <si>
    <t>GPK080903</t>
  </si>
  <si>
    <t>GPK080910</t>
  </si>
  <si>
    <t>GPK080915</t>
  </si>
  <si>
    <t>GPK080922</t>
  </si>
  <si>
    <t>GPK080926</t>
  </si>
  <si>
    <t>GPK080944</t>
  </si>
  <si>
    <t>GPK080948</t>
  </si>
  <si>
    <t>GPK080952</t>
  </si>
  <si>
    <t>GPK080981</t>
  </si>
  <si>
    <t>GPK080984</t>
  </si>
  <si>
    <t>GPK080986</t>
  </si>
  <si>
    <t>GPK080991</t>
  </si>
  <si>
    <t>GPK081000</t>
  </si>
  <si>
    <t>GPK081005</t>
  </si>
  <si>
    <t>GPK081023</t>
  </si>
  <si>
    <t>GPK081035</t>
  </si>
  <si>
    <t>GPK081079</t>
  </si>
  <si>
    <t>GPK081124</t>
  </si>
  <si>
    <t>GPK081153</t>
  </si>
  <si>
    <t>GPK081177</t>
  </si>
  <si>
    <t>GPK081189</t>
  </si>
  <si>
    <t>GPK081196</t>
  </si>
  <si>
    <t>GPK081207</t>
  </si>
  <si>
    <t>GPK081213USA</t>
  </si>
  <si>
    <t>GPK081223</t>
  </si>
  <si>
    <t>GPK081251</t>
  </si>
  <si>
    <t>GPK081253</t>
  </si>
  <si>
    <t>GPK081265</t>
  </si>
  <si>
    <t>GP8PK2588</t>
  </si>
  <si>
    <t>GP8PK1328</t>
  </si>
  <si>
    <t>GP9PK1203</t>
  </si>
  <si>
    <t>GP9PK1640</t>
  </si>
  <si>
    <t>GP9PK1690</t>
  </si>
  <si>
    <t>GP9PK1780</t>
  </si>
  <si>
    <t>GP9PK2010</t>
  </si>
  <si>
    <t>GP9PK2030</t>
  </si>
  <si>
    <t>GP9PK2080</t>
  </si>
  <si>
    <t>GP9PK2100</t>
  </si>
  <si>
    <t>GP9PK2130</t>
  </si>
  <si>
    <t>GP9PK2200</t>
  </si>
  <si>
    <t>GP9PK2260</t>
  </si>
  <si>
    <t>GP9PK2322</t>
  </si>
  <si>
    <t>GP9PK2515</t>
  </si>
  <si>
    <t>GPK090662BRA</t>
  </si>
  <si>
    <t>GPK090671BRA</t>
  </si>
  <si>
    <t>GPK090681</t>
  </si>
  <si>
    <t>GPK090790</t>
  </si>
  <si>
    <t>GPK090805BRA</t>
  </si>
  <si>
    <t>GPK090903</t>
  </si>
  <si>
    <t>GPK090904BRA</t>
  </si>
  <si>
    <t>GPK090910BRA</t>
  </si>
  <si>
    <t>GP10PK1005</t>
  </si>
  <si>
    <t>GP10PK1145</t>
  </si>
  <si>
    <t>GP10PK1300</t>
  </si>
  <si>
    <t>GP10PK1350</t>
  </si>
  <si>
    <t>GP10PK1445</t>
  </si>
  <si>
    <t>GP10PK1495</t>
  </si>
  <si>
    <t>GP10PK1520</t>
  </si>
  <si>
    <t>GP10PK1535</t>
  </si>
  <si>
    <t>GP10PK1725</t>
  </si>
  <si>
    <t>GP10PK2240</t>
  </si>
  <si>
    <t>GP10PK2335</t>
  </si>
  <si>
    <t>GP10PK2500</t>
  </si>
  <si>
    <t>GPK100400</t>
  </si>
  <si>
    <t>GPK100445</t>
  </si>
  <si>
    <t>GPK100453</t>
  </si>
  <si>
    <t>GPK100465</t>
  </si>
  <si>
    <t>GPK100554</t>
  </si>
  <si>
    <t>GPK100572</t>
  </si>
  <si>
    <t>GPK100594</t>
  </si>
  <si>
    <t>GPK100618</t>
  </si>
  <si>
    <t>GPK100630</t>
  </si>
  <si>
    <t>GPK100637</t>
  </si>
  <si>
    <t>GPK100665</t>
  </si>
  <si>
    <t>GPK100677</t>
  </si>
  <si>
    <t>GPK100697</t>
  </si>
  <si>
    <t>GPK100710</t>
  </si>
  <si>
    <t>GPK100719</t>
  </si>
  <si>
    <t>GPK100756</t>
  </si>
  <si>
    <t>GPK100921</t>
  </si>
  <si>
    <t>GPK100974</t>
  </si>
  <si>
    <t>GPK101050</t>
  </si>
  <si>
    <t>GP12PK1165</t>
  </si>
  <si>
    <t>GP12PK1300</t>
  </si>
  <si>
    <t>GP12PK1515</t>
  </si>
  <si>
    <t>GP12PK1660</t>
  </si>
  <si>
    <t>GP12PK1815</t>
  </si>
  <si>
    <t>GP12PK0717</t>
  </si>
  <si>
    <t>GPK120610</t>
  </si>
  <si>
    <t>GPK120635</t>
  </si>
  <si>
    <t>GPK120720</t>
  </si>
  <si>
    <t>GPK120891</t>
  </si>
  <si>
    <t>GPK120938</t>
  </si>
  <si>
    <t>GPK121058</t>
  </si>
  <si>
    <t>GPK121196</t>
  </si>
  <si>
    <t>GPK121213</t>
  </si>
  <si>
    <t>GP2PJ0786</t>
  </si>
  <si>
    <t>GP2PJ0800</t>
  </si>
  <si>
    <t>GP2PJ0836</t>
  </si>
  <si>
    <t>GP2PJ0845</t>
  </si>
  <si>
    <t>GP2PJ0860</t>
  </si>
  <si>
    <t>GP2PJ0896</t>
  </si>
  <si>
    <t>GP2PJ0905</t>
  </si>
  <si>
    <t>GP3PJ0891</t>
  </si>
  <si>
    <t>GP68380D</t>
  </si>
  <si>
    <t>GP68381D</t>
  </si>
  <si>
    <t>GP6DPK1215</t>
  </si>
  <si>
    <t>GP68383D</t>
  </si>
  <si>
    <t>GP68384D</t>
  </si>
  <si>
    <t>GP68391D</t>
  </si>
  <si>
    <t>GP68393D</t>
  </si>
  <si>
    <t>GP68394D</t>
  </si>
  <si>
    <t>GP6DPK1698</t>
  </si>
  <si>
    <t>GP6DPK1817</t>
  </si>
  <si>
    <t>GP68431D</t>
  </si>
  <si>
    <t>GP68432D</t>
  </si>
  <si>
    <t>GP68433D</t>
  </si>
  <si>
    <t>GP78397D</t>
  </si>
  <si>
    <t>GPK060472D</t>
  </si>
  <si>
    <t>GPK060702D</t>
  </si>
  <si>
    <t>GPK060725D</t>
  </si>
  <si>
    <t>GPK070536D</t>
  </si>
  <si>
    <t>GPK070817D</t>
  </si>
  <si>
    <t>CORREA POLY-V 3 PK 0579 USA K030228 GARG</t>
  </si>
  <si>
    <t>CORREA POLY-V 3 PK 0760 USA K030299</t>
  </si>
  <si>
    <t>CORREA POLY-V 3 PK 0790 USA K030310</t>
  </si>
  <si>
    <t>CORREA POLY-V 3 PK 0791 BRASIL K030311</t>
  </si>
  <si>
    <t>CORREA POLY-V 3 PK 0816 BRASIL K030321</t>
  </si>
  <si>
    <t>CORREA POLY-V 3 PK 0835 USA K030328</t>
  </si>
  <si>
    <t>CORREA POLY-V 3 PK 0857 BRASIL K030337</t>
  </si>
  <si>
    <t>CORREA POLY-V 3 PK 0890 BRASIL K030350</t>
  </si>
  <si>
    <t>CORREA POLY-V 3 PK 0928 USA K030365</t>
  </si>
  <si>
    <t>CORREA POLY-V 3 PK 0994 USA K030390</t>
  </si>
  <si>
    <t>CORREA POLY-V 3 PK 1007 K030395</t>
  </si>
  <si>
    <t>CORREA POLY-V 3 PK 1151 BRASIL K030453</t>
  </si>
  <si>
    <t>CORREA POLY-V 4 PK 0778 BRASIL K040306</t>
  </si>
  <si>
    <t>CORREA POLY-V 4 PK 0962 USA</t>
  </si>
  <si>
    <t>CORREA POLY-V 4 PK 0547 BRASIL K040215</t>
  </si>
  <si>
    <t>CORREA POLY-V 4 PK 0689 USA K040270</t>
  </si>
  <si>
    <t>CORREA POLY-V 4 PK 0829 BRASIL K040325</t>
  </si>
  <si>
    <t>CORREA POLY-V 4 PK 0831 BRASIL K040327</t>
  </si>
  <si>
    <t>CORREA POLY-V 4 PK 0870 USA K040343</t>
  </si>
  <si>
    <t>CORREA POLY-V 4 PK 0895 BRASIL K040352</t>
  </si>
  <si>
    <t>CORREA POLY-V 4 PK 0981 BRASIL K040386</t>
  </si>
  <si>
    <t>CORREA POLY-V 4 PK 0991 BRASIL K040390</t>
  </si>
  <si>
    <t>CORREA POLY-V 4 PK 0997 BRASIL K040392</t>
  </si>
  <si>
    <t>CORREA POLY-V 4 PK 1033 USA</t>
  </si>
  <si>
    <t>CORREA POLY-V 4 PK 1075 BRASIL K040423</t>
  </si>
  <si>
    <t>CORREA POLY-V 4 PK 1385 BRASIL K040545</t>
  </si>
  <si>
    <t>CORREA POLY-V 4 PK 1461 USA K040575</t>
  </si>
  <si>
    <t>CORREA POLY-V 4 PK 2834 USA K041115</t>
  </si>
  <si>
    <t>CORREA POLY-V 5 PK 0857 USA K050336</t>
  </si>
  <si>
    <t>CORREA POLY-V 5 PK 0928 K050365</t>
  </si>
  <si>
    <t>CORREA POLY-V 5 PK 1025 BRASIL K050403</t>
  </si>
  <si>
    <t>CORREA POLY-V 5 PK 1106 BRASIL K050435</t>
  </si>
  <si>
    <t>CORREA POLY-V 5 PK 1467 BRASIL K050577</t>
  </si>
  <si>
    <t>CORREA POLY-V 5 PK 1746 BRASIL K050687</t>
  </si>
  <si>
    <t>CORREA POLY-V 5 PK 0880 USA K050345-146</t>
  </si>
  <si>
    <t>CORREA POLY-V 5 PK 0997 BRASIL K050392</t>
  </si>
  <si>
    <t>CORREA POLY-V 5 PK 0687 BRASIL K050270</t>
  </si>
  <si>
    <t>CORREA POLY-V 5 PK 0791 BRASIL K050311</t>
  </si>
  <si>
    <t>CORREA POLY-V 5 PK 0831 BRASIL K050327</t>
  </si>
  <si>
    <t>CORREA POLY-V 5 PK 0970 EUROPA</t>
  </si>
  <si>
    <t>CORREA POLY-V 5 PK 1002 BRASIL K050394</t>
  </si>
  <si>
    <t>CORREA POLY-V 5 PK 1065 BRASIL K050419</t>
  </si>
  <si>
    <t>CORREA POLY-V 5 PK 1441 BRASIL K050567</t>
  </si>
  <si>
    <t>CORREA POLY-V 5 PK 1451 BRASIL K050571</t>
  </si>
  <si>
    <t>CORREA POLY-V 5 PK 1492 BRASIL K050587</t>
  </si>
  <si>
    <t>CORREA POLY-V 5 PK 1728 USA K050680</t>
  </si>
  <si>
    <t>CORREA POLY-V 5 PK 1290</t>
  </si>
  <si>
    <t>CORREA POLY-V 6 PK 1139 BRASIL DiSCONTINIADO K060448</t>
  </si>
  <si>
    <t>CORREA POLY-V 6 PK 1101 BRASIL K060433</t>
  </si>
  <si>
    <t>CORREA POLY-V 6 PK 1146 BRASIL K060451</t>
  </si>
  <si>
    <t>CORREA POLY-V 6 PK 1375 BRASIL K060541</t>
  </si>
  <si>
    <t>CORREA POLY-V 6 PK 1497 BRASIL K060589</t>
  </si>
  <si>
    <t>CORREA POLY-V 6 PK 1675 BRASIL K060659</t>
  </si>
  <si>
    <t>CORREA POLY-V 6 PK 1751 BRASIL K060689</t>
  </si>
  <si>
    <t>CORREA POLY-V 6 PK 0915 BRASIL K060360</t>
  </si>
  <si>
    <t>CORREA POLY-V 6 PK 0928 USA K060365</t>
  </si>
  <si>
    <t>CORREA POLY-V 6 PK 0981 BRASIL K060386</t>
  </si>
  <si>
    <t>CORREA POLY-V 6 PK 1167 BRASIL K060459</t>
  </si>
  <si>
    <t>CORREA POLY-V 6 PK 1241 BRASIL K060488</t>
  </si>
  <si>
    <t>CORREA POLY-V 6 PK 1245 USA K060490</t>
  </si>
  <si>
    <t>CORREA POLY-V 6 PK 1462 BRASIL K060575</t>
  </si>
  <si>
    <t>CORREA POLY-V 6 PK 1706 BRASIL K060671</t>
  </si>
  <si>
    <t>CORREA POLY-V 6 PK 1713 BRASIL K060674</t>
  </si>
  <si>
    <t>CORREA POLY-V 6 PK 1806 USA K060711</t>
  </si>
  <si>
    <t>CORREA POLY-V 6 PK 2066 BRASIL K060813</t>
  </si>
  <si>
    <t>CORREA POLY-V 6 PK 2134 BRASIL K060840</t>
  </si>
  <si>
    <t>CORREA POLY-V 7 PK 1342 BRASIL K070528</t>
  </si>
  <si>
    <t>CORREA POLY-V 7 PK 1384 USA K070545</t>
  </si>
  <si>
    <t>CORREA POLY-V 7 PK 1540 USA K070606 BULK</t>
  </si>
  <si>
    <t>CORREA POLY-V 7 PK 1690 USA K070665 BULK</t>
  </si>
  <si>
    <t>CORREA POLY-V 7 PK 1963 USA K070772</t>
  </si>
  <si>
    <t>CORREA POLY-V 8 PK 1421 BRASIL K080559</t>
  </si>
  <si>
    <t>CORREA POLY-V 8 PK 0915 BRASIL K080360</t>
  </si>
  <si>
    <t>CORREA POLY-V 8 PK 1291 BRASIL K080508</t>
  </si>
  <si>
    <t>CORREA POLY-V 8 PK 1368 BRASIL K080538</t>
  </si>
  <si>
    <t>CORREA POLY-V 8 PK 1380 BRASIL K080543</t>
  </si>
  <si>
    <t>CORREA POLY-V 8 PK 1400 USA K080550</t>
  </si>
  <si>
    <t>CORREA POLY-V 8 PK 1408 BRASIL K080554</t>
  </si>
  <si>
    <t>CORREA POLY-V 8 PK 1545 BRASIL K080608</t>
  </si>
  <si>
    <t>CORREA POLY-V 8 PK 1603 BRASIL K080631</t>
  </si>
  <si>
    <t>CORREA POLY-V 8 PK 1990 BRASIL K080783</t>
  </si>
  <si>
    <t>CORREA POLY-V 8 PK 2066 BRASIL K080813</t>
  </si>
  <si>
    <t>CORREA POLY-V 8 PK 2087 BRASIL K080821</t>
  </si>
  <si>
    <t xml:space="preserve">CORREA POLY-V 8 PK 1328 EUROPA </t>
  </si>
  <si>
    <t>CORREA POLY-V 9 PK 1683 BRASIL K090662</t>
  </si>
  <si>
    <t>CORREA POLY-V 9 PK 1706 BRASIL K090671</t>
  </si>
  <si>
    <t>CORREA POLY-V 9 PK 2046 BRASIL K090805</t>
  </si>
  <si>
    <t>CORREA POLY-V 9 PK 2298 BRASIL K090904</t>
  </si>
  <si>
    <t>CORREA POLY-V 9 PK 2313 BRASIL K090910</t>
  </si>
  <si>
    <t>CORREA POLY-V 10 PK 1152 BRASIL K100453</t>
  </si>
  <si>
    <t>GS41044X15</t>
  </si>
  <si>
    <t>GS41044X17</t>
  </si>
  <si>
    <t>GS41044X3/4</t>
  </si>
  <si>
    <t>GS41045X10</t>
  </si>
  <si>
    <t>GS41046X3/4</t>
  </si>
  <si>
    <t>GS58054X17H</t>
  </si>
  <si>
    <t>GS41054X3/4</t>
  </si>
  <si>
    <t>GS41055X1/2</t>
  </si>
  <si>
    <t>GS63055X1/2</t>
  </si>
  <si>
    <t>GS63055X1/2H</t>
  </si>
  <si>
    <t>GS41057X3/4</t>
  </si>
  <si>
    <t>GS90058X17</t>
  </si>
  <si>
    <t>GS40909X22</t>
  </si>
  <si>
    <t>GS5576XS</t>
  </si>
  <si>
    <t>GS58062X1/2</t>
  </si>
  <si>
    <t>GS45062X3/4</t>
  </si>
  <si>
    <t>GS41063X3/4</t>
  </si>
  <si>
    <t>GS77065X1/2</t>
  </si>
  <si>
    <t>GS5570XS</t>
  </si>
  <si>
    <t>GS41068X15</t>
  </si>
  <si>
    <t>GS41068X3/4</t>
  </si>
  <si>
    <t>GS77068X23</t>
  </si>
  <si>
    <t>GS77069X15</t>
  </si>
  <si>
    <t>GS41069X3/4</t>
  </si>
  <si>
    <t>GS84069X3/4</t>
  </si>
  <si>
    <t>GS41070X5/8</t>
  </si>
  <si>
    <t>GS76070X16</t>
  </si>
  <si>
    <t>GS58070X18</t>
  </si>
  <si>
    <t>GS58071X17.8</t>
  </si>
  <si>
    <t>GS41072X5/8</t>
  </si>
  <si>
    <t>GS45075X20</t>
  </si>
  <si>
    <t>GS45076X3/4</t>
  </si>
  <si>
    <t>GS63076X3/4</t>
  </si>
  <si>
    <t>GS97077X21</t>
  </si>
  <si>
    <t>GS58078X19</t>
  </si>
  <si>
    <t>GS37078X20</t>
  </si>
  <si>
    <t>GS40930X22</t>
  </si>
  <si>
    <t>GS5546XS</t>
  </si>
  <si>
    <t>GS76079X3/4</t>
  </si>
  <si>
    <t>GS93562X5/8</t>
  </si>
  <si>
    <t>GS97080X21</t>
  </si>
  <si>
    <t>GS41080X1</t>
  </si>
  <si>
    <t>GS41080X32</t>
  </si>
  <si>
    <t>GS97081X21</t>
  </si>
  <si>
    <t>GS41083X3/4</t>
  </si>
  <si>
    <t>GS63083X3/4</t>
  </si>
  <si>
    <t>GS63083X3/4H</t>
  </si>
  <si>
    <t>GS76083X3/4</t>
  </si>
  <si>
    <t>GS5614XS</t>
  </si>
  <si>
    <t>GS5613XS</t>
  </si>
  <si>
    <t>GS41084X3/4</t>
  </si>
  <si>
    <t>GS41085X19</t>
  </si>
  <si>
    <t>GS5625XS</t>
  </si>
  <si>
    <t>GS98085X22</t>
  </si>
  <si>
    <t>GS58087X17</t>
  </si>
  <si>
    <t>GS41087X3/4</t>
  </si>
  <si>
    <t>GS58087X3/4</t>
  </si>
  <si>
    <t>GS97087X25</t>
  </si>
  <si>
    <t>GS45087X34</t>
  </si>
  <si>
    <t>GS41088X3/4</t>
  </si>
  <si>
    <t>GS41089X3/4</t>
  </si>
  <si>
    <t>GS76089X19</t>
  </si>
  <si>
    <t>GS5573XS</t>
  </si>
  <si>
    <t>GS76089X1</t>
  </si>
  <si>
    <t>GS41090X3/4</t>
  </si>
  <si>
    <t>GS41091X3/4</t>
  </si>
  <si>
    <t>GS76091X3/4</t>
  </si>
  <si>
    <t>GS40971X20</t>
  </si>
  <si>
    <t>GS41092X3/4</t>
  </si>
  <si>
    <t>GS40446X19</t>
  </si>
  <si>
    <t>GS40446X3/4</t>
  </si>
  <si>
    <t>GS58092X1975</t>
  </si>
  <si>
    <t>GS76092X22</t>
  </si>
  <si>
    <t>GS58092X25</t>
  </si>
  <si>
    <t>GS41093X3/4</t>
  </si>
  <si>
    <t>GS76093X25</t>
  </si>
  <si>
    <t>GS41094X3/4</t>
  </si>
  <si>
    <t>GS58094X25</t>
  </si>
  <si>
    <t>GS58095X17</t>
  </si>
  <si>
    <t>GS58095X17H</t>
  </si>
  <si>
    <t>GS41095X3/4</t>
  </si>
  <si>
    <t>GS76095X3/4</t>
  </si>
  <si>
    <t>GS97095X19</t>
  </si>
  <si>
    <t>GS5577XS</t>
  </si>
  <si>
    <t>GS58096X17</t>
  </si>
  <si>
    <t>GS35096X3/4</t>
  </si>
  <si>
    <t>GS45096X25</t>
  </si>
  <si>
    <t>GS41097X3/4</t>
  </si>
  <si>
    <t>GS76097X19</t>
  </si>
  <si>
    <t>GS58097X1975</t>
  </si>
  <si>
    <t>GS58097X21.6</t>
  </si>
  <si>
    <t>GS41097X1</t>
  </si>
  <si>
    <t>GS76097X1</t>
  </si>
  <si>
    <t>GS5560XS</t>
  </si>
  <si>
    <t>GS41098X17</t>
  </si>
  <si>
    <t>GS41098X3/4</t>
  </si>
  <si>
    <t>GS91098X3/4</t>
  </si>
  <si>
    <t>GS45098X3/4H</t>
  </si>
  <si>
    <t>GS41098X1</t>
  </si>
  <si>
    <t>GS30847X15</t>
  </si>
  <si>
    <t>GS41099X15B</t>
  </si>
  <si>
    <t>GS41099X3/4</t>
  </si>
  <si>
    <t>GS45099X19</t>
  </si>
  <si>
    <t>GS77099X3/4</t>
  </si>
  <si>
    <t>GS40808X20B</t>
  </si>
  <si>
    <t>GS41100X17</t>
  </si>
  <si>
    <t>GS5574XS</t>
  </si>
  <si>
    <t>GS39100X19</t>
  </si>
  <si>
    <t>GS40308X17</t>
  </si>
  <si>
    <t>GS58101X17</t>
  </si>
  <si>
    <t>GS77101X20</t>
  </si>
  <si>
    <t>GS58101X24</t>
  </si>
  <si>
    <t>GS41101X1</t>
  </si>
  <si>
    <t>GS76101X30</t>
  </si>
  <si>
    <t>GS41102X19</t>
  </si>
  <si>
    <t>GS76102X3/4</t>
  </si>
  <si>
    <t>GS76102X3/4H</t>
  </si>
  <si>
    <t>GS58102X25</t>
  </si>
  <si>
    <t>GS39103X16</t>
  </si>
  <si>
    <t>GS41103X3/4</t>
  </si>
  <si>
    <t>GS39103X3/4</t>
  </si>
  <si>
    <t>GS76103X19</t>
  </si>
  <si>
    <t>GS76103X22</t>
  </si>
  <si>
    <t>GS76103X24</t>
  </si>
  <si>
    <t>GS76103X1H</t>
  </si>
  <si>
    <t>GS41104X15</t>
  </si>
  <si>
    <t>GS96104X15H</t>
  </si>
  <si>
    <t>GS77104X16</t>
  </si>
  <si>
    <t>GS41104X17</t>
  </si>
  <si>
    <t>GS40427X17</t>
  </si>
  <si>
    <t>GS58104X17</t>
  </si>
  <si>
    <t>GS58104X17H</t>
  </si>
  <si>
    <t>GS5575XS</t>
  </si>
  <si>
    <t>GS70776X22B</t>
  </si>
  <si>
    <t>GS76104X22</t>
  </si>
  <si>
    <t>GS5593XS</t>
  </si>
  <si>
    <t>GS76104X24</t>
  </si>
  <si>
    <t>GS58104X25</t>
  </si>
  <si>
    <t>GS76104X1</t>
  </si>
  <si>
    <t>GS41105X3/4</t>
  </si>
  <si>
    <t>GS76105X22</t>
  </si>
  <si>
    <t>GS58105X25</t>
  </si>
  <si>
    <t>GS41106X3/4</t>
  </si>
  <si>
    <t>GS58106X3/4H</t>
  </si>
  <si>
    <t>GS58106X22</t>
  </si>
  <si>
    <t>GS58106X22H</t>
  </si>
  <si>
    <t>GS76106X24</t>
  </si>
  <si>
    <t>GS5617XS</t>
  </si>
  <si>
    <t>GS77107X16</t>
  </si>
  <si>
    <t>GS77107X18</t>
  </si>
  <si>
    <t>GS77107X3/4</t>
  </si>
  <si>
    <t>GS39107X3/4H</t>
  </si>
  <si>
    <t>GS58107X20</t>
  </si>
  <si>
    <t>GS39107X21.6</t>
  </si>
  <si>
    <t>GS39107X216H</t>
  </si>
  <si>
    <t>GS77107X22</t>
  </si>
  <si>
    <t>GS76107X24</t>
  </si>
  <si>
    <t>GS58107X24</t>
  </si>
  <si>
    <t>GS77107X254</t>
  </si>
  <si>
    <t>GS77107X1</t>
  </si>
  <si>
    <t>GS40824X15</t>
  </si>
  <si>
    <t>GS58108X17</t>
  </si>
  <si>
    <t>GS41108X3/4</t>
  </si>
  <si>
    <t>GS58108X24</t>
  </si>
  <si>
    <t>GS76108X1</t>
  </si>
  <si>
    <t>GS76108X31.8</t>
  </si>
  <si>
    <t>GS77109X16</t>
  </si>
  <si>
    <t>GS41109X3/4</t>
  </si>
  <si>
    <t>GS58109X3/4</t>
  </si>
  <si>
    <t>GS58109X3/4H</t>
  </si>
  <si>
    <t>GS58109X22</t>
  </si>
  <si>
    <t>GS58109X22H</t>
  </si>
  <si>
    <t>GS5535XS</t>
  </si>
  <si>
    <t>GS40931X30</t>
  </si>
  <si>
    <t>GS40458X14</t>
  </si>
  <si>
    <t>GS58110X17</t>
  </si>
  <si>
    <t>GS5463XS</t>
  </si>
  <si>
    <t>GS77110X3/4</t>
  </si>
  <si>
    <t>GS58110X20.7</t>
  </si>
  <si>
    <t>GS41110X1</t>
  </si>
  <si>
    <t>GS76110X1</t>
  </si>
  <si>
    <t>GS5568XS</t>
  </si>
  <si>
    <t>GS40305X17B</t>
  </si>
  <si>
    <t>GS40433X17H</t>
  </si>
  <si>
    <t>GS41111X3/4</t>
  </si>
  <si>
    <t>GS58111X19</t>
  </si>
  <si>
    <t>GS98111X19</t>
  </si>
  <si>
    <t>GS98111X19H</t>
  </si>
  <si>
    <t>GS40433X20</t>
  </si>
  <si>
    <t>GS40433X20H</t>
  </si>
  <si>
    <t>GS76111X25</t>
  </si>
  <si>
    <t>GS5591XS</t>
  </si>
  <si>
    <t>GS41111X1</t>
  </si>
  <si>
    <t>GS77111X29</t>
  </si>
  <si>
    <t>GS58112X3/4</t>
  </si>
  <si>
    <t>GS41112X3/4</t>
  </si>
  <si>
    <t>GS76112X24</t>
  </si>
  <si>
    <t>GS177112X25</t>
  </si>
  <si>
    <t>GS40932X28</t>
  </si>
  <si>
    <t>GS76112X29</t>
  </si>
  <si>
    <t>GS5547XS</t>
  </si>
  <si>
    <t>GS58113X17</t>
  </si>
  <si>
    <t>GS41113X3/4</t>
  </si>
  <si>
    <t>GS58113X19</t>
  </si>
  <si>
    <t>GS76113X24H</t>
  </si>
  <si>
    <t>GS76113X1</t>
  </si>
  <si>
    <t>GS58114X17</t>
  </si>
  <si>
    <t>GS58114X17H</t>
  </si>
  <si>
    <t>GS58114X1</t>
  </si>
  <si>
    <t>GS58115X3/4</t>
  </si>
  <si>
    <t>GS41115X3/4</t>
  </si>
  <si>
    <t>GS90115X1</t>
  </si>
  <si>
    <t>GS90115X1H</t>
  </si>
  <si>
    <t>GS41116X3/4</t>
  </si>
  <si>
    <t>GS58116X3/4B</t>
  </si>
  <si>
    <t>GS58116X3/4</t>
  </si>
  <si>
    <t>GS98116X20</t>
  </si>
  <si>
    <t>GS98116X22</t>
  </si>
  <si>
    <t>GS5606XS</t>
  </si>
  <si>
    <t>GS77116X29</t>
  </si>
  <si>
    <t>GS41117X15</t>
  </si>
  <si>
    <t>GS41117X17B</t>
  </si>
  <si>
    <t>GS45117X1</t>
  </si>
  <si>
    <t>GS58117X19</t>
  </si>
  <si>
    <t>GS39117X21.1</t>
  </si>
  <si>
    <t>GS76117X22</t>
  </si>
  <si>
    <t>GS45117X1H</t>
  </si>
  <si>
    <t>GS76117X1H</t>
  </si>
  <si>
    <t>GS77117X29H</t>
  </si>
  <si>
    <t>GS5601XS</t>
  </si>
  <si>
    <t>GS41117X15B</t>
  </si>
  <si>
    <t>GS41118X15</t>
  </si>
  <si>
    <t>GS41118X3/4</t>
  </si>
  <si>
    <t>GS58118X3/4B</t>
  </si>
  <si>
    <t>GS58118X3/4</t>
  </si>
  <si>
    <t>GS40933X30</t>
  </si>
  <si>
    <t>GS45118X11/4</t>
  </si>
  <si>
    <t>GS41119X3/4</t>
  </si>
  <si>
    <t>GS84119X3/4</t>
  </si>
  <si>
    <t>GS91119X3/4</t>
  </si>
  <si>
    <t>GS76119X3/4</t>
  </si>
  <si>
    <t>GS40875X22B</t>
  </si>
  <si>
    <t>GS45119X25</t>
  </si>
  <si>
    <t>GS76119X1H</t>
  </si>
  <si>
    <t>GS45119X32</t>
  </si>
  <si>
    <t>GS45119X32H</t>
  </si>
  <si>
    <t>GS41120X15B</t>
  </si>
  <si>
    <t>GS41120X18</t>
  </si>
  <si>
    <t>GS63120X3/4</t>
  </si>
  <si>
    <t>GS41120X3/4B</t>
  </si>
  <si>
    <t>GS63120X3/4H</t>
  </si>
  <si>
    <t>GS97120X1</t>
  </si>
  <si>
    <t>GS5569XS</t>
  </si>
  <si>
    <t>GS55120X9</t>
  </si>
  <si>
    <t>GS41121X15B</t>
  </si>
  <si>
    <t>GS41121X17B</t>
  </si>
  <si>
    <t>GS41121X18B</t>
  </si>
  <si>
    <t>GS96121X18H</t>
  </si>
  <si>
    <t>GS41121X3/4B</t>
  </si>
  <si>
    <t>GS58121X20</t>
  </si>
  <si>
    <t>GS39121X20</t>
  </si>
  <si>
    <t>GS39121X21.1</t>
  </si>
  <si>
    <t>GS39121X24</t>
  </si>
  <si>
    <t>GS77121X29</t>
  </si>
  <si>
    <t>GS41122X3/4</t>
  </si>
  <si>
    <t>GS84122X3/4</t>
  </si>
  <si>
    <t>GS63122X3/4</t>
  </si>
  <si>
    <t>GS76122X19</t>
  </si>
  <si>
    <t>GS5609XS</t>
  </si>
  <si>
    <t>GS41122X22.2</t>
  </si>
  <si>
    <t>GS76122X24</t>
  </si>
  <si>
    <t>GS97122X26.5</t>
  </si>
  <si>
    <t>GS5323XS</t>
  </si>
  <si>
    <t>GS76122X29</t>
  </si>
  <si>
    <t>GS55122X8.6</t>
  </si>
  <si>
    <t>GS41123X3/4</t>
  </si>
  <si>
    <t>GS63123X3/4</t>
  </si>
  <si>
    <t>GS76123X3/4H</t>
  </si>
  <si>
    <t>GS39123X20H</t>
  </si>
  <si>
    <t>GS77123X22</t>
  </si>
  <si>
    <t>GS39123X24</t>
  </si>
  <si>
    <t>GS76123X24</t>
  </si>
  <si>
    <t>GS45123X1</t>
  </si>
  <si>
    <t>GS41123X1</t>
  </si>
  <si>
    <t>GS5578XS</t>
  </si>
  <si>
    <t>GS5579XS</t>
  </si>
  <si>
    <t>GS76123X29</t>
  </si>
  <si>
    <t>GS96124X18</t>
  </si>
  <si>
    <t>GS96124X18H</t>
  </si>
  <si>
    <t>GS58124X3/4</t>
  </si>
  <si>
    <t>GS40956X22H</t>
  </si>
  <si>
    <t>GS76124X240H</t>
  </si>
  <si>
    <t>GS76124X26</t>
  </si>
  <si>
    <t>GS40492X26</t>
  </si>
  <si>
    <t>GS39124X26</t>
  </si>
  <si>
    <t>GS97124X26.5</t>
  </si>
  <si>
    <t>GS76124X29</t>
  </si>
  <si>
    <t>GS5544XS</t>
  </si>
  <si>
    <t>GS58125X3/4</t>
  </si>
  <si>
    <t>GS30985X20B</t>
  </si>
  <si>
    <t>GS40438X20B</t>
  </si>
  <si>
    <t>GS77125X22</t>
  </si>
  <si>
    <t>GS5626XS</t>
  </si>
  <si>
    <t>GS76125X24H</t>
  </si>
  <si>
    <t>GS76125X26</t>
  </si>
  <si>
    <t>GS41126X24</t>
  </si>
  <si>
    <t>GS41126X1</t>
  </si>
  <si>
    <t>GS76126X26</t>
  </si>
  <si>
    <t>GS5550XS</t>
  </si>
  <si>
    <t>GS58127X3/4</t>
  </si>
  <si>
    <t>GS39127X24H</t>
  </si>
  <si>
    <t>GS76127X24</t>
  </si>
  <si>
    <t>GS58127X25</t>
  </si>
  <si>
    <t>GS58127X25H</t>
  </si>
  <si>
    <t>GS41127X1</t>
  </si>
  <si>
    <t>GS40247X254</t>
  </si>
  <si>
    <t>GS76127X25</t>
  </si>
  <si>
    <t>GS5549XS</t>
  </si>
  <si>
    <t>GS40280X19</t>
  </si>
  <si>
    <t>GS90128X25</t>
  </si>
  <si>
    <t>GS40149X254</t>
  </si>
  <si>
    <t>GS39128X26H</t>
  </si>
  <si>
    <t>GS76128x27</t>
  </si>
  <si>
    <t>GS5545XS</t>
  </si>
  <si>
    <t>GS77129X18</t>
  </si>
  <si>
    <t>GS41129X7/8B</t>
  </si>
  <si>
    <t>GS5627XS</t>
  </si>
  <si>
    <t>GS58129X24</t>
  </si>
  <si>
    <t>GS5595XS</t>
  </si>
  <si>
    <t>GS76129X1</t>
  </si>
  <si>
    <t>GS76129X1H</t>
  </si>
  <si>
    <t>GS58129X31</t>
  </si>
  <si>
    <t>GS5565XS</t>
  </si>
  <si>
    <t>GS45130X1</t>
  </si>
  <si>
    <t>GS58130X1</t>
  </si>
  <si>
    <t>GS58130X1H</t>
  </si>
  <si>
    <t>GS5571XS</t>
  </si>
  <si>
    <t>GS5572XS</t>
  </si>
  <si>
    <t>GS99131X17B</t>
  </si>
  <si>
    <t>GS5628XS</t>
  </si>
  <si>
    <t>GS76131X22.3</t>
  </si>
  <si>
    <t>GS5563XS</t>
  </si>
  <si>
    <t>GS58131X1</t>
  </si>
  <si>
    <t>GS39131X1</t>
  </si>
  <si>
    <t>GS76131X1</t>
  </si>
  <si>
    <t>GS39131X1H</t>
  </si>
  <si>
    <t>GS5551XS</t>
  </si>
  <si>
    <t>GS92132X19</t>
  </si>
  <si>
    <t>GS40455X23</t>
  </si>
  <si>
    <t>GS5552XS</t>
  </si>
  <si>
    <t>GS40850X27</t>
  </si>
  <si>
    <t>GS5580XS</t>
  </si>
  <si>
    <t>GS92133X19</t>
  </si>
  <si>
    <t>GS41133X22B</t>
  </si>
  <si>
    <t>GS58133X24</t>
  </si>
  <si>
    <t>GS58133X24H</t>
  </si>
  <si>
    <t>GS45133X1</t>
  </si>
  <si>
    <t>GS58133X1</t>
  </si>
  <si>
    <t>GS76133X1</t>
  </si>
  <si>
    <t>GS77133X25</t>
  </si>
  <si>
    <t>GS76133X1H</t>
  </si>
  <si>
    <t>GS5610XS</t>
  </si>
  <si>
    <t>GS58133X26.4</t>
  </si>
  <si>
    <t>GS40836X17</t>
  </si>
  <si>
    <t>GS40836X18</t>
  </si>
  <si>
    <t>GS58134X25</t>
  </si>
  <si>
    <t>GS41134X1</t>
  </si>
  <si>
    <t>GS45134X1</t>
  </si>
  <si>
    <t>GS58134X1</t>
  </si>
  <si>
    <t>GS5458XS</t>
  </si>
  <si>
    <t>GS5581XS</t>
  </si>
  <si>
    <t>GS76134X27</t>
  </si>
  <si>
    <t>GS45134X30</t>
  </si>
  <si>
    <t>GS99135X17B</t>
  </si>
  <si>
    <t>GS90135X19</t>
  </si>
  <si>
    <t>GS45135X1B</t>
  </si>
  <si>
    <t>GS77135X25H</t>
  </si>
  <si>
    <t>GS97135X25</t>
  </si>
  <si>
    <t>GS5589XS</t>
  </si>
  <si>
    <t>GS5615XS</t>
  </si>
  <si>
    <t>GS45136X25</t>
  </si>
  <si>
    <t>GS45136X25H</t>
  </si>
  <si>
    <t>GS58136X1</t>
  </si>
  <si>
    <t>GS40934X1</t>
  </si>
  <si>
    <t>GS5049XS</t>
  </si>
  <si>
    <t>GS58136X1H</t>
  </si>
  <si>
    <t>GS40934X1H</t>
  </si>
  <si>
    <t>GS92137X19</t>
  </si>
  <si>
    <t>GS5597XS</t>
  </si>
  <si>
    <t>GS5567XS</t>
  </si>
  <si>
    <t>GS5564XS</t>
  </si>
  <si>
    <t>GS63137X25</t>
  </si>
  <si>
    <t>GS5598XS</t>
  </si>
  <si>
    <t>GS45137x1</t>
  </si>
  <si>
    <t>GS92137X1</t>
  </si>
  <si>
    <t>GS5599XS</t>
  </si>
  <si>
    <t>GS5622XS</t>
  </si>
  <si>
    <t>GS45137X30</t>
  </si>
  <si>
    <t>GS45137X30H</t>
  </si>
  <si>
    <t>GS99138X15</t>
  </si>
  <si>
    <t>GS99138X15B</t>
  </si>
  <si>
    <t>GS41138X18</t>
  </si>
  <si>
    <t>GS90138X23</t>
  </si>
  <si>
    <t>GS76138X23</t>
  </si>
  <si>
    <t>GS41138X1</t>
  </si>
  <si>
    <t>GS45138X1</t>
  </si>
  <si>
    <t>GS58138X28.5</t>
  </si>
  <si>
    <t>GS41139X18</t>
  </si>
  <si>
    <t>GS76139X21</t>
  </si>
  <si>
    <t>GS41139X1</t>
  </si>
  <si>
    <t>GS58140X25</t>
  </si>
  <si>
    <t>GS40966X1</t>
  </si>
  <si>
    <t>GS40437X24</t>
  </si>
  <si>
    <t>GS5543XS</t>
  </si>
  <si>
    <t>GS5559XS</t>
  </si>
  <si>
    <t>GS41141X1</t>
  </si>
  <si>
    <t>GS40967X1</t>
  </si>
  <si>
    <t>GS40493X30</t>
  </si>
  <si>
    <t>GS40493X30H</t>
  </si>
  <si>
    <t>GS265141X30</t>
  </si>
  <si>
    <t>GS5607XS</t>
  </si>
  <si>
    <t>GS41142X18</t>
  </si>
  <si>
    <t>GS84142X18</t>
  </si>
  <si>
    <t>GS90142X19</t>
  </si>
  <si>
    <t>GS76142X23H</t>
  </si>
  <si>
    <t>GS41143X3/4B</t>
  </si>
  <si>
    <t>GS76143X21</t>
  </si>
  <si>
    <t>GS41143X1</t>
  </si>
  <si>
    <t>GS58143X1</t>
  </si>
  <si>
    <t>GS39143X1</t>
  </si>
  <si>
    <t>GS5582XS</t>
  </si>
  <si>
    <t>GS5590XS</t>
  </si>
  <si>
    <t>GS45143X30</t>
  </si>
  <si>
    <t>GS45143X30H</t>
  </si>
  <si>
    <t>GS41144X3/4</t>
  </si>
  <si>
    <t>GS40474X23</t>
  </si>
  <si>
    <t>GS58144X25</t>
  </si>
  <si>
    <t>GS41144X1</t>
  </si>
  <si>
    <t>GS58144X1</t>
  </si>
  <si>
    <t>GS5587XS</t>
  </si>
  <si>
    <t>GS5588XS</t>
  </si>
  <si>
    <t>GS41145X18</t>
  </si>
  <si>
    <t>GS39145X216H</t>
  </si>
  <si>
    <t>GS77145X22H</t>
  </si>
  <si>
    <t>GS5616XS</t>
  </si>
  <si>
    <t>GS76145X30</t>
  </si>
  <si>
    <t>GS41146X3/4</t>
  </si>
  <si>
    <t>GS92146X20</t>
  </si>
  <si>
    <t>GS40278X20B</t>
  </si>
  <si>
    <t>GS40802X20</t>
  </si>
  <si>
    <t>GS40353X24</t>
  </si>
  <si>
    <t>GS5603XS</t>
  </si>
  <si>
    <t>GS41146X1</t>
  </si>
  <si>
    <t>GS5558XS</t>
  </si>
  <si>
    <t>GS265146X28</t>
  </si>
  <si>
    <t>GS76146X28H</t>
  </si>
  <si>
    <t>GS39211X32</t>
  </si>
  <si>
    <t>GS92147X19</t>
  </si>
  <si>
    <t>GS40301X24</t>
  </si>
  <si>
    <t>GS92147X25</t>
  </si>
  <si>
    <t>GS92147X25H</t>
  </si>
  <si>
    <t>GS40946X32</t>
  </si>
  <si>
    <t>GS41148X3/4</t>
  </si>
  <si>
    <t>GS58148X3/4B</t>
  </si>
  <si>
    <t>GS40813X20H</t>
  </si>
  <si>
    <t>GS76148X23H</t>
  </si>
  <si>
    <t>GS5604XS</t>
  </si>
  <si>
    <t>GS58148X1</t>
  </si>
  <si>
    <t>GS92148X1</t>
  </si>
  <si>
    <t>GS41148X1</t>
  </si>
  <si>
    <t>GS58148X1H</t>
  </si>
  <si>
    <t>GS40451X1</t>
  </si>
  <si>
    <t>GS40707X20B</t>
  </si>
  <si>
    <t>GS76149X24</t>
  </si>
  <si>
    <t>GS76149X1H</t>
  </si>
  <si>
    <t>GS90149X25</t>
  </si>
  <si>
    <t>GS40707X25B</t>
  </si>
  <si>
    <t>GS76149X1</t>
  </si>
  <si>
    <t>GS58149X1</t>
  </si>
  <si>
    <t>GS45149X30</t>
  </si>
  <si>
    <t>GS165149x30</t>
  </si>
  <si>
    <t>GS76149X30</t>
  </si>
  <si>
    <t>GS90150X23H</t>
  </si>
  <si>
    <t>GS58150X1</t>
  </si>
  <si>
    <t>GS76150X29</t>
  </si>
  <si>
    <t>GS76150X30H</t>
  </si>
  <si>
    <t>GS90151X19H</t>
  </si>
  <si>
    <t>GS5634XS</t>
  </si>
  <si>
    <t>GS58151X1</t>
  </si>
  <si>
    <t>GS76151X1</t>
  </si>
  <si>
    <t>GS5305XS</t>
  </si>
  <si>
    <t>GS90151X25</t>
  </si>
  <si>
    <t>GS5484XS</t>
  </si>
  <si>
    <t>GS76151X29</t>
  </si>
  <si>
    <t>GS5554XS</t>
  </si>
  <si>
    <t>GS58152X23</t>
  </si>
  <si>
    <t>GS90152X25H</t>
  </si>
  <si>
    <t>GS90152X25</t>
  </si>
  <si>
    <t>GS76152X28</t>
  </si>
  <si>
    <t>GS97152X30</t>
  </si>
  <si>
    <t>GS98152X30H</t>
  </si>
  <si>
    <t>GS5583XS</t>
  </si>
  <si>
    <t>GS90153X25</t>
  </si>
  <si>
    <t>GS5608XS</t>
  </si>
  <si>
    <t>GS45153X1</t>
  </si>
  <si>
    <t>GS58153X1</t>
  </si>
  <si>
    <t>GS76153X1</t>
  </si>
  <si>
    <t>GS58153X1H</t>
  </si>
  <si>
    <t>GS76153X1H</t>
  </si>
  <si>
    <t>GS70153X1</t>
  </si>
  <si>
    <t>GS76153X26</t>
  </si>
  <si>
    <t>GS5561XS</t>
  </si>
  <si>
    <t>GS76153X27</t>
  </si>
  <si>
    <t>GS76153X29</t>
  </si>
  <si>
    <t>GS97153X30</t>
  </si>
  <si>
    <t>GS98153X30</t>
  </si>
  <si>
    <t>GS5596XS</t>
  </si>
  <si>
    <t>GS77154X22</t>
  </si>
  <si>
    <t>GS77154X29</t>
  </si>
  <si>
    <t>GS76154X29</t>
  </si>
  <si>
    <t>GS98154X30</t>
  </si>
  <si>
    <t>GS77155X3/4</t>
  </si>
  <si>
    <t>GS77155X24</t>
  </si>
  <si>
    <t>GS77156X29</t>
  </si>
  <si>
    <t>GS76157X1</t>
  </si>
  <si>
    <t>GS58157X11/4</t>
  </si>
  <si>
    <t>GS58157X3175</t>
  </si>
  <si>
    <t>GS40825X25</t>
  </si>
  <si>
    <t>GS76158X32</t>
  </si>
  <si>
    <t>GS39159X1H</t>
  </si>
  <si>
    <t>GS5585XS</t>
  </si>
  <si>
    <t>GS5649XS</t>
  </si>
  <si>
    <t>GS40818X20</t>
  </si>
  <si>
    <t>GS40818X20H</t>
  </si>
  <si>
    <t>GS90162X25</t>
  </si>
  <si>
    <t>GS90162X30</t>
  </si>
  <si>
    <t>GS40832X24</t>
  </si>
  <si>
    <t>GS63163X1</t>
  </si>
  <si>
    <t>GS63163X1H</t>
  </si>
  <si>
    <t>GS92163X267</t>
  </si>
  <si>
    <t>GS5435XS</t>
  </si>
  <si>
    <t>GS40444X23</t>
  </si>
  <si>
    <t>GS90164X1</t>
  </si>
  <si>
    <t>GS99165X22</t>
  </si>
  <si>
    <t>GS41166X3/4</t>
  </si>
  <si>
    <t>GS40855X24</t>
  </si>
  <si>
    <t>GS40452X23</t>
  </si>
  <si>
    <t>GS40831X24</t>
  </si>
  <si>
    <t>GS99168X22</t>
  </si>
  <si>
    <t>GS40830X24</t>
  </si>
  <si>
    <t>GS5542XS</t>
  </si>
  <si>
    <t>GS40821X24B</t>
  </si>
  <si>
    <t>GS77168X1</t>
  </si>
  <si>
    <t>GS40812X20</t>
  </si>
  <si>
    <t>GS40283X24</t>
  </si>
  <si>
    <t>GS40812X24</t>
  </si>
  <si>
    <t>GS99170X22</t>
  </si>
  <si>
    <t>GS99170X25</t>
  </si>
  <si>
    <t>GS92171X24</t>
  </si>
  <si>
    <t>GS40819X24</t>
  </si>
  <si>
    <t>GS99173X18</t>
  </si>
  <si>
    <t>GS99173X18H</t>
  </si>
  <si>
    <t>GS99173X22</t>
  </si>
  <si>
    <t>GS99173X25</t>
  </si>
  <si>
    <t>GS77173X25.4</t>
  </si>
  <si>
    <t>GS5556XS</t>
  </si>
  <si>
    <t>GS92173X30</t>
  </si>
  <si>
    <t>GS58174X28</t>
  </si>
  <si>
    <t>GS40279X24</t>
  </si>
  <si>
    <t>GS40815X24</t>
  </si>
  <si>
    <t>GS40910X28</t>
  </si>
  <si>
    <t>GS5584XS</t>
  </si>
  <si>
    <t>GS58177X1</t>
  </si>
  <si>
    <t>GS58177X1H</t>
  </si>
  <si>
    <t>GS39177X25</t>
  </si>
  <si>
    <t>GS77177X30</t>
  </si>
  <si>
    <t>GS5562XS</t>
  </si>
  <si>
    <t>GS39178X1</t>
  </si>
  <si>
    <t>GS5592XS</t>
  </si>
  <si>
    <t>GS41180X1</t>
  </si>
  <si>
    <t>GS58185X28</t>
  </si>
  <si>
    <t>GS77187X32</t>
  </si>
  <si>
    <t>GS40847X24</t>
  </si>
  <si>
    <t>GS40847X24H</t>
  </si>
  <si>
    <t>GS92191X32</t>
  </si>
  <si>
    <t>GS39191X36</t>
  </si>
  <si>
    <t>GS76192X28</t>
  </si>
  <si>
    <t>GS92192X30</t>
  </si>
  <si>
    <t>GS99193X24</t>
  </si>
  <si>
    <t>GS92193X36</t>
  </si>
  <si>
    <t>GS5646XS</t>
  </si>
  <si>
    <t>GS5624XS</t>
  </si>
  <si>
    <t>GS77195X32</t>
  </si>
  <si>
    <t>GS76196X28</t>
  </si>
  <si>
    <t>GS77197X26</t>
  </si>
  <si>
    <t>GS5600XS</t>
  </si>
  <si>
    <t>GS5623XS</t>
  </si>
  <si>
    <t>GS77200X30</t>
  </si>
  <si>
    <t>GS267201X30</t>
  </si>
  <si>
    <t>GS77201X30</t>
  </si>
  <si>
    <t>GS5557XS</t>
  </si>
  <si>
    <t>GS97207X32</t>
  </si>
  <si>
    <t>GS5555XS</t>
  </si>
  <si>
    <t>GS77211X30</t>
  </si>
  <si>
    <t>GS298211X34</t>
  </si>
  <si>
    <t>GS45219X1</t>
  </si>
  <si>
    <t>GS58219X1</t>
  </si>
  <si>
    <t>GS5586XS</t>
  </si>
  <si>
    <t>GS77223X27</t>
  </si>
  <si>
    <t>GS92223X32H</t>
  </si>
  <si>
    <t>GS40496X30</t>
  </si>
  <si>
    <t>GS77226X30</t>
  </si>
  <si>
    <t>GS92239X35</t>
  </si>
  <si>
    <t>GS90239X1</t>
  </si>
  <si>
    <t>GS70253X1</t>
  </si>
  <si>
    <t>GS90253X30</t>
  </si>
  <si>
    <t>GS70255X19</t>
  </si>
  <si>
    <t>GS77257X32</t>
  </si>
  <si>
    <t>GS5602XS</t>
  </si>
  <si>
    <t>GS5611XS</t>
  </si>
  <si>
    <t>GS70260X23</t>
  </si>
  <si>
    <t>GS70261X26</t>
  </si>
  <si>
    <t>GS70264X23</t>
  </si>
  <si>
    <t>GS70264X26</t>
  </si>
  <si>
    <t>GS77265X32</t>
  </si>
  <si>
    <t>GS77281X30</t>
  </si>
  <si>
    <t>GS5605XS</t>
  </si>
  <si>
    <t>GS5612XS</t>
  </si>
  <si>
    <t>GS92299X30</t>
  </si>
  <si>
    <t>GS5662XS</t>
  </si>
  <si>
    <t>CORREA SINCRONICA 044X15 5132 41044 X 15 AA (5132)</t>
  </si>
  <si>
    <t>CORREA SINCRONICA 044X17 5156 41044 X 17 AA (5156)</t>
  </si>
  <si>
    <t>CORREA SINCRONICA 044X19 5285 41044 X 3/4 AA (5285)</t>
  </si>
  <si>
    <t>CORREA SINCRONICA 045X10 5101 41045 X 10 AA (5101)</t>
  </si>
  <si>
    <t>CORREA SINCRONICA 046X3/4 5102 41046 X 3/4 AA (5102)</t>
  </si>
  <si>
    <t>CORREA SINCRONICA 054X17 5498XS 58054 X 17 HSN AA (5498XS)</t>
  </si>
  <si>
    <t>CORREA SINCRONICA FIAT 131 MIRAFIORI 1.3-1.6 BERLINA 054X190</t>
  </si>
  <si>
    <t>CORREA SINCRONICA MITSUBISHI 55X12.7</t>
  </si>
  <si>
    <t>CORREA SINCRONICA USAR 63055X1/2HSN-143</t>
  </si>
  <si>
    <t>CORREA SINCRONICA HYUNDAI H1 2.4 8V 10/97-09/03</t>
  </si>
  <si>
    <t>CORREA SINCRONICA FIAT REGATA SUPER 1.9 DIESEL, 1.9 TURBO DIESEL, MARENGO 1.9 DIESEL 1.9 D 83-90</t>
  </si>
  <si>
    <t>CORREA SINCRONICA VW GOLF IV 1.4-BORA 1.4 058X17</t>
  </si>
  <si>
    <t>CORREA SINCRONICA FREELANDER 2.5 V6 24V (5526XS)</t>
  </si>
  <si>
    <t>CORREA SINCRONICA KIA CARNIVAL II 2.5 01/02--&gt;|</t>
  </si>
  <si>
    <t>CORREA SINCRONICA 062X1/2 5415 58062 X 1/2 AA (5415)</t>
  </si>
  <si>
    <t>CORREA SINCRONICA 062X19 5062 45062 X 3/4 AA (5062)</t>
  </si>
  <si>
    <t>CORREA SINCRONICA DAIHATSU CHARADE 1.0 D 6V G101 02/87-02/93</t>
  </si>
  <si>
    <t>CORREA SINCRONICA MITSUBISHI COLT 1.8 GTI 065X12.7</t>
  </si>
  <si>
    <t>CORREA SINCRONICA HYUNDAI STA FÉ 2.0 16V 08/00--&gt;|</t>
  </si>
  <si>
    <t>CORREA SINCRONICA FIAT ARGENTA 1.2-2.0-2.0I BELINA 068X150</t>
  </si>
  <si>
    <t>CORREA SINCRONICA 068X3/4 5141 41068 X 3/4 AA (5141)</t>
  </si>
  <si>
    <t>CORREA SINCRONICA MG F 1.8 16V 04/95-02/02</t>
  </si>
  <si>
    <t>CORREA SINCRONICA GATES T280 77069X15 EUR</t>
  </si>
  <si>
    <t>CORREA SINCRONICA NISSAN LD28 069X190</t>
  </si>
  <si>
    <t>CORREA SINCRONICA NISSAN TRADE 2.0 D LD20 069X190</t>
  </si>
  <si>
    <t>CORREA SINCRONICA PORSCHE 911 78´ 070X160</t>
  </si>
  <si>
    <t>CORREA SINCRONICA HONDA ACCORD 1.6-1.8-2.2-2.3 070X160</t>
  </si>
  <si>
    <t>CORREA SINCRONICA 070X18 5297 58070 X 18 AA (5297)</t>
  </si>
  <si>
    <t>CORREA SINCRONICA VOLKSWAGEN POLO 1.3 D 8V (II) 08/85-09/90.</t>
  </si>
  <si>
    <t>CORREA SINCRONICA 072X5/8 5327 41072 X 5/8 AA (5327)</t>
  </si>
  <si>
    <t>CORREA SINCRONICA VW LT 28D-31D-35D-40D-45D AUDI 100 D-TD 75X200</t>
  </si>
  <si>
    <t>CORREA SINCRONICA NISSAN CHERRY D N12 Y 10-PRIMERA 2.0D 76X190</t>
  </si>
  <si>
    <t>CORREA SINCRONICA NISSAN CHERRY D 1.7 076X190</t>
  </si>
  <si>
    <t>CORREA SINCRONICA VW TRANSPORTER 2.4D-CARAVELLA 2.4D 077X200</t>
  </si>
  <si>
    <t>CORREA SINCRONICA 078X19 5200 58078 X 19 AA (5200)</t>
  </si>
  <si>
    <t>CORREA SINCRONICA PORSCHE 911 3.6 12V 08/89-07/97</t>
  </si>
  <si>
    <t>CORREA SINCRONICA ROBER 220 SDI 420-620 078X220</t>
  </si>
  <si>
    <t>CORREA SINCRONICA LAND ROVER FREELANDER 2.0 TDI B-INY 78X24</t>
  </si>
  <si>
    <t>CORREA SINCRONICA NISSAN PRIMERA 2.0 TD 8VP11E 06/96-12/01</t>
  </si>
  <si>
    <t>CORREA SINCRONICA 080X5/8 5100 93562 X 5/8 AA (5100)</t>
  </si>
  <si>
    <t>CORREA SINCRONICA AUDI A6 TDI TD 2.5 80X21</t>
  </si>
  <si>
    <t>CORREA SINCRONICA CITROEN CX2000 CONFORT 080X254</t>
  </si>
  <si>
    <t>CORREA SINCRONICA 080X32 5278 41080 X 32 AA (5278)</t>
  </si>
  <si>
    <t>CORREA SINCRONICA VW TRANSPORTER 2.5 TDI 081X21</t>
  </si>
  <si>
    <t>CORREA SINCRONICA 083X190 5160 41083 X 3/4 AA (5160)</t>
  </si>
  <si>
    <t>CORREA SINCRONICA MITSUBISHI SHOGLIN-PAJERO MONTERO 2.5 D-TD 083X190</t>
  </si>
  <si>
    <t>CORREA SINCRONICA USAR 63083X3/4-143</t>
  </si>
  <si>
    <t>CORREA SINCRONICA HYUNDAI H100 TRUCK 2.5 D 8V 07/93-10/01</t>
  </si>
  <si>
    <t>CORREA SINCRONICA AUDI A6 QUATTRO 3.0 TDI 24V 04/04--&gt;|</t>
  </si>
  <si>
    <t>CORREA SINCRONICA AUDI A8 QUATTRO 4.0 TDI 32V 03/03--&gt;|</t>
  </si>
  <si>
    <t>CORREA SINCRONICA HONDA CIVIC 1200-1300-BALLADE 1.3 084X190</t>
  </si>
  <si>
    <t>CORREA SINCRONICA SUBARU 085X190</t>
  </si>
  <si>
    <t>CORREA SINCRONICA 085X20 5625XS 85 X 20 AA (5625XS)</t>
  </si>
  <si>
    <t>CORREA SINCRONICA FORD FIESTA 1.8 D 085X22</t>
  </si>
  <si>
    <t>CORREA SINCRONICA RENAULT CLIO 1.2-TWINGO 087X170</t>
  </si>
  <si>
    <t>CORREA SINCRONICA 087X19 5119 41087 X 3/4 AA (5119)</t>
  </si>
  <si>
    <t>CORREA SINCRONICA 087X3/4 5390 58087 X 3/4 AA (5390)</t>
  </si>
  <si>
    <t>CORREA SINCRONICA AUDI A4 2.5 TDI -A8 087X25</t>
  </si>
  <si>
    <t>CORREA SINCRONICA ISUZU PICK-UP-BRAVA 2.2 D 087X3/4</t>
  </si>
  <si>
    <t>CORREA SINCRONICA SUZUKI CAPRI-SUPER CAPRI-MINIBUS SK408 088X190</t>
  </si>
  <si>
    <t>CORREA SINCRONICA SUZUKI SWIFT 1.3 089X190</t>
  </si>
  <si>
    <t>CORREA SINCRONICA SUBARU JUSTI J12 4X4 089X190</t>
  </si>
  <si>
    <t>CORREA SINCRONICA SUZUKI SWIFT 1.0L 95/97 89X254</t>
  </si>
  <si>
    <t>CORREA SINCRONICA DAIHATSU CHARADE 55 090X190</t>
  </si>
  <si>
    <t>CORREA SINCRONICA DAIHATSU CHARADE TURBO G11-G21-G21 1.0-1.3 091X190</t>
  </si>
  <si>
    <t>CORREA SINCRONICA SUBARU DOMINGO 1.2 091X190</t>
  </si>
  <si>
    <t>CORREA SINCRONICA FORD FOCUS 1.8 D 98´ 91X200</t>
  </si>
  <si>
    <t>CORREA SINCRONICA HYUNDAI-MITSUBISHI-NISSAN 092X190</t>
  </si>
  <si>
    <t>CORREA SINCRONICA MITSUBISHI LANCER 1.3/1.5 8/12VC61A</t>
  </si>
  <si>
    <t>CORREA SINCRONICA MITSUBISHI COLT 1.2 092X190</t>
  </si>
  <si>
    <t>CORREA SINCRONICA FORD ORION 1.3 8V (MK II) 03/86-08/90 HSN</t>
  </si>
  <si>
    <t>CORREA SINCRONICA MITSUBISHI COLT 1.2-1.3-1.5 092X220</t>
  </si>
  <si>
    <t>CORREA SINCRONICA TOYOTA COASTER 4.2 TD 12VHZB50 02/93--&gt;|</t>
  </si>
  <si>
    <t>CORREA SINCRONICA AXEL 11R - 12 TRS 093X190</t>
  </si>
  <si>
    <t>CORREA SINCRONICA DAIHATSU CHEROKKE 1.3 093X254 (T-181)</t>
  </si>
  <si>
    <t>CORREA SINCRONICA CITROEN F-AMI8 SUPER DS 1015 094X190</t>
  </si>
  <si>
    <t>CORREA SINCRONICA TOYOTA LAND CURISER 4.2D-TD 094X250</t>
  </si>
  <si>
    <t>CORREA SINCRONICA USAR 58095X17HSN-143</t>
  </si>
  <si>
    <t>CORREA SINCRONICA RENAULT CLIO 1.4-1.4 095X170 HSN</t>
  </si>
  <si>
    <t>CORREA SINCRONICA HONDA ACCORD 1.6 81-83 095X190.</t>
  </si>
  <si>
    <t>CORREA SINCRONICA SUZUKI VITARA 1.6 8V 095X190</t>
  </si>
  <si>
    <t>CORREA SINCRONICA RENAULT SAFRANE 2.5 TD 8VB548 01/92-10/96</t>
  </si>
  <si>
    <t>CORREA SINCRONICA CLIO 16V 1.2 16V (MOTOR D4F.712, D4F.714) 01+ 95X234</t>
  </si>
  <si>
    <t>CORREA SINCRONICA RENAULT CLIO 1.4 88/96-KANGOO 1.4 97/98 096X170</t>
  </si>
  <si>
    <t>CORREA SINCRONICA BEDFORD CF 1.6-1.8-2.0 96X190</t>
  </si>
  <si>
    <t>CORREA SINCRONICA 096X25 5337 45096 X 25 AA (5337)</t>
  </si>
  <si>
    <t>CORREA SINCRONICA SUZUKI SWIFT 1.0 3PUERTAS 88/96 / 5P 88-93 (5120)</t>
  </si>
  <si>
    <t>CORREA SINCRONICA SUZUKI SWIFT 1.0 6V SF310AA44S/SF310AB44S 03/89-10/96</t>
  </si>
  <si>
    <t>CORREA SINCRONICA FORD ESCORT 1.3-1.4-1.6-1.8 97X17.95</t>
  </si>
  <si>
    <t>CORREA SINCRONICA FORD ESCORT 1.4-1.4I-1.6-1.6I 097X21.6</t>
  </si>
  <si>
    <t>CORREA SINCRONICA FORD SIERRA 1.8 AÑO 88 AL 93 (T-067)</t>
  </si>
  <si>
    <t>CORREA SINCRONICA SUZUKI 1.3 BALENO 097X1</t>
  </si>
  <si>
    <t>CORREA SINCRONICA TOYOTA LAND CRUISER 3.0TD 97 X 250</t>
  </si>
  <si>
    <t>CORREA SINCRONICA ALFA ROMEO 33 1.7 SPRINT ALFASUD 098X170</t>
  </si>
  <si>
    <t>CORREA SINCRONICA NISSAN BLUEBIRD 2.0 098X19</t>
  </si>
  <si>
    <t>CORREA SINCRONICA 098X190 5219 91098 X 3/4 AA (5219)</t>
  </si>
  <si>
    <t>CORREA SINCRONICA 098X190 5055XS 45098 X 3/4 HSN (5055XS)</t>
  </si>
  <si>
    <t>CORREA SINCRONICA 098X1 5161 41098 X 1 AA (5161)</t>
  </si>
  <si>
    <t>CORREA SINCRONICA 099X15 5325 30847 X 15 AA (5325)</t>
  </si>
  <si>
    <t>CORREA SINCRONICA CHEVETTE 1.6 99X150</t>
  </si>
  <si>
    <t>CORREA SINCRONICA 099X19 5145 41099 X 3/4 AA (5145)</t>
  </si>
  <si>
    <t>CORREA SINCRONICA FIAT CROMA 2.5 D - TD 99X190</t>
  </si>
  <si>
    <t>CORREA SINCRONICA MITSUBISHI MONTERO 2.5 TD 099X190</t>
  </si>
  <si>
    <t>CORREA SINCRONICA GM BLAZER/S-10 149X200</t>
  </si>
  <si>
    <t>CORREA SINCRONICA ALFA ROMEO 445-146 100X170</t>
  </si>
  <si>
    <t>CORREA SINCRONICA CITROEN BERLINGO 1.1 8V 07/96-10/02</t>
  </si>
  <si>
    <t>CORREA SINCRONICA 100X19 5361 39100 X 19 AA (5361)</t>
  </si>
  <si>
    <t>CORREA SINCRONICA CHEVROLET CORSA A 1.25-KADETT D 1200 101X17</t>
  </si>
  <si>
    <t>CORREA SINCRONICA PEUGEOT 205 101X170</t>
  </si>
  <si>
    <t>CORREA SINCRONICA HYUNDAI ATOZ ´98 101X20</t>
  </si>
  <si>
    <t>CORREA SINCRONICA BMW 320-323I E21 101C240</t>
  </si>
  <si>
    <t>CORREA SINCRONICA 101X1 5162 41101 X 1 AA (5162)</t>
  </si>
  <si>
    <t>CORREA SINCRONICA MAZDA B2500 D 96-´MPU 2.5 TD 96´ 101X30</t>
  </si>
  <si>
    <t>CORREA SINCRONICA 102X190 5090 41102 X 19 AA (5090)</t>
  </si>
  <si>
    <t>CORREA SINCRONICA DAIHATSU CHARADE 1.0 D 6V G101 02/87-02/93.</t>
  </si>
  <si>
    <t>CORREA SINCRONICA DAIHATSU CHARADE 1.0 D 6V G101 02/87-02/93 HSN</t>
  </si>
  <si>
    <t>CORREA SINCRONICA TOYOTA LANDCRUISER 3.0 TD 102X250</t>
  </si>
  <si>
    <t>CORREA SINCRONICA DAIHATSU CUORE 0.8 6V L80/L81 08/85-07/90</t>
  </si>
  <si>
    <t>CORREA SINCRONICA CITROEN AMI8 SUPER GS 1015 103X190</t>
  </si>
  <si>
    <t>CORREA SINCRONICA DAIHATSU CUORE L80-&gt;90-CUORE L201 90/92 103X190</t>
  </si>
  <si>
    <t>CORREA SINCRONICA DAIHATSU CHARADE 1.0 TD 6V G101 02/87-02/93</t>
  </si>
  <si>
    <t>CORREA SINCRONICA HONDA CIVIC 1.4 16V 11/00--&gt;|</t>
  </si>
  <si>
    <t>CORREA SINCRONICA HONDA CIVIC 1.4-1.5-1.6 103X240</t>
  </si>
  <si>
    <t>CORREA SINCRONICA SUZUKI BALENO ESTATE/WAGON 1.6 16V SY416GC31W/SY416GD31W 07/96-05/02</t>
  </si>
  <si>
    <t>CORREA SINCRONICA FIAT TIPO - CORSA 1.4-1.6 104X15</t>
  </si>
  <si>
    <t>CORREA SINCRONICA FIAT CINQUECENTO 1.1 8V 10/94-07/99</t>
  </si>
  <si>
    <t>CORREA SINCRONICA SUBARU MOTOR 66L L4 104X160</t>
  </si>
  <si>
    <t>CORREA SINCRONICA ROVER 200 81/86 104X170</t>
  </si>
  <si>
    <t>CORREA SINCRONICA CORSA 1.4-1.6-KADETT 1.4-1.6 104X17</t>
  </si>
  <si>
    <t>CORREA SINCRONICA PEUGEOT 205-CITROEN AX 1.3 104X17</t>
  </si>
  <si>
    <t>CORREA SINCRONICA USAR 58104X17-143</t>
  </si>
  <si>
    <t>CORREA SINCRONICA CITROEN BERLINGO 1.4 8V 07/96-10/02</t>
  </si>
  <si>
    <t>CORREA SINCRONICA 104X22 70776 X 22 HNBR 70776 X 22 HNBR BRA</t>
  </si>
  <si>
    <t>CORREA SINCRONICA GENERAL MOTORS MONTEREY 3.0 DTI 16V 09/97-08/00</t>
  </si>
  <si>
    <t>CORREA SINCRONICA HONDA CIVIC COUPE 1.5 16V 08/93-12/95</t>
  </si>
  <si>
    <t>CORREA SINCRONICA HONDA CIVIC D16C 104X240</t>
  </si>
  <si>
    <t>CORREA SINCRONICA 104X25 5286 58104 X 25 AA (5286)</t>
  </si>
  <si>
    <t>CORREA SINCRONICA MAZDA 626 1.8 12V 08/89-07/91</t>
  </si>
  <si>
    <t>CORREA SINCRONICA AXEL 11R 12TRS 1.1-1.3 GS 1130 GSX/GS1220-65A 105X190</t>
  </si>
  <si>
    <t>CORREA SINCRONICA HYUNDAI EXCEL-ACCENT-PONY 1.5 16V 105X22</t>
  </si>
  <si>
    <t>CORREA SINCRONICA TOYOTA LANDCRUISER 4.2 D-TD 105X25</t>
  </si>
  <si>
    <t>CORREA SINCRONICA NISSAN SENTRA Y SUNNY MT8 V 106X190</t>
  </si>
  <si>
    <t>CORREA SINCRONICA 106X3/4 5149XS 58106 X 3/4 HSN AA (5149XS)</t>
  </si>
  <si>
    <t>CORREA SINCRONICA 106X22 5085 58106 X 22 AA (5085)</t>
  </si>
  <si>
    <t>CORREA SINCRONICA 106X22 5085XS 58106 X 22 HSN AA (5085XS)</t>
  </si>
  <si>
    <t>CORREA SINCRONICA HONDA CIVIC 1.2-1.3-1.4-1.5-1.6 CRX 106X240</t>
  </si>
  <si>
    <t>CORREA SINCRONICA ROVER GROUP CITYROVER 1.4 8V 06/03--&gt;|</t>
  </si>
  <si>
    <t>CORREA SINCRONICA 107X16 5401 77107 X 16 AA (5401)</t>
  </si>
  <si>
    <t>CORREA SINCRONICA RENAULT LAGUNA D-TD 2.2 107X18</t>
  </si>
  <si>
    <t>CORREA SINCRONICA 107X3/4 5288 77107 X 3/4 AA (5288)</t>
  </si>
  <si>
    <t>CORREA SINCRONICA 107X3/4 5150XS 39107 X 3/4 HSN AA (5150XS)</t>
  </si>
  <si>
    <t>CORREA SINCRONICA VOLKSWAGEN POLO 1.3 D 8V (II) 08/85-09/90</t>
  </si>
  <si>
    <t>CORREA SINCRONICA USAR 39107X21.6HSN-143</t>
  </si>
  <si>
    <t>CORREA SINCRONICA MAZDA 323. 1.6 TURBO 107X21.6 HSN</t>
  </si>
  <si>
    <t>CORREA SINCRONICA MAZDA 323 1.6 TD MX 1.6 107X21.6</t>
  </si>
  <si>
    <t>CORREA SINCRONICA ROVER416 1.6 16V 107X240</t>
  </si>
  <si>
    <t>CORREA SINCRONICA HONDA PRELUDE 2.0 12V 10/87-09/91</t>
  </si>
  <si>
    <t>CORREA SINCRONICA DAEWO DAMAS 0.8 107X254 (NS BULK)</t>
  </si>
  <si>
    <t>CORREA SINCRONICA MITSUBISHI COLT 1.3 (HSN 5434XS)</t>
  </si>
  <si>
    <t>CORREA SINCRONICA FIAT PUNTO 60 1.2 8V 108X150</t>
  </si>
  <si>
    <t>CORREA SINCRONICA PEUGEOT 205 1.4-306 1.4-405 1.4 108X17 HSN</t>
  </si>
  <si>
    <t>CORREA SINCRONICA VW DERBY GL-GOLF GL 1.3-1.3 L 108X19</t>
  </si>
  <si>
    <t>CORREA SINCRONICA HONDA ACCORD 1.6-1.82.0-2.0I 108X240</t>
  </si>
  <si>
    <t>CORREA SINCRONICA MAZDA E2000 2.0 8V 108X1</t>
  </si>
  <si>
    <t>CORREA SINCRONICA DAIHATSU FOURTRACK, ROCKY 2.8D Y TD 84+</t>
  </si>
  <si>
    <t>CORREA SINCRONICA 109X16 5272 77109 X 16 AA (5272)</t>
  </si>
  <si>
    <t>CORREA SINCRONICA MAZDA 929 SEDAN 2.0 8V 109X190</t>
  </si>
  <si>
    <t>CORREA SINCRONICA 109X19 5128 58109 X 3/4 AA (5128)</t>
  </si>
  <si>
    <t>CORREA SINCRONICA 109X3/4 5128XS 58109 X 3/4 HSN AA (5128XS)</t>
  </si>
  <si>
    <t>CORREA SINCRONICA MAZDA B1600/B2000/B2200/B2600/1.6 8V/2.0 8V/ 85-96</t>
  </si>
  <si>
    <t>CORREA SINCRONICA USAR 58109X22-143</t>
  </si>
  <si>
    <t>CORREA SINCRONICA CHEVROLET SPARK MITSUBISHI SPACE STAR 1.3 12VDG1A 08/98--&gt;|</t>
  </si>
  <si>
    <t>CORREA SINCRONICA LAND ROVER DISCOVERY 2.5 TDI 89-94 109X30</t>
  </si>
  <si>
    <t>CORREA SINCRONICA VOLVO 740 2.0 16V 09/87-08/90</t>
  </si>
  <si>
    <t>CORREA SINCRONICA ROVER GROUP MAESTRO 1.6 8V (MK II) 10/90-10/94</t>
  </si>
  <si>
    <t>CORREA SINCRONICA PORSCHE 944 2.5 – / TURBO 8V 08/81-07/91</t>
  </si>
  <si>
    <t>CORREA SINCRONICA 110X19 5319 77110 X 3/4 AA (5319)</t>
  </si>
  <si>
    <t>CORREA SINCRONICA BMW 316 1.6-318 1.8 110X20.7</t>
  </si>
  <si>
    <t>CORREA SINCRONICA BMW 320-323I E21 520/520A E12 110X1</t>
  </si>
  <si>
    <t>CORREA SINCRONICA MAZDA B1600-B2000-B2200 2.2 110X254</t>
  </si>
  <si>
    <t>CORREA SINCRONICA HYUNDAI ACCENT 1.3 12V 09/99--&gt;|</t>
  </si>
  <si>
    <t>CORREA SINCRONICA CORSA 1.4-1.6-1.3 KADETT 1.4-1.6 111X170</t>
  </si>
  <si>
    <t>CORREA SINCRONICA CORSA 1.2-1.4-1.2I-1.4I-FORNTERA 2.0-ASTRA 1.6 111X17HSN</t>
  </si>
  <si>
    <t>CORREA SINCRONICA ISUZU MIDI 2.0 88-92 / WFR 82-84 (5121)</t>
  </si>
  <si>
    <t>CORREA SINCRONICA LADA DIVA-SAGONA 1.3-1.5 111X190</t>
  </si>
  <si>
    <t>CORREA SINCRONICA LADA (AVTOVAZ) SAMARA 1.1 8V 2108/21083/2109/21093 07/87-07/97</t>
  </si>
  <si>
    <t>CORREA SINCRONICA LADA (AVTOVAZ) SAMARA 1.1 8V 2108/21083/2109/21093 07/87-07/97HSN</t>
  </si>
  <si>
    <t>CORREA SINCRONICA OPEL VECTRA 1.6-1.8I-FRONTERA 2.0-ASTRA 1.6-1.8-2.0 111X20</t>
  </si>
  <si>
    <t>CORREA SINCRONICA USAR 40433X20-143</t>
  </si>
  <si>
    <t>CORREA SINCRONICA HYUNDAI ELANTRA 16V 1.8-NISSAN 111X25</t>
  </si>
  <si>
    <t>CORREA SINCRONICA DAIHATSU CUORE 1.0 12V L701 10/98-02/03</t>
  </si>
  <si>
    <t>CORREA SINCRONICA BMW 320-323I E21 520-520A 111X254</t>
  </si>
  <si>
    <t>CORREA SINCRONICA MITSUBISHI COLT 1.6 16V 111X290</t>
  </si>
  <si>
    <t>CORREA SINCRONICA SEAT IBIZA 1.2 8V 04/84-01/93</t>
  </si>
  <si>
    <t>CORREA SINCRONICA 112X3/4 5123 41112 X 3/4 AA (5123)</t>
  </si>
  <si>
    <t>CORREA SINCRONICA HONDA ACCORD 2.2V TEC 50HC 112X240</t>
  </si>
  <si>
    <t>CORREA SINCRONICA GATES T177 112X254 TIMING BELT USA</t>
  </si>
  <si>
    <t>CORREA SINCRONICA ROVER 220 SDI 420-620 112X280</t>
  </si>
  <si>
    <t>CORREA SINCRONICA CHRYSLER NEON 1.8 16V</t>
  </si>
  <si>
    <t>CORREA SINCRONICA LAND ROVER FREELANDER 2.0 TDI 112X30</t>
  </si>
  <si>
    <t>CORREA SINCRONICA PEUGEOT 205 1.6 113X17</t>
  </si>
  <si>
    <t>CORREA SINCRONICA VW PASSAT 1.9-2.0 10V 113X190</t>
  </si>
  <si>
    <t>CORREA SINCRONICA TOYOTA CELICA GT 1.6 16V 113X190</t>
  </si>
  <si>
    <t>CORREA SINCRONICA ROVER 620 SI 2.0 16V 113X240HSN</t>
  </si>
  <si>
    <t>CORREA SINCRONICA HYUNDAI COUPER 2.0 16V 113X1</t>
  </si>
  <si>
    <t>CORREA SINCRONICA PEUGEOT 405 GL-SL-SRI 114X17</t>
  </si>
  <si>
    <t>CORREA SINCRONICA USAR 58114X17-143</t>
  </si>
  <si>
    <t>CORREA SINCRONICA PEUGEOT BOXER 2.0 94+ / DUCATO 2.0 94+</t>
  </si>
  <si>
    <t>CORREA SINCRONICA RENAULT 21 TURBO 2.0 115X190</t>
  </si>
  <si>
    <t>CORREA SINCRONICA CHEVROLET LUV EUROPA 115X190</t>
  </si>
  <si>
    <t>CORREA SINCRONICA 115X1 5227 90115 X 1 AA (5227)</t>
  </si>
  <si>
    <t>CORREA SINCRONICA 115X1 5227XS 90115 X 1 HSN AA (5227XS)</t>
  </si>
  <si>
    <t>CORREA SINCRONICA FIAT 128 1.1-1.3 116X19</t>
  </si>
  <si>
    <t>CORREA SINCRONICA RENAULT 18 2.4 84´ 116X119</t>
  </si>
  <si>
    <t>CORREA SINCRONICA RENAULT 18 2.0 84´-SAFRANE 116X19</t>
  </si>
  <si>
    <t>CORREA SINCRONICA FORD FIESTA 1.8</t>
  </si>
  <si>
    <t>CORREA SINCRONICA FORD FIESTA 1.8D-MONDEO 1.8 TD 116X22</t>
  </si>
  <si>
    <t>CORREA SINCRONICA CITROEN C4 2.0 HDI 16V 09/04--&gt;|</t>
  </si>
  <si>
    <t>CORREA SINCRONICA MITSUBISHI SPACE STAR 1.8 16VDG5A 08/98--&gt;|</t>
  </si>
  <si>
    <t>CORREA SINCRONICA FIAT RITMO-STRADA GOL, CL-UNO 45 SMART 998 CC 117X150</t>
  </si>
  <si>
    <t>CORREA SINCRONICA FIAT FIORINO-UNO ELECTRONICO 117X170</t>
  </si>
  <si>
    <t>CORREA SINCRONICA EUROPA 5060 GATES 45117 X 1"</t>
  </si>
  <si>
    <t>CORREA SINCRONICA RENAULT 18-21 2.2 -FUEGO 117X19</t>
  </si>
  <si>
    <t>CORREA SINCRONICA ALFA ROMEO 117X210</t>
  </si>
  <si>
    <t>CORREA SINCRONICA FORD FIESTA 1.25 16V-1.4 16V 95 117X22</t>
  </si>
  <si>
    <t>CORREA SINCRONICA 117X1 5060XS 45117 X 1 HSN AA (5060XS)</t>
  </si>
  <si>
    <t>CORREA SINCRONICA 117X1 5430XS 76117 X 1 HSN AA (5430XS)</t>
  </si>
  <si>
    <t>CORREA SINCRONICA MITSUBISHI COLT 1.6 16V 117X290HSN</t>
  </si>
  <si>
    <t>CORREA SINCRONICA AUDI A2 1.2 TDI 6V 03/01--&gt;|</t>
  </si>
  <si>
    <t>CORREA SINCRONICA USAR 41117X15-143</t>
  </si>
  <si>
    <t>CORREA SINCRONICA FIAT DUNA 1.1 8V 06/87-12/91</t>
  </si>
  <si>
    <t>CORREA SINCRONICA FIAT 128 1.5 118X190</t>
  </si>
  <si>
    <t>CORREA SINCRONICA RENAULT 18-TRAFIC-SAFRANE 2.2 (EUROPA)</t>
  </si>
  <si>
    <t>CORREA SINCRONICA RENAULT 18-FUEGO-21 2.2 LTS (5059XS)</t>
  </si>
  <si>
    <t>CORREA SINCRONICA BLAZER D MOTOR MAXION 2.5 118X30</t>
  </si>
  <si>
    <t>CORREA SINCRONICA 118X1 1/4 5054 45118 X 1 1/4 (5054)</t>
  </si>
  <si>
    <t>CORREA SINCRONICA ALFA ROMEO 200 71/77 119X190</t>
  </si>
  <si>
    <t>CORREA SINCRONICA FORD SIERRA 1.6 8V (MK II) 10/88-03/93</t>
  </si>
  <si>
    <t>CORREA SINCRONICA 119X190 5218 91119 X 3/4 AA (5218)</t>
  </si>
  <si>
    <t>CORREA SINCRONICA SUZUKI SWIFT MT DOCH 16V 1.3 119X190</t>
  </si>
  <si>
    <t>CORREA SINCRONICA FIAT PALIO, PALIO WEEKEND, SIENA Y STRADA PICK UP 1.0 16V FIRE 2000--&gt;|</t>
  </si>
  <si>
    <t>CORREA SINCRONICA VW LT 28D-31D-35D-40D-45D 119X254</t>
  </si>
  <si>
    <t>CORREA SINCRONICA SUZUKI SWIFT 1.3-1.3 GTI 16V 119X254HSN</t>
  </si>
  <si>
    <t>CORREA SINCRONICA ISUZU TROPPER 3.1 TD INTERCOOLER 119X320</t>
  </si>
  <si>
    <t>CORREA SINCRONICA USAR 45119X32-143</t>
  </si>
  <si>
    <t>CORREA SINCRONICA FIAT UNO NAFTA BRASILERO 120X150</t>
  </si>
  <si>
    <t>CORREA SINCRONICA VOLKSWAGEN SANTANA 1.6, 1.8 8V, 1.9, 2.0 10V, 2.1, 2.2 10V 81-85</t>
  </si>
  <si>
    <t>CORREA SINCRONICA MITSUBISHI COLT 1.6 TURBO-1.8-L300 120X190</t>
  </si>
  <si>
    <t>CORREA SINCRONICA FIAT 100 120X190</t>
  </si>
  <si>
    <t>CORREA SINCRONICA USAR 63120X3/4-143</t>
  </si>
  <si>
    <t>CORREA SINCRONICA VOLVO 940 2.4 D/TD/TDI 12V 09/90-05/97</t>
  </si>
  <si>
    <t>CORREA SINCRONICA VW GOLF SDI, TDI 1,9 (MTR. ARL) 120 X 30</t>
  </si>
  <si>
    <t>CORREA SINCRONICA FORD ESCORT 1.4 8V (MK III) 03/86-08/90</t>
  </si>
  <si>
    <t>CORREA SINCRONICA FIAT DUNA 1.3, 1.5 1.3, 1.5 |&lt;--&gt;|</t>
  </si>
  <si>
    <t>CORREA SINCRONICA FIAT ELBA WEEKEND 121X170</t>
  </si>
  <si>
    <t>CORREA SINCRONICA FORD GALAXY - ORION - VW GOL-SENDA-GACEL 121X180</t>
  </si>
  <si>
    <t>CORREA SINCRONICA VW GOLF III 1.6-1.8-PASSAT 1.6 121X18HSN</t>
  </si>
  <si>
    <t>CORREA SINCRONICA 121X19 41121 X 3/4 41121 X 3/4 BRA (50)</t>
  </si>
  <si>
    <t>CORREA SINCRONICA ALFA ROMEO 33 1.7 16V 90-94 121X20</t>
  </si>
  <si>
    <t>CORREA SINCRONICA TOYOTA STARLET 1.0-1.3 EP70/71 1984/90 121X200</t>
  </si>
  <si>
    <t>CORREA SINCRONICA TOYOTA CARINA E 1.8 16V - CELLICA 1.8 AT 200 121X21.1</t>
  </si>
  <si>
    <t>CORREA SINCRONICA TOYOTA STARLET 1.0-1.3 EP 70/71 121X240</t>
  </si>
  <si>
    <t>CORREA SINCRONICA MITSUBISHI GALANT 1.8 E52A 121X29</t>
  </si>
  <si>
    <t>CORREA SINCRONICA FORD SIERRA 1.6 122X190 AA</t>
  </si>
  <si>
    <t>CORREA SINCRONICA FORD SIERRA 1.6-1.8-2.0-2.0I-TAUNUS 122X190</t>
  </si>
  <si>
    <t>CORREA SINCRONICA MITSUBISHI GALANT 1.6 122X190</t>
  </si>
  <si>
    <t>CORREA SINCRONICA HYUNDAI-SONATA 1.8/2.0 88/98 122X19</t>
  </si>
  <si>
    <t>CORREA SINCRONICA MITSUBISHI GRANDIS 2.4 16VNA4W 06/03--&gt;|</t>
  </si>
  <si>
    <t>CORREA SINCRONICA 122X22,2 5164 41122 X 22.2 AA (5164)</t>
  </si>
  <si>
    <t>CORREA SINCRONICA HYUNDAI SONATA 1.8 8V 10/88-05/98</t>
  </si>
  <si>
    <t>CORREA SINCRONICA VW TRANSPORTER 2.5-2.5 TDI-2.4 D (NEOPRENE)</t>
  </si>
  <si>
    <t>CORREA SINCRONICA VW TRANSPORTER 2.5-2.5 TDI-2.4 D (HSN 5323XS)</t>
  </si>
  <si>
    <t>CORREA SINCRONICA MITSUBISHI GALANT 2.0 16V-EA24A 122X29</t>
  </si>
  <si>
    <t>CORREA SINCRONICA FORD ESCORT 1.4 8V(MK III)3/86-8/90</t>
  </si>
  <si>
    <t>CORREA SINCRONICA VOLVO 941-960 2.1-2.3 123X190</t>
  </si>
  <si>
    <t>CORREA SINCRONICA MITUSISHI GALANT 2.4 123X90</t>
  </si>
  <si>
    <t>CORREA SINCRONICA MITSUBISHI PAJERO-SHAGUN 123X19HSN</t>
  </si>
  <si>
    <t>CORREA SINCRONICA 123X20 5188XS 39123 X 20 HSN AA (5188XS)</t>
  </si>
  <si>
    <t>CORREA SINCRONICA MAZDA 323 1.5 16V 123X22</t>
  </si>
  <si>
    <t>CORREA SINCRONICA TOYOTA COROLLA 1.3-EEBO 123X240</t>
  </si>
  <si>
    <t>CORREA SINCRONICA MITSUBISHI PAJERO 2.4 MOTORES ASIATICOS (MD154243)</t>
  </si>
  <si>
    <t>CORREA SINCRONICA 123X1 5021 45123 X 1 AA (5021)</t>
  </si>
  <si>
    <t>CORREA SINCRONICA 123X1 5220 41123 X 1 AA (5220)</t>
  </si>
  <si>
    <t>CORREA SINCRONICA CLIO 1.5 DCI AÑO 2001+ (K9K.700-702-704-710)</t>
  </si>
  <si>
    <t>CORREA SINCRONICA HYUNDAI ACCENT 1.5 CRDI 12V 02/02--&gt;|</t>
  </si>
  <si>
    <t>CORREA SINCRONICA MITSUBISHI GALANTE 2.0 16V</t>
  </si>
  <si>
    <t>CORREA SINCRONICA VW GOLF III 2.0 G INYECCION 124X180</t>
  </si>
  <si>
    <t>CORREA SINCRONICA VW GOLF III 2.0 G INYECCION 124X180HSN</t>
  </si>
  <si>
    <t>CORREA SINCRONICA RENAULT 5 1.7 8V B40G/C40G 07/87-12/90</t>
  </si>
  <si>
    <t>CORREA SINCRONICA FIAT BRAVA / BRAVO 1.2 16V 98-00/01</t>
  </si>
  <si>
    <t>CORREA SINCRONICA HONDA CIVIC 1.4I-1.5I-1.6I 124X240HSN</t>
  </si>
  <si>
    <t>CORREA SINCRONICA HONDA CIVIC 16V TEC 124X260</t>
  </si>
  <si>
    <t>CORREA SINCRONICA TOYOTA COROLLA 1.3 16VEE101 05/92-04/97</t>
  </si>
  <si>
    <t>CORREA SINCRONICA USAR 40492X26-143</t>
  </si>
  <si>
    <t>CORREA SINCRONICA VOLKSWAGEN TRANSPORTER 2.5 10V (T4) 07/94-04/03</t>
  </si>
  <si>
    <t>CORREA SINCRONICA ROVER 416 1.6 16V-216 16V 124X290</t>
  </si>
  <si>
    <t>CORREA SINCRONICA FIAT PANDA 1.0 8V 10/85-08/98</t>
  </si>
  <si>
    <t>CORREA SINCRONICA RENAULT 19 NAFTA 58125 X 3/4</t>
  </si>
  <si>
    <t>CORREA SINCRONICA GM MONZA 2.0 125X20</t>
  </si>
  <si>
    <t>CORREA SINCRONICA OPEL ASTRA MOD.VIEJO 125X20</t>
  </si>
  <si>
    <t>CORREA SINCRONICA MAZDA 323 1.5 16V 05/94-09/99</t>
  </si>
  <si>
    <t>CORREA SINCRONICA 125X22 5626XS 125 X 22 HSN AA (5626XS)</t>
  </si>
  <si>
    <t>CORREA SINCRONICA 125X24 5392XS 76125 X 24 HSN AA (5392XS)</t>
  </si>
  <si>
    <t>CORREA SINCRONICA HONDA CR-V 16V 2.0 125X26</t>
  </si>
  <si>
    <t>CORREA SINCRONICA CHRYSLER VOYAGER 2.5 8V 10/87-09/95</t>
  </si>
  <si>
    <t>CORREA SINCRONICA FIAT REGATA SUPER 1.9 DIESEL, 1.9 TURBO DIESEL, MARENGO 1.9 D 1.9 D 83-90</t>
  </si>
  <si>
    <t>CORREA SINCRONICA HONDA CIVIC 1.8 16V 01/97-10/00</t>
  </si>
  <si>
    <t>CORREA SINCRONICA LAGUNA II (16V) 1.8 16V, 2.0 (F4R) 01+, TRAFIC (16V) 2.0FR4 01+ 126X27</t>
  </si>
  <si>
    <t>CORREA SINCRONICA RENAULT LAGUNA 2.0 ’93 58127 X 3/4.</t>
  </si>
  <si>
    <t>CORREA SINCRONICA 127X24 T233 39127 X 24 (T233) HSN USA</t>
  </si>
  <si>
    <t>CORREA SINCRONICA HONDA -ROVER-DAEWO 127X240</t>
  </si>
  <si>
    <t>CORREA SINCRONICA TOYOTA STARLET 1.5D 127X254</t>
  </si>
  <si>
    <t>CORREA SINCRONICA USAR 58127X25-143</t>
  </si>
  <si>
    <t>CORREA SINCRONICA TOYOTA CRESIDA D.LXG-CROWN D LS-HIACE 2.2 D 127X254</t>
  </si>
  <si>
    <t>CORREA SINCRONICA BMW 320-323 E21-320I E30-325E 127X254</t>
  </si>
  <si>
    <t>CORREA SINCRONICA HONDA ACCORD 2.3 PRELUDE 2.3 16V 127X1</t>
  </si>
  <si>
    <t>CORREA SINCRONICA ALFA ROMEO 166 2.0 TURBO 12V 08/98-10/03</t>
  </si>
  <si>
    <t>CORREA SINCRONICA VW POLO-GOLF II-SEAT CORDOBA IBIZA 1.4 128X190</t>
  </si>
  <si>
    <t>CORREA SINCRONICA ROVER GROUP DEFENDER 110 2.5 TDI 8V (MK II) 09/90-12/94</t>
  </si>
  <si>
    <t>CORREA SINCRONICA BMW 320-323I E21-320I E30-325IX 128X254</t>
  </si>
  <si>
    <t>CORREA SINCRONICA 128X26 5389XS 39128 X 26 HSN AA (5389XS)</t>
  </si>
  <si>
    <t>CORREA SINCRONICA RENUALT LAGUNA 16V 1.8 76128X27</t>
  </si>
  <si>
    <t>CORREA SINCRONICA FIAT PALIO-SIENA 1.2 8V (129X15)</t>
  </si>
  <si>
    <t>CORREA SINCRONICA RENAULT LAGUNA 2.2 D-TD 129X18</t>
  </si>
  <si>
    <t>CORREA SINCRONICA FORD TAUNUS 2.0-2.3 SIERRA 2.3-XR4 129X220</t>
  </si>
  <si>
    <t>CORREA SINCRONICA FIAT PALIO WEEKEND/SIENA 1.3 8V (FIRE) 2003+ (129x22)</t>
  </si>
  <si>
    <t>CORREA SINCRONICA HONDA CIVIC CRX 1.6 12/16V 09/83-05/92</t>
  </si>
  <si>
    <t>CORREA SINCRONICA GENERAL MOTORS ASTRA 1.7 CDTI 16V (G) 04/03--&gt;|</t>
  </si>
  <si>
    <t>CORREA SINCRONICA USAR 76129X1HSN-143</t>
  </si>
  <si>
    <t>CORREA SINCRONICA FORD FOCUS 1.8 16V (MK I) 08/98--&gt;|</t>
  </si>
  <si>
    <t>CORREA SINCRONICA TOYOTA DYNA 100 2.4 D 129X310</t>
  </si>
  <si>
    <t>CORREA SINCRONICA VW GOLF IV 97´-BORA 1.4 130X20</t>
  </si>
  <si>
    <t>CORREA SINCRONICA FORD TRANSIT 2.5 D 130X254</t>
  </si>
  <si>
    <t>CORREA SINCRONICA FORD TRANSIT 130X254 (T084 USA)</t>
  </si>
  <si>
    <t>CORREA SINCRONICA FORD TRANSIT 130X254 (5118XS)</t>
  </si>
  <si>
    <t>CORREA SINCRONICA FORD TOURNEO 2.5 D 8V 08/94-06/00</t>
  </si>
  <si>
    <t>CORREA SINCRONICA FORD TRANSIT 130X28</t>
  </si>
  <si>
    <t>CORREA SINCRONICA FIAT UNO - PALIO 131X170</t>
  </si>
  <si>
    <t>CORREA SINCRONICA 131X17 5628XS 131 X 17 HSN AA (5628XS)</t>
  </si>
  <si>
    <t>CORREA SINCRONICA FORD RANGER 4 CYL 2.3 (96+) 131X22.3</t>
  </si>
  <si>
    <t>CORREA SINCRONICA CORSA 2 TDI 1.7 01 EN ADELANTE 131x1</t>
  </si>
  <si>
    <t>CORREA SINCRONICA 131X254 5230 58131 X 1 AA (5230)</t>
  </si>
  <si>
    <t>CORREA SINCRONICA 131X1 5271 39131 X 1 AA (5271)</t>
  </si>
  <si>
    <t>CORREA SINCRONICA FORD ESCORT 16V 1.6-1.8-XR3I 131X1</t>
  </si>
  <si>
    <t>CORREA SINCRONICA 131X1 5271XS 39131 X 1 HSN AA (5271XS)</t>
  </si>
  <si>
    <t>CORREA SINCRONICA LAGUNA II (16V) IDE 2.0 (F5R) 01+ 131X27</t>
  </si>
  <si>
    <t>CORREA SINCRONICA VOLKSWAGEN POLO 1.0 8V (III) 09/94-07/96</t>
  </si>
  <si>
    <t>CORREA SINCRONICA ROVER DISCOVERY 2.0 16V 132X230</t>
  </si>
  <si>
    <t>CORREA SINCRONICA LAGUNA II DCI 1.9 01+, TRAFIC DTI 1.9 (F9Q) 01+ 132X26</t>
  </si>
  <si>
    <t>CORREA SINCRONICA RENAULT CLIO 1.6 16V - LAGUNA 1.6 16V (BRASIL) 132X270</t>
  </si>
  <si>
    <t>CORREA SINCRONICA VOLVO S60 2.4 D5 20V 03/01--&gt;|</t>
  </si>
  <si>
    <t>CORREA SINCRONICA VW GOLF III 1.6-VENTO 1.6 90133X19</t>
  </si>
  <si>
    <t>CORREA SINCRONICA FIAT 147-DUNA DIESEL MOTOR 1.3 DIESEL 133X220</t>
  </si>
  <si>
    <t>CORREA SINCRONICA HONDA ACCORD 2.0 16V 133X240</t>
  </si>
  <si>
    <t>CORREA SINCRONICA USAR 58133X24-143</t>
  </si>
  <si>
    <t>CORREA SINCRONICA 133X1 5167 45133 X 1 AA (5167)</t>
  </si>
  <si>
    <t>CORREA SINCRONICA PEUGEOT 406 MI 16 1.9I 165-309 GTI 133X254</t>
  </si>
  <si>
    <t>CORREA SINCRONICA NISSAN MAXIMA/J30 3.0 V6 88-94</t>
  </si>
  <si>
    <t>CORREA SINCRONICA MAZDA 626 1.8 16V 133X254</t>
  </si>
  <si>
    <t>CORREA SINCRONICA NISSAN MAXIMA/J30 3.0 V6 88-94 HSN</t>
  </si>
  <si>
    <t>CORREA SINCRONICA RENAULT MÉGANE 1.9 DCI 8VBM00/BM0G/BM1G/CM00/ CM0G/CM1G/LM00/LM1G 09/02--&gt;|</t>
  </si>
  <si>
    <t>CORREA SINCRONICA 133X26,4 5168 58133 X 26.4 AA (5168)</t>
  </si>
  <si>
    <t>CORREA SINCRONICA FIAT PALIO-SIENA 1.3 8V 134X170</t>
  </si>
  <si>
    <t>CORREA SINCRONICA FIAT MAREA/BRAVA 1.4 12V 134X180</t>
  </si>
  <si>
    <t>CORREA SINCRONICA FIAT CROMA-ALFA ROMEO 155 134X250</t>
  </si>
  <si>
    <t>CORREA SINCRONICA ALFA ROMEO 6.75 V6 2.5-2.3 134X25,4</t>
  </si>
  <si>
    <t>CORREA SINCRONICA 134X1 5450 45134 X 1 AA (5450)</t>
  </si>
  <si>
    <t>CORREA SINCRONICA PEUGEOT 405 MI 16V 2.0 134X254 HSN</t>
  </si>
  <si>
    <t>CORREA SINCRONICA PEUGEOT 106 - 1.6 16S 96+ (TU5J4) 76134x1</t>
  </si>
  <si>
    <t>CORREA SINCRONICA PEUGEOT 206CC/307 - 1.6 16S 00+/CIT C3 - 1.6 16S 02+ (TU5JP4) 134X1</t>
  </si>
  <si>
    <t>CORREA SINCRONICA RENAULT MEGANE 16V 2.0 134X27</t>
  </si>
  <si>
    <t>CORREA SINCRONICA ISUZU GEMINI DIESEL 134X3007</t>
  </si>
  <si>
    <t>CORREA SINCRONICA FIAT UNO MT 1500 IE 135X17</t>
  </si>
  <si>
    <t>CORREA SINCRONICA VW GOLF III 1.4-POLO 1.0-1.3-1.4 8V 135X19</t>
  </si>
  <si>
    <t>CORREA SINCRONICA VW GACEL-SENDA-SAVEIRO DIESEL 134X25,4</t>
  </si>
  <si>
    <t>CORREA SINCRONICA MAZDA 323F 2.0 16V 10/00-10/03</t>
  </si>
  <si>
    <t>CORREA SINCRONICA VW GACEL-SENDA D-SAVEIRO D 135X25</t>
  </si>
  <si>
    <t>CORREA SINCRONICA CITROEN C3 1.4 HDI 16V 02/02--&gt;|</t>
  </si>
  <si>
    <t>CORREA SINCRONICA CITROEN C3 1.4 16V 11/03--&gt;|</t>
  </si>
  <si>
    <t>CORREA SINCRONICA USAR 45136X25HSN-143</t>
  </si>
  <si>
    <t>CORREA SINCRONICA GENERAL MOTORS CORSA 1.7 TD 8V 09/91-08/96 HSN</t>
  </si>
  <si>
    <t>CORREA SINCRONICA PEUGEOT 405 GLD-GRD-TURBO 136X254 (5049)</t>
  </si>
  <si>
    <t>CORREA SINCRONICA USAR 40934X1HSN-143</t>
  </si>
  <si>
    <t>CORREA SINCRONICA PEUGEOT 405 GLD-GRD-TURBO 136X254 (5049XS)</t>
  </si>
  <si>
    <t>CORREA SINCRONICA PEUGEOT 405 GLD-GRD-TURBO 136X254 (5418XS) (TUD5)</t>
  </si>
  <si>
    <t>CORREA SINCRONICA PEUGEOT 306 / 406 NAF.16 V.96 &gt;/CITROEN XSARA 97 136 X 1HSN</t>
  </si>
  <si>
    <t>CORREA SINCRONICA VW POLO 1.6-GOLF III 1.6 CABRIO 137X19</t>
  </si>
  <si>
    <t>CORREA SINCRONICA DAEWOO REZZO 1.8 8V 05/00--&gt;|</t>
  </si>
  <si>
    <t>CORREA SINCRONICA KIA CARENS II 1.6 16V 07/02--&gt;|</t>
  </si>
  <si>
    <t>CORREA SINCRONICA SEAT AROSA 1.7 SDI 8V 10/97-12/01</t>
  </si>
  <si>
    <t>CORREA SINCRONICA VW POLO 1.9 D -TD PASSAT - 137X25</t>
  </si>
  <si>
    <t>CORREA SINCRONICA CITROEN C4 1.6 HDI 16V 09/04--&gt;|</t>
  </si>
  <si>
    <t>CORREA SINCRONICA 137X1 5189 45137 x 1 AA (5189)</t>
  </si>
  <si>
    <t>CORREA SINCRONICA VW PASSAT 137X1</t>
  </si>
  <si>
    <t>CORREA SINCRONICA CITROEN XSARA 2.0 16V 01/98-08/00</t>
  </si>
  <si>
    <t>CORREA SINCRONICA 137X27 5622XS 137 X 25 HSN AA (5622XS)</t>
  </si>
  <si>
    <t>CORREA SINCRONICA ISUZU PICK-UP 2.2 D 137X300</t>
  </si>
  <si>
    <t>CORREA SINCRONICA USAR 45137X30-143</t>
  </si>
  <si>
    <t>CORREA SINCRONICA FIAT MOTOR TIPO (BRASIL) 1.4-1.6 SIENA-PALIO NAFTERO</t>
  </si>
  <si>
    <t>CORREA SINCRONICA USAR 99138X15-143</t>
  </si>
  <si>
    <t>CORREA SINCRONICA FIAT RITMO LANCIA DELTA 1600I-LE TURBO-PRISMA 138X18</t>
  </si>
  <si>
    <t>CORREA SINCRONICA VW PASSAT 1.6-GOLF IV 1.6 97´ 138X23</t>
  </si>
  <si>
    <t>CORREA SINCRONICA VOLVO S70/V70 10V 2.5-2.5 138X23</t>
  </si>
  <si>
    <t>CORREA SINCRONICA FIAT RITMO D 1714CC 138X254</t>
  </si>
  <si>
    <t>CORREA SINCRONICA 138X1 5221 45138 X 1 AA (5221)</t>
  </si>
  <si>
    <t>CORREA SINCRONICA BMW 324D 2.4 TD 12V E30 09/85-08/90</t>
  </si>
  <si>
    <t>CORREA SINCRONICA FIAT TEMPRA 1.8 8V 04/90-07/96</t>
  </si>
  <si>
    <t>CORREA SINCRONICA VOLVO 850 2.0 10V 09/91-10/96</t>
  </si>
  <si>
    <t>CORREA SINCRONICA FIAT TEMPRA 1.8 I 139X254</t>
  </si>
  <si>
    <t>CORREA SINCRONICA 140X25 5438 58140 X 25 AA (5438)</t>
  </si>
  <si>
    <t>CORREA SINCRONICA PEUGEOT 306 DIESEL 140X254</t>
  </si>
  <si>
    <t>CORREA SINCRONICA ASTRA F 2.0 16V-VECTRA A 2.0 16V 141X24</t>
  </si>
  <si>
    <t>CORREA SINCRONICA VW GOLF SDI, TDI, BORA SDI, TDI, CADDY SDI, TDI 141X25</t>
  </si>
  <si>
    <t>CORREA SINCRONICA VW BEETLE TDI, BORA SDI, TDI, GOLF SDI, TDI 141X25</t>
  </si>
  <si>
    <t>CORREA SINCRONICA FIAT REGATA DIESEL - 1698CC 1.7 D 85-90</t>
  </si>
  <si>
    <t>CORREA SINCRONICA PEUGEOT 206 HDI 141X254</t>
  </si>
  <si>
    <t>CORREA SINCRONICA NISSAN SERENA 2.0 D 8VC23M 07/92-09/94</t>
  </si>
  <si>
    <t>CORREA SINCRONICA NISSAN SERENA 2.0 D 8VC23M 07/92-09/94HSN</t>
  </si>
  <si>
    <t>CORREA SINCRONICA USAR 40493X30-143</t>
  </si>
  <si>
    <t>CORREA SINCRONICA AUDI A3 2.0 TDI 16V 06/03--&gt;|</t>
  </si>
  <si>
    <t>CORREA SINCRONICA FIAT TIPO 1.8 16V IE 142X180</t>
  </si>
  <si>
    <t>CORREA SINCRONICA 142X180 5187 84142 X 18 AA (5187)</t>
  </si>
  <si>
    <t>CORREA SINCRONICA 142X19 5245 90142 X 19 AA (5245)</t>
  </si>
  <si>
    <t>CORREA SINCRONICA VOLVO S70/V70 10V 2.5 142X23HSN</t>
  </si>
  <si>
    <t>CORREA SINCRONICA FIAT REGATTA 100 S/SC 143X190</t>
  </si>
  <si>
    <t>CORREA SINCRONICA VOLVO 850 2.4 91´ 143X210</t>
  </si>
  <si>
    <t>CORREA SINCRONICA FIAT REGATTA SUPER DIESEL 1.9 -TD 1.9 143X254</t>
  </si>
  <si>
    <t>CORREA SINCRONICA PEUGEOT 106 D 1.4 143X254</t>
  </si>
  <si>
    <t>CORREA SINCRONICA LEXUS GS 300 3.0 24VJZS147 03/93-08/97</t>
  </si>
  <si>
    <t>CORREA SINCRONICA CITROEN C5 2.0 HPI 16V 10/00-08/02</t>
  </si>
  <si>
    <t>CORREA SINCRONICA CITROEN JUMPER 2.2 HDI 8V 02/02--&gt;|</t>
  </si>
  <si>
    <t>CORREA SINCRONICA PERKINS PRIMA 143X300</t>
  </si>
  <si>
    <t>CORREA SINCRONICA USAR 45143X30-143</t>
  </si>
  <si>
    <t>CORREA SINCRONICA FIAT 131-131 MIRAFIORI 144X190</t>
  </si>
  <si>
    <t>CORREA SINCRONICA VOLVO S70/V70 10V 2.0-2.5 144X23</t>
  </si>
  <si>
    <t>CORREA SINCRONICA 144X25 5296 58144 X 25 AA (5296)</t>
  </si>
  <si>
    <t>CORREA SINCRONICA 144X1 5292 41144 X 1 AA (5292)</t>
  </si>
  <si>
    <t>CORREA SINCRONICA FORD ESCORT RS COSWORTH 2.0 16V 144X25.4</t>
  </si>
  <si>
    <t>CORREA SINCRONICA CITROEN C3 1.4 HDI 8V (144X1)</t>
  </si>
  <si>
    <t>CORREA SINCRONICA CITROEN C8 2.0 HDI 16V 04/02--&gt;|</t>
  </si>
  <si>
    <t>CORREA SINCRONICA 145X18 5336 41145 X 18 AA (5336)</t>
  </si>
  <si>
    <t>CORREA SINCRONICA 145X21.6 5265XS 39145 X 21.6 HSN AA (5265XS)</t>
  </si>
  <si>
    <t>CORREA SINCRONICA KIA SEPHIA 1.5 16V 02/98-03/01</t>
  </si>
  <si>
    <t>CORREA SINCRONICA 145X23 5616XS 145 X 23 HSN AA (5616XS)</t>
  </si>
  <si>
    <t>CORREA SINCRONICA NISSAN SERENA 2.3 D 145X300</t>
  </si>
  <si>
    <t>CORREA SINCRONICA FIAT 147/124/132/125/125 FAMILIAR 146X190</t>
  </si>
  <si>
    <t>CORREA SINCRONICA 146X20 5367 92146 X 20 AA (5367)</t>
  </si>
  <si>
    <t>CORREA SINCRONICA GM VECTRA 2.0-MONZA Y KADET 1.8-2.0 145X20</t>
  </si>
  <si>
    <t>CORREA SINCRONICA ASTRA 8V 1.6 ´96 146X20</t>
  </si>
  <si>
    <t>CORREA SINCRONICA ASTRA D-TD ECO 17DL 1.7 146X24</t>
  </si>
  <si>
    <t>CORREA SINCRONICA GENERAL MOTORS ASTRA 1.6 16V 05/04--&gt;|</t>
  </si>
  <si>
    <t>CORREA SINCRONICA 146X1 5291 41146 X 1 AA (5291)</t>
  </si>
  <si>
    <t>CORREA SINCRONICA CITROEN C5 2.2 HDI 16V 10/00-08/04</t>
  </si>
  <si>
    <t>CORREA SINCRONICA CHRYSLER PT CRIUSER, NEON, STRATUS 146X28 T265</t>
  </si>
  <si>
    <t xml:space="preserve">CORREA SINCRONICA JEEP CHEROKEE 2.4 16V HSN 146X28 </t>
  </si>
  <si>
    <t>CORREA SINCRONICA LEXUS ES 300 (NATO) 3.0 24VVZV20 10/96-07/01</t>
  </si>
  <si>
    <t>CORREA SINCRONICA AUDI A6 2.3 10V 06/94-07/96</t>
  </si>
  <si>
    <t>CORREA SINCRONICA GENERAL MOTORS ASTRA 1.6 D 8V 09/84-08/91</t>
  </si>
  <si>
    <t>CORREA SINCRONICA USAR 92147X25HSN-143</t>
  </si>
  <si>
    <t>CORREA SINCRONICA VW PASSAT 1.8-2.0 INYECCION 16VALVULAS SEAT CORDOBA 90147 X 25</t>
  </si>
  <si>
    <t>CORREA SINCRONICA PEUGEOT BOXER 2.5 TDI 147X320</t>
  </si>
  <si>
    <t>CORREA SINCRONICA FIAT ARGENTA 1.8 I 148X190</t>
  </si>
  <si>
    <t>CORREA SINCRONICA 58148X3/4 BRA</t>
  </si>
  <si>
    <t>CORREA SINCRONICA 148X20 5522XS 40813 X 20 HSN (5522XS)</t>
  </si>
  <si>
    <t>CORREA SINCRONICA RENAULT LAGUNA 2.0 95´ 148X230HSN</t>
  </si>
  <si>
    <t>CORREA SINCRONICA VOLKSWAGEN GOLF 2.0 GTI 16V 04+</t>
  </si>
  <si>
    <t>CORREA SINCRONICA RENAULT TRAFFIC DIESEL 148X254</t>
  </si>
  <si>
    <t>CORREA SINCRONICA 148X1 5201 92148 X 1 AA (5201)</t>
  </si>
  <si>
    <t>CORREA SINCRONICA 148X1 5293 41148X 1 AA (5293)</t>
  </si>
  <si>
    <t>CORREA SINCRONICA RENAULT SAFRANE 2.1 TD 8VB546 04/92-10/96 HSN</t>
  </si>
  <si>
    <t>CORREA SINCRONICA RENAULT 19 1.8 148X254</t>
  </si>
  <si>
    <t>CORREA SINCRONICA GENERAL MOTORS PICK UP S10 / BLAZER 2.2 GAS 1995-2000</t>
  </si>
  <si>
    <t>CORREA SINCRONICA MAZDA 323 2.0D 149X24</t>
  </si>
  <si>
    <t>CORREA SINCRONICA CHRYSLER VOYAGER 3.0 12V 10/87-09/95</t>
  </si>
  <si>
    <t>CORREA SINCRONICA SEAT CORDOBA 1.0 16V 05/00-09/02</t>
  </si>
  <si>
    <t>CORREA SINCRONICA VOLKSWAGEN GOL/PARATI 1.0 16V 1997--&gt;|</t>
  </si>
  <si>
    <t>CORREA SINCRONICA USAR 76149X1HSN-143</t>
  </si>
  <si>
    <t>CORREA SINCRONICA PEUGEOT 2.1 TD-605 2.1 TD 149X1</t>
  </si>
  <si>
    <t>CORREA SINCRONICA FIAT MIRAFIORI 200D-2500D-132 149X300</t>
  </si>
  <si>
    <t>CORREA SINCRONICA NISSAN LAUREL D MT.LD28 2.8 149X300</t>
  </si>
  <si>
    <t>CORREA SINCRONICA NISSAN PATROL GR 2.8 D/TD 12VY60 08/87-09/97</t>
  </si>
  <si>
    <t>CORREA SINCRONICA VW GOLF IV 1.8-1.8 T GTI 150X23HSN</t>
  </si>
  <si>
    <t>CORREA SINCRONICA DAEWOO LUBLIN 2.4 D / TD 8V 05/96-09/02</t>
  </si>
  <si>
    <t>CORREA SINCRONICA CHRYSLER NEON 16 V.-.-</t>
  </si>
  <si>
    <t>CORREA SINCRONICA 150X30 5630XS 76150 X 30 HSN AA (5630XS)</t>
  </si>
  <si>
    <t>CORREA SINCRONICA AUDI S6 QUATTRO 2.2 20V 06/94-11/97</t>
  </si>
  <si>
    <t>CORREA SINCRONICA GATES 5634XS 151X22 EUR</t>
  </si>
  <si>
    <t>CORREA SINCRONICA RENAULT EXPRESS 1.9- RENAULT 19-CLIO D 151X254</t>
  </si>
  <si>
    <t>CORREA SINCRONICA RENAULT CLIO D 1.9 151X1 (NEOPRENE)</t>
  </si>
  <si>
    <t>CORREA SINCRONICA RENAULT EXPRESS 1.9- RENAULT 19-CLIO D 58151X1 HSN 5305XS</t>
  </si>
  <si>
    <t>CORREA SINCRONICA VW GOL 16V 2.0-PASSAT 16V 2.0 151X254 HSN</t>
  </si>
  <si>
    <t>CORREA SINCRONICA RENAULT CLIO D 1.9 151X1 (HTD)</t>
  </si>
  <si>
    <t>CORREA SINCRONICA HYUNDAI LANTRA 1.6 16V 151X29</t>
  </si>
  <si>
    <t>CORREA SINCRONICA GATES 151 X 30 HSN AA (5554XS)</t>
  </si>
  <si>
    <t>CORREA SINCRONICA 152X23 5275 58152 X 23 AA (5275)</t>
  </si>
  <si>
    <t>CORREA SINCRONICA VW PASSAT 1.8 20V/TURBO MAZDA 323 D 1.7 152X254</t>
  </si>
  <si>
    <t>CORREA SINCRONICA USAR 90152X25HSN-143</t>
  </si>
  <si>
    <t>CORREA SINCRONICA VOLVO S80 T6 24V 2.8 152X28</t>
  </si>
  <si>
    <t>CORREA SINCRONICA RENAULT TRAFFIC 2.5-DUCATO 152X300</t>
  </si>
  <si>
    <t>CORREA SINCRONICA FIAT DALLY 2.5 D 98152 X 30 HSN AA (5334XS)</t>
  </si>
  <si>
    <t>CORREA SINCRONICA KIA CARNIVAL II 2.9 HPDI 16V 01/02--&gt;|</t>
  </si>
  <si>
    <t>CORREA SINCRONICA VW PASSAT 1.8 20V 153X250</t>
  </si>
  <si>
    <t>CORREA SINCRONICA CITROEN C4 2.0 16V 09/04--&gt;|</t>
  </si>
  <si>
    <t>CORREA SINCRONICA RENAULT 5 1.6 D 8V B404/C404 04/85-12/90</t>
  </si>
  <si>
    <t>CORREA SINCRONICA RENAULT 19 1.9 D-TD 153X254</t>
  </si>
  <si>
    <t>CORREA SINCRONICA RENAULT MEGANE 153X254</t>
  </si>
  <si>
    <t>CORREA SINCRONICA RENAULT 19 1.9 D-TD 153X254 HSN</t>
  </si>
  <si>
    <t>CORREA SINCRONICA RENAULT MEGANE 153X254HSN</t>
  </si>
  <si>
    <t>CORREA SINCRONICA PEUGEOT 406 16V 2.0 (5528XS)</t>
  </si>
  <si>
    <t>CORREA SINCRONICA RENAULT CLIO TD 1.9 -KANGOO TD 153X260 (5486XS)</t>
  </si>
  <si>
    <t>CORREA SINCRONICA CLIO TURBODIESEL 1.9(DTI) 99+, SCENIC 1.9 DCI(RX4), DTI 00+ 153X26</t>
  </si>
  <si>
    <t>CORREA SINCRONICA MAZDA 323 16V 2.0 153X27</t>
  </si>
  <si>
    <t>CORREA SINCRONICA MITSUBISHI ECLIPSE 16V DOHC 2.0 153X290</t>
  </si>
  <si>
    <t>CORREA SINCRONICA FIAT DUCATO 2.5 D-TD 153X300</t>
  </si>
  <si>
    <t>CORREA SINCRONICA FIAT DUCATO 2.5-IVECO NEW DAILY 153X300HSN</t>
  </si>
  <si>
    <t>CORREA SINCRONICA MAZDA 6 2.0 CITD 16V 10/02--&gt;|</t>
  </si>
  <si>
    <t>CORREA SINCRONICA KIA CLARUS 1.8 154X22</t>
  </si>
  <si>
    <t>CORREA SINCRONICA MITSUBISHI CARISMA 1.8 DA24A 154X29</t>
  </si>
  <si>
    <t>CORREA SINCRONICA MITSUBISHI GALANT ESTATE/WAGON 2.4 16VEA3W 03/99--&gt;|</t>
  </si>
  <si>
    <t>CORREA SINCRONICA RENAULT MASTER/DUCATO 2.8 TDI 154X30</t>
  </si>
  <si>
    <t>CORREA SINCRONICA DAIHATSU CHARADE 1.0 GTTI 12V G100 02/87-02/93</t>
  </si>
  <si>
    <t>CORREA SINCRONICA HONDA ACCORD 2.2 R VTEC 16V 10/98-12/02</t>
  </si>
  <si>
    <t>CORREA SINCRONICA MITSUBISHI COLT MT16V 1.8 156X29</t>
  </si>
  <si>
    <t>CORREA SINCRONICA RENAULT LAGUNA D-TD 2.2 157X1</t>
  </si>
  <si>
    <t>CORREA SINCRONICA MITSUBISHI LANCER D 1.8-2.0 157X320</t>
  </si>
  <si>
    <t>CORREA SINCRONICA 157X31.75 5072XS 58157 X 31.75 HSN AA (5072XS)</t>
  </si>
  <si>
    <t>CORREA SINCRONICA FIAT BRABA-BRAVO 16V 1.6 158X25</t>
  </si>
  <si>
    <t>CORREA SINCRONICA MITSUBISHI GALANT D-TD 2.0 158X32</t>
  </si>
  <si>
    <t>CORREA SINCRONICA 159X1 5195XS 39159 X 1 HSN AA (5195XS)</t>
  </si>
  <si>
    <t>CORREA SINCRONICA MITSUBISHI PAJERO PININ 2.0 16VH76W/H77W 09/00--&gt;|</t>
  </si>
  <si>
    <t>CORREA SINCRONICA GATES VOLKSWAGEN AMAROK</t>
  </si>
  <si>
    <t>CORREA SINCRONICA ASTRA G 1.4 49V-1.6 16V-1.8 162X20</t>
  </si>
  <si>
    <t>CORREA SINCRONICA ASTRA G 1.4 49V-1.6 16V-1.8 HSN</t>
  </si>
  <si>
    <t>CORREA SINCRONICA KIA SPORTAGE 2.0 TDI 162X25</t>
  </si>
  <si>
    <t>CORREA SINCRONICA MAZDA 626 2.0D-626 STATION WAGON 2.0D 162X300</t>
  </si>
  <si>
    <t>CORREA SINCRONICA ALFA ROMEO 146-146 1.4 16V TS 163X24</t>
  </si>
  <si>
    <t>CORREA SINCRONICA MITSUBISHI ECLPSE 2.0 D-TD 163X254</t>
  </si>
  <si>
    <t>CORREA SINCRONICA MITSUBISHI ECLPSE 2.0 D-TD HSN</t>
  </si>
  <si>
    <t>CORREA SINCRONICA TOYOTA CAMRY 2.0 AÑO 86-91</t>
  </si>
  <si>
    <t>CORREA SINCRONICA RENAULT LAGUNA D-TD 2.2 163X254</t>
  </si>
  <si>
    <t>CORREA SINCRONICA VOLVO 740 2.0 16V 40444X23</t>
  </si>
  <si>
    <t>CORREA SINCRONICA MAZDA PICK-UP B2200 2.2 164X1</t>
  </si>
  <si>
    <t>CORREA SINCRONICA FIAT UNO TD 86´165X22</t>
  </si>
  <si>
    <t>CORREA SINCRONICA 166X3/4 5277 41166 X 3/4 AA (5277)</t>
  </si>
  <si>
    <t>CORREA SINCRONICA ALFA ROMEO 156 16V 1.6 166X24</t>
  </si>
  <si>
    <t>CORREA SINCRONICA VOLVO 740 2.0 16V 9/87-8/90</t>
  </si>
  <si>
    <t>CORREA SINCRONICA FIAT BRAVO 20V 2.0 167X24</t>
  </si>
  <si>
    <t>CORREA SINCRONICA FIAT DUNA DIESEL 1.7 168X220 EUROPA</t>
  </si>
  <si>
    <t>CORREA SINCRONICA FIAT MAREA 16V 1.8 168X240 HSN</t>
  </si>
  <si>
    <t>CORREA SINCRONICA GENERAL MOTORS ASTRA 2.0 16V 08/99-08/00</t>
  </si>
  <si>
    <t>CORREA SINCRONICA CHEVROLET ASTRA 2.0 L 16V 168X24</t>
  </si>
  <si>
    <t>CORREA SINCRONICA KIA SPORTAGE 16V 2.0 168X1</t>
  </si>
  <si>
    <t>CORREA SINCRONICA CORSA 16V NAFTA 169X200 HSN</t>
  </si>
  <si>
    <t>CORREA SINCRONICA OPEL OMEGA 2.0-2.0 16V 169X240</t>
  </si>
  <si>
    <t>CORREA SINCRONICA OPEL VECTRA 16V - SUZUKI 169X240 HSN</t>
  </si>
  <si>
    <t>CORREA SINCRONICA FIAT TIPO 1.9 TD 170X220</t>
  </si>
  <si>
    <t>CORREA SINCRONICA FIAT DUCATO 1.9 D 170X254</t>
  </si>
  <si>
    <t>CORREA SINCRONICA 171X24 5461 92171 X 24 AA (5461)</t>
  </si>
  <si>
    <t>CORREA SINCRONICA VECTRA 2.0/2.2 16V-ISUZU AMIGO-RODEO NAFTA 171X240</t>
  </si>
  <si>
    <t>CORREA SINCRONICA USAR 99173X18HSN-143</t>
  </si>
  <si>
    <t>CORREA SINCRONICA FIAT TIPO 2.0 16V IE 173X180HSN</t>
  </si>
  <si>
    <t>CORREA SINCRONICA ALFA ROMEO 2.0 -TD 1.9 92/96 173X22</t>
  </si>
  <si>
    <t>CORREA SINCRONICA FIAT DUCATO 1.9 D 173X254</t>
  </si>
  <si>
    <t xml:space="preserve">CORREA SINCRONICA GATES PARA CHERY TIGGO 173 X 25,4 </t>
  </si>
  <si>
    <t>CORREA SINCRONICA HYUNDAI SANTA FÉ 2.0 16V 08/00--&gt;|</t>
  </si>
  <si>
    <t>CORREA SINCRONICA MAZDA MPV 3.0 V6/929 3.0 173X300</t>
  </si>
  <si>
    <t>CORREA SINCRONICA ALFA ROMEO 164-164 SUPER 3.0 V6 24V 174X280</t>
  </si>
  <si>
    <t>CORREA SINCRONICA OPEL ASTRA 2.0L-VECTRA 2.0L-CALIBRA 176X240</t>
  </si>
  <si>
    <t>CORREA SINCRONICA DAEWO LEGANZA 2.0-OPEL VECTRA 1.8 16V 176X24</t>
  </si>
  <si>
    <t>CORREA SINCRONICA ROVER 825 SI 96-99 (cigüeñal- mando de distrib 1-2) 176x28 5527XS</t>
  </si>
  <si>
    <t>CORREA SINCRONICA KIA CARNIVAL II 2.5 24V 01/02--&gt;|</t>
  </si>
  <si>
    <t>CORREA SINCRONICA TOYOTA CAMRY D-TD 1.8-2.0 177X254</t>
  </si>
  <si>
    <t>CORREA SINCRONICA TOYOTA AVENSIS 2.0 TDIC 8VCT220 10/97-06/00</t>
  </si>
  <si>
    <t>CORREA SINCRONICA TOYOTA CARMY TD-CARIN 177X254</t>
  </si>
  <si>
    <t>CORREA SINCRONICA MITSUBISHI GALANT 2.5 24VEA5A 10/96-07/01</t>
  </si>
  <si>
    <t>CORREA SINCRONICA TOYOTA AVENSIS 2.0 D4D 16VCDT220 08/99-02/03</t>
  </si>
  <si>
    <t>CORREA SINCRONICA TOYOTA CARINA 178X254</t>
  </si>
  <si>
    <t>CORREA SINCRONICA FIAT DUCATO 11 2.3 JTD 8V 12/01--&gt;|</t>
  </si>
  <si>
    <t>CORREA SINCRONICA 180X1 5013 41180 X 1 AA (5013)</t>
  </si>
  <si>
    <t>CORREA SINCRONICA ALFA ROMEO 156 24V V6 2.5 185X280</t>
  </si>
  <si>
    <t>CORREA SINCRONICA CHRYSLER STRATUS MOT.V6 2.5 187X320</t>
  </si>
  <si>
    <t>CORREA SINCRONICA USAR 40847X24HSN-143</t>
  </si>
  <si>
    <t>CORREA SINCRONICA ALFA ROMEO 145 1.9 JTD 8V 03/99-10/01</t>
  </si>
  <si>
    <t>CORREA SINCRONICA MONTEREY 3.6 V6-FRANTERA B 3.2 V6 191X32</t>
  </si>
  <si>
    <t>CORREA SINCRONICA TOYOTA 4 RUNNER (NATO) 3.4 24VVZN185 11/95-06/99</t>
  </si>
  <si>
    <t>CORREA SINCRONICA HONDA LEGEND COUPE V6 2.7 192X280</t>
  </si>
  <si>
    <t>CORREA SINCRONICA MAZDA MX3 1.8 LINEA NUEVA 192X300</t>
  </si>
  <si>
    <t>CORREA SINCRONICA FIAT MAREA 1.9 TD-2.4 TD 193X240</t>
  </si>
  <si>
    <t>CORREA SINCRONICA TOYOTA 4 RUNNER 3.0 V6 193X360</t>
  </si>
  <si>
    <t>CORREA SINCRONICA GATES 5646XS 194X24</t>
  </si>
  <si>
    <t>CORREA SINCRONICA 195X29 5624XS 195 X 29 HSN AA (5624XS)</t>
  </si>
  <si>
    <t>CORREA SINCRONICA MITSUBISHI MONTERO 3.5 GDI 24VV25W/V45W/V65W/V75W 11/97-06/00</t>
  </si>
  <si>
    <t>CORREA SINCRONICA HONDA LEGEND 3.2 V6 24V 196X280</t>
  </si>
  <si>
    <t>CORREA SINCRONICA HONDA ACCORD COUPE 3.0 VTEC 24V 01/98-06/03</t>
  </si>
  <si>
    <t>CORREA SINCRONICA ALFA ROMEO 147 1.9 JTD 16V 07/02--&gt;|</t>
  </si>
  <si>
    <t>CORREA SINCRONICA GENERAL MOTORS ASTRA 1.9 CDTI 16V (H) 02/04--&gt;|</t>
  </si>
  <si>
    <t>CORREA SINCRONICA 200X30 T219 77200 X 30 (T219) USA</t>
  </si>
  <si>
    <t>CORREA SINCRONICA GATES T267 201X30 TIMING BELT USA</t>
  </si>
  <si>
    <t>CORREA SINCRONICA CHRYSLER 300C 3.5 24V 08/04--&gt;|</t>
  </si>
  <si>
    <t>CORREA SINCRONICA AUDI A4 2.5 TDI 24V 10/00-05/03</t>
  </si>
  <si>
    <t>CORREA SINCRONICA AUDI A4 2.5 TD-A6-A8 207X32</t>
  </si>
  <si>
    <t>CORREA SINCRONICA HYUNDAI COUPÉ 2.7 24V 02/02--&gt;|</t>
  </si>
  <si>
    <t>CORREA SINCRONICA SUBARU IMPREZA 1.6-1.8 211X300</t>
  </si>
  <si>
    <t>CORREA SINCRONICA GATES T298 211X34 TIMING BELT USA</t>
  </si>
  <si>
    <t>CORREA SINCRONICA 219X1 5096 45219 X 1 AA (5096)</t>
  </si>
  <si>
    <t>CORREA SINCRONICA PORSCHE 928S 5.0 GT 32V 08/88-10/93</t>
  </si>
  <si>
    <t>CORREA SINCRONICA CHRYSLER GRAND VOYAGER 2.5 CRD 8/16V 04/01--&gt;|</t>
  </si>
  <si>
    <t>CORREA SINCRONICA SUBARU FORESTER S-TURBO 2.0-2.2 223X27</t>
  </si>
  <si>
    <t>CORREA SINCRONICA ISUZU (GM) TROOPER 3.2 24V 08/91-07/98</t>
  </si>
  <si>
    <t>CORREA SINCRONICA CALIBRA 2.5 V6-OMEGA B 2.5 V6-3.0 V6 225X30</t>
  </si>
  <si>
    <t>CORREA SINCRONICA MITSUBISHI 2.0 V6 93-96 226X300</t>
  </si>
  <si>
    <t>CORREA SINCRONICA 239X35 T183 92239 X 35 (T183) USA</t>
  </si>
  <si>
    <t>CORREA SINCRONICA AUDI A6 V6 2.6-2.8 239X254</t>
  </si>
  <si>
    <t>CORREA SINCRONICA PORSCHE 944 3.0 16V 08/88-07/91</t>
  </si>
  <si>
    <t>CORREA SINCRONICA VW PASSAT 2.8 6V 30V 253X300</t>
  </si>
  <si>
    <t>CORREA SINCRONICA ROVER GROUP 820 2.0 8V (MK I) 07/86-10/91</t>
  </si>
  <si>
    <t>CORREA SINCRONICA MITSUBISHI GALANT 2.5 V6 257X320</t>
  </si>
  <si>
    <t>CORREA SINCRONICA RENAULT LAGUNA 2.9 24V (MOTOR L7X731) 259X32</t>
  </si>
  <si>
    <t>CORREA SINCRONICA HYUNDAI TERRACAN 3.5 24V 04/02--&gt;|</t>
  </si>
  <si>
    <t>CORREA SINCRONICA ROVER 214SI MT8V 126C230</t>
  </si>
  <si>
    <t>CORREA SINCRONICA ROVER GROUP M6FI 261X26</t>
  </si>
  <si>
    <t>CORREA SINCRONICA ROVER 414 1.4 16V 143X230</t>
  </si>
  <si>
    <t>CORREA SINCRONICA ROVER COUPER 1.8I VVC 264X26</t>
  </si>
  <si>
    <t>CORREA SINCRONICA MITSUBISHI MONTERO 3.5 24VV45W 11/93-10/97</t>
  </si>
  <si>
    <t>CORREA SINCRONICA SUBARU LEGACY 2.0 T 281X300</t>
  </si>
  <si>
    <t>CORREA SINCRONICA AUDI A4 3.0 30V 10/00--&gt;|</t>
  </si>
  <si>
    <t>CORREA SINCRONICA SUBARU FORESTER 2.0 TURBO 16V 09/98--&gt;|</t>
  </si>
  <si>
    <t>CORREA SINCRONICA AUDI A8 3.7 SPORT 32V 07/95-09/98</t>
  </si>
  <si>
    <t>CORREA SINCRONICA GATES 5662 XS</t>
  </si>
  <si>
    <t>LISTA DE PRECIOS
Tensores</t>
  </si>
  <si>
    <t>LISTA DE PRECIOS
Correas Trapezoidales (V)</t>
  </si>
  <si>
    <t>TENSOR SINCRONICA PEUGEOT 206 / CITROEN C3 1.4L 8V</t>
  </si>
  <si>
    <t>TENSOR SINCRONICA T43022</t>
  </si>
  <si>
    <t>TENSOR SINCRONICA RENAULT CLIO/MEGANE/KANGOO 1.5 DCI</t>
  </si>
  <si>
    <t>TENSOR SINCRONICA CHEVROLET CORSA 1.0/1.6 16V, TIGRA 1.6 16V 98/98</t>
  </si>
  <si>
    <t>TENSOR SINCRONICA CHEVROLET VECTRA 2.0/2.2 16V 94/ , ASTRA 2.0 16V 99/ , ZAFIRA 2.0 16V 01/</t>
  </si>
  <si>
    <t>TENSOR SINCRONICA VW GOL, PASSAT, SAVEIRO, SANTANA, QUANTUM ( AT 1.0 - 8 V )</t>
  </si>
  <si>
    <t>TENSOR SINCRONICA FIAT PALIO, WEEKEND, SIENA STRADA, FIRE 1.0 16V/1.3 16V</t>
  </si>
  <si>
    <t>TENSOR SINCRONICA VW GOL, SAVEIRO 8V (00...)</t>
  </si>
  <si>
    <t>TENSOR MICRO-V PEUGEOT 206/307 2.0 16V</t>
  </si>
  <si>
    <t>TENSOR SINCRONICA PEUGEOT 306/XSARA/XANTIA 1.8 16V</t>
  </si>
  <si>
    <t>TENSOR SINCRONICA FIAT PALIO, SIENA, BRAVA 1.6 16V BRASIL</t>
  </si>
  <si>
    <t>LISTA DE PRECIOS
Correas Sincrónicas de Distribución</t>
  </si>
  <si>
    <t>LISTA DE PRECIOS
Correas Poly V</t>
  </si>
  <si>
    <t>Medidas</t>
  </si>
  <si>
    <t>044 x 15</t>
  </si>
  <si>
    <t>044 x 17</t>
  </si>
  <si>
    <t>044 x 19</t>
  </si>
  <si>
    <t>045 x 10</t>
  </si>
  <si>
    <t>046 x 19</t>
  </si>
  <si>
    <t>054 x 17 XS</t>
  </si>
  <si>
    <t>054 x 19</t>
  </si>
  <si>
    <t>055 x 12,7</t>
  </si>
  <si>
    <t>055 x 12,7 NS</t>
  </si>
  <si>
    <t>055 x 12,7 XS</t>
  </si>
  <si>
    <t>057 x 19</t>
  </si>
  <si>
    <t>058 x 17 XS</t>
  </si>
  <si>
    <t>058 x 22 XS</t>
  </si>
  <si>
    <t>059 x 22 XS</t>
  </si>
  <si>
    <t>062 x 12,7</t>
  </si>
  <si>
    <t>062 x 19</t>
  </si>
  <si>
    <t>063 x 19</t>
  </si>
  <si>
    <t>065 x 12,7 XS</t>
  </si>
  <si>
    <t>068 x 15</t>
  </si>
  <si>
    <t>068 x 19</t>
  </si>
  <si>
    <t>068 x 23 XS</t>
  </si>
  <si>
    <t>069 x 15</t>
  </si>
  <si>
    <t>069 x 19</t>
  </si>
  <si>
    <t>070 x 16</t>
  </si>
  <si>
    <t>070 x 16 XS</t>
  </si>
  <si>
    <t>070 x 18</t>
  </si>
  <si>
    <t>071 x 17,8 TV</t>
  </si>
  <si>
    <t>072 x 15,8</t>
  </si>
  <si>
    <t>075 x 20</t>
  </si>
  <si>
    <t>076 x 19</t>
  </si>
  <si>
    <t>076 x 19 XS</t>
  </si>
  <si>
    <t>077 x 21</t>
  </si>
  <si>
    <t>078 x 19</t>
  </si>
  <si>
    <t>078 x 20 XS</t>
  </si>
  <si>
    <t>078 x 22 XS</t>
  </si>
  <si>
    <t>078 x 24 XS</t>
  </si>
  <si>
    <t>079 x 19 XS</t>
  </si>
  <si>
    <t>080 x 15,8</t>
  </si>
  <si>
    <t>080 x 21 XS</t>
  </si>
  <si>
    <t>080 x 25,4</t>
  </si>
  <si>
    <t>080 x 32</t>
  </si>
  <si>
    <t>081 x 21 XS</t>
  </si>
  <si>
    <t>083 x 19</t>
  </si>
  <si>
    <t>083 x 19 XS</t>
  </si>
  <si>
    <t>083 x 24 XS</t>
  </si>
  <si>
    <t>083 x 30 XS</t>
  </si>
  <si>
    <t>084 x 19</t>
  </si>
  <si>
    <t>085 x 19</t>
  </si>
  <si>
    <t>085 x 20 XS</t>
  </si>
  <si>
    <t>085 x 22 XS</t>
  </si>
  <si>
    <t>087 x 17 XS</t>
  </si>
  <si>
    <t>087 x 19</t>
  </si>
  <si>
    <t>087 x 25 XS</t>
  </si>
  <si>
    <t>087 x 34</t>
  </si>
  <si>
    <t>088 x 19</t>
  </si>
  <si>
    <t>089 x 19</t>
  </si>
  <si>
    <t>089 x 19 XS</t>
  </si>
  <si>
    <t>089 x 25 XS</t>
  </si>
  <si>
    <t>089 x 25,4 XS</t>
  </si>
  <si>
    <t>090 x 19</t>
  </si>
  <si>
    <t>091 x 19</t>
  </si>
  <si>
    <t>091 x 19 XS</t>
  </si>
  <si>
    <t>091 x 20 XS</t>
  </si>
  <si>
    <t>092 x 19</t>
  </si>
  <si>
    <t>092 x 19 XS</t>
  </si>
  <si>
    <t>092 x 19,75 XS</t>
  </si>
  <si>
    <t>092 x 22 XS</t>
  </si>
  <si>
    <t>092 x 25 XS</t>
  </si>
  <si>
    <t>093 x 19</t>
  </si>
  <si>
    <t>093 x 25 XS</t>
  </si>
  <si>
    <t>094 x 19</t>
  </si>
  <si>
    <t>094 x 25 XS</t>
  </si>
  <si>
    <t>095 x 17</t>
  </si>
  <si>
    <t>095 x 17 XS</t>
  </si>
  <si>
    <t>095 x 19</t>
  </si>
  <si>
    <t>095 x 23,4 XS</t>
  </si>
  <si>
    <t>096 x 17 XS</t>
  </si>
  <si>
    <t>096 x 19</t>
  </si>
  <si>
    <t>096 x 25</t>
  </si>
  <si>
    <t>097 x 19</t>
  </si>
  <si>
    <t>097 x 19 XS</t>
  </si>
  <si>
    <t>097 x 19,75 XS</t>
  </si>
  <si>
    <t>097 x 21,6 XS</t>
  </si>
  <si>
    <t>097 x 25,4</t>
  </si>
  <si>
    <t>097 x 25,4 XS</t>
  </si>
  <si>
    <t>098 x 17</t>
  </si>
  <si>
    <t>098 x 19</t>
  </si>
  <si>
    <t>098 x 19 XS</t>
  </si>
  <si>
    <t>098 x 25,4</t>
  </si>
  <si>
    <t>099 x 15</t>
  </si>
  <si>
    <t>099 x 19</t>
  </si>
  <si>
    <t>099 x 19 XS</t>
  </si>
  <si>
    <t>099 x 20</t>
  </si>
  <si>
    <t>100 x 17</t>
  </si>
  <si>
    <t>100 x 17 XS</t>
  </si>
  <si>
    <t>100 x 19</t>
  </si>
  <si>
    <t>101 x 17</t>
  </si>
  <si>
    <t>101 x 17 XS</t>
  </si>
  <si>
    <t>101 x 20 XS</t>
  </si>
  <si>
    <t>101 x 24 XS</t>
  </si>
  <si>
    <t>101 x 25,4</t>
  </si>
  <si>
    <t>101 x 30 XS</t>
  </si>
  <si>
    <t>102 x 19</t>
  </si>
  <si>
    <t>102 x 19 XS</t>
  </si>
  <si>
    <t>102 x 25 XS</t>
  </si>
  <si>
    <t>103 x 16</t>
  </si>
  <si>
    <t>103 x 19</t>
  </si>
  <si>
    <t>103 x 19 XS</t>
  </si>
  <si>
    <t>103 x 22 XS</t>
  </si>
  <si>
    <t>103 x 24 XS</t>
  </si>
  <si>
    <t>103 x 25,4 XS</t>
  </si>
  <si>
    <t>104 x 15</t>
  </si>
  <si>
    <t>104 x 15 XS</t>
  </si>
  <si>
    <t>104 x 16</t>
  </si>
  <si>
    <t>104 x 17</t>
  </si>
  <si>
    <t>104 x 17 XS</t>
  </si>
  <si>
    <t>104 x 22 GS</t>
  </si>
  <si>
    <t>104 x 22 XS</t>
  </si>
  <si>
    <t>104 x 24 XS</t>
  </si>
  <si>
    <t>104 x 25</t>
  </si>
  <si>
    <t>104 x 25,4 XS</t>
  </si>
  <si>
    <t>105 x 19</t>
  </si>
  <si>
    <t>105 x 22 XS</t>
  </si>
  <si>
    <t>105 x 25 XS</t>
  </si>
  <si>
    <t>106 x 19</t>
  </si>
  <si>
    <t>106 x 19 XS</t>
  </si>
  <si>
    <t>106 x 22</t>
  </si>
  <si>
    <t>106 x 22 XS</t>
  </si>
  <si>
    <t>106 x 24 XS</t>
  </si>
  <si>
    <t>107 x 16</t>
  </si>
  <si>
    <t>107 x 18 XS</t>
  </si>
  <si>
    <t>107 x 19</t>
  </si>
  <si>
    <t>107 x 19 XS</t>
  </si>
  <si>
    <t>107 x 20</t>
  </si>
  <si>
    <t>107 x 21,6</t>
  </si>
  <si>
    <t>107 x 21,6 XS</t>
  </si>
  <si>
    <t>107 x 22 XS</t>
  </si>
  <si>
    <t>107 x 24 XS</t>
  </si>
  <si>
    <t>107 x 25 NS</t>
  </si>
  <si>
    <t>107 x 25,4 XS</t>
  </si>
  <si>
    <t>108 x 15 XS</t>
  </si>
  <si>
    <t>108 x 17 XS</t>
  </si>
  <si>
    <t>108 x 19</t>
  </si>
  <si>
    <t>108 x 24 XS</t>
  </si>
  <si>
    <t>108 x 25,4 XS</t>
  </si>
  <si>
    <t>108 x 31,8 XS</t>
  </si>
  <si>
    <t>109 x 16</t>
  </si>
  <si>
    <t>109 x 19</t>
  </si>
  <si>
    <t>109 x 19 XS</t>
  </si>
  <si>
    <t>109 x 22</t>
  </si>
  <si>
    <t>109 x 22 XS</t>
  </si>
  <si>
    <t>109 x 25 XS</t>
  </si>
  <si>
    <t>109 x 30 XS</t>
  </si>
  <si>
    <t>110 x 14 XS</t>
  </si>
  <si>
    <t>110 x 17</t>
  </si>
  <si>
    <t>110 x 18 XS</t>
  </si>
  <si>
    <t>110 x 19</t>
  </si>
  <si>
    <t>110 x 20,7 XS</t>
  </si>
  <si>
    <t>110 x 25,4</t>
  </si>
  <si>
    <t>110 x 25,4 XS</t>
  </si>
  <si>
    <t>110x22</t>
  </si>
  <si>
    <t>111 x 17</t>
  </si>
  <si>
    <t>111 x 17 XS</t>
  </si>
  <si>
    <t>111 x 19</t>
  </si>
  <si>
    <t>111 x 19 XS</t>
  </si>
  <si>
    <t>111 x 20</t>
  </si>
  <si>
    <t>111 x 20 XS</t>
  </si>
  <si>
    <t>111 x 25 XS</t>
  </si>
  <si>
    <t>111 x 25,4</t>
  </si>
  <si>
    <t>111 x 29 XS</t>
  </si>
  <si>
    <t>112 x 19</t>
  </si>
  <si>
    <t>112 x 24 XS</t>
  </si>
  <si>
    <t>112 x 25,4</t>
  </si>
  <si>
    <t>112 x 28 XS</t>
  </si>
  <si>
    <t>112 x 29 HSN</t>
  </si>
  <si>
    <t>112 x 30 XS</t>
  </si>
  <si>
    <t>113 x 17 XS</t>
  </si>
  <si>
    <t>113 x 19</t>
  </si>
  <si>
    <t>113 x 19 XS</t>
  </si>
  <si>
    <t>113 x 24 XS</t>
  </si>
  <si>
    <t>113 x 25,4 XS</t>
  </si>
  <si>
    <t>114 x 17</t>
  </si>
  <si>
    <t>114 x 17 GS</t>
  </si>
  <si>
    <t>114 x 25,4 XS</t>
  </si>
  <si>
    <t>115 x 19</t>
  </si>
  <si>
    <t>115 x 25,4</t>
  </si>
  <si>
    <t>115 x 25,4 XS</t>
  </si>
  <si>
    <t>116 x 19</t>
  </si>
  <si>
    <t>116 x 19 XS</t>
  </si>
  <si>
    <t>116 x 20 XS</t>
  </si>
  <si>
    <t>116 x 22 XS</t>
  </si>
  <si>
    <t>116 x 25,4 XS</t>
  </si>
  <si>
    <t>116 x 29 XS</t>
  </si>
  <si>
    <t>117 x 15</t>
  </si>
  <si>
    <t>117 x 17</t>
  </si>
  <si>
    <t>117 x 19</t>
  </si>
  <si>
    <t>117 x 21 XS</t>
  </si>
  <si>
    <t>117 x 22 XS</t>
  </si>
  <si>
    <t>117 x 25,4 XS</t>
  </si>
  <si>
    <t>117 x 29 XS</t>
  </si>
  <si>
    <t>117 x 30 XS</t>
  </si>
  <si>
    <t>117x15</t>
  </si>
  <si>
    <t>118 x 15</t>
  </si>
  <si>
    <t>118 x 19</t>
  </si>
  <si>
    <t>118 x 19 XS</t>
  </si>
  <si>
    <t>118 x 30 XS</t>
  </si>
  <si>
    <t>118 x 31,75</t>
  </si>
  <si>
    <t>119 x 19</t>
  </si>
  <si>
    <t>119 x 19 XS</t>
  </si>
  <si>
    <t>119 x 22 XS</t>
  </si>
  <si>
    <t>119 x 25,4</t>
  </si>
  <si>
    <t>119 x 25,4 XS</t>
  </si>
  <si>
    <t>119 x 32</t>
  </si>
  <si>
    <t>119 x 32 XS</t>
  </si>
  <si>
    <t>120 x 15</t>
  </si>
  <si>
    <t>120 x 18</t>
  </si>
  <si>
    <t>120 x 19</t>
  </si>
  <si>
    <t>120 x 19 XS</t>
  </si>
  <si>
    <t>120 x 25,4 XS</t>
  </si>
  <si>
    <t>120 x 30 XS</t>
  </si>
  <si>
    <t>120 x 9 XS</t>
  </si>
  <si>
    <t>121 x 15</t>
  </si>
  <si>
    <t>121 x 17</t>
  </si>
  <si>
    <t>121 x 18</t>
  </si>
  <si>
    <t>121 x 18 GS</t>
  </si>
  <si>
    <t>121 x 19</t>
  </si>
  <si>
    <t>121 x 20</t>
  </si>
  <si>
    <t>121 x 20 XS</t>
  </si>
  <si>
    <t>121 x 21,1 XS</t>
  </si>
  <si>
    <t>121 x 24 XS</t>
  </si>
  <si>
    <t>121 x 29 XS</t>
  </si>
  <si>
    <t>122 x 19</t>
  </si>
  <si>
    <t>122 x 19 XS</t>
  </si>
  <si>
    <t>122 x 20 XS</t>
  </si>
  <si>
    <t>122 x 22,2</t>
  </si>
  <si>
    <t>122 x 24 XS</t>
  </si>
  <si>
    <t>122 x 26,5</t>
  </si>
  <si>
    <t>122 x 26,5 XS</t>
  </si>
  <si>
    <t>122 x 29 XS</t>
  </si>
  <si>
    <t>122 x 8,6 XS</t>
  </si>
  <si>
    <t>123 x 19</t>
  </si>
  <si>
    <t>123 x 19 XS</t>
  </si>
  <si>
    <t>123 x 20 XS</t>
  </si>
  <si>
    <t>123 x 22 XS</t>
  </si>
  <si>
    <t>123 x 24 XS</t>
  </si>
  <si>
    <t>123 x 25,4</t>
  </si>
  <si>
    <t>123 x 27 XS</t>
  </si>
  <si>
    <t>123 x 28 XS</t>
  </si>
  <si>
    <t>123 x 29 XS</t>
  </si>
  <si>
    <t>124 x 18</t>
  </si>
  <si>
    <t>124 x 18 XS</t>
  </si>
  <si>
    <t>124 x 19</t>
  </si>
  <si>
    <t>124 x 22 XS</t>
  </si>
  <si>
    <t>124 x 24 XS</t>
  </si>
  <si>
    <t>124 x 26 XS</t>
  </si>
  <si>
    <t>124 x 26,5 XS</t>
  </si>
  <si>
    <t>124 x 29 XS</t>
  </si>
  <si>
    <t>125 x 15 XS</t>
  </si>
  <si>
    <t>125 x 19</t>
  </si>
  <si>
    <t>125 x 20</t>
  </si>
  <si>
    <t>125 x 22 XS</t>
  </si>
  <si>
    <t>125 x 24 XS</t>
  </si>
  <si>
    <t>125 x 26 XS</t>
  </si>
  <si>
    <t>126 x 23,8</t>
  </si>
  <si>
    <t>126 x 25,4</t>
  </si>
  <si>
    <t>126 x 26 XS</t>
  </si>
  <si>
    <t>126 x 27 XS</t>
  </si>
  <si>
    <t>127 x 19 XS</t>
  </si>
  <si>
    <t>127 x 24 HSN</t>
  </si>
  <si>
    <t>127 x 24 XS</t>
  </si>
  <si>
    <t>127 x 25</t>
  </si>
  <si>
    <t>127 x 25 XS</t>
  </si>
  <si>
    <t>127 x 25,4</t>
  </si>
  <si>
    <t>127 x 25,4 XS</t>
  </si>
  <si>
    <t>128 x 19</t>
  </si>
  <si>
    <t>128 x 25</t>
  </si>
  <si>
    <t>128 x 25,4</t>
  </si>
  <si>
    <t>128 x 26 XS</t>
  </si>
  <si>
    <t>128 x 27 XS</t>
  </si>
  <si>
    <t>129 x 15 XS</t>
  </si>
  <si>
    <t>129 x 18 XS</t>
  </si>
  <si>
    <t>129 x 22</t>
  </si>
  <si>
    <t>129 x 22 XS</t>
  </si>
  <si>
    <t>129 x 24 XS</t>
  </si>
  <si>
    <t>129 x 25 XS</t>
  </si>
  <si>
    <t>129 x 25,4</t>
  </si>
  <si>
    <t>129 x 25,4 XS</t>
  </si>
  <si>
    <t>129 x 31 XS</t>
  </si>
  <si>
    <t>130 x 20 XS</t>
  </si>
  <si>
    <t>130 x 25,4</t>
  </si>
  <si>
    <t>130 x 25,4 XS</t>
  </si>
  <si>
    <t>130 x 28 XS</t>
  </si>
  <si>
    <t>131 x 17 GS</t>
  </si>
  <si>
    <t>131 x 17 XS</t>
  </si>
  <si>
    <t>131 x 22,3</t>
  </si>
  <si>
    <t>131 x 25 XS</t>
  </si>
  <si>
    <t>131 x 25,4</t>
  </si>
  <si>
    <t>131 x 25,4 GS</t>
  </si>
  <si>
    <t>131 x 25,4 XS</t>
  </si>
  <si>
    <t>131 x 27 XS</t>
  </si>
  <si>
    <t>132 x 19</t>
  </si>
  <si>
    <t>132 x 23 XS</t>
  </si>
  <si>
    <t>132 x 26 XS</t>
  </si>
  <si>
    <t>132 x 27 XS</t>
  </si>
  <si>
    <t>132 x 28 XS</t>
  </si>
  <si>
    <t>133 x 19</t>
  </si>
  <si>
    <t>133 x 22</t>
  </si>
  <si>
    <t>133 x 24</t>
  </si>
  <si>
    <t>133 x 24 XS</t>
  </si>
  <si>
    <t>133 x 25,4</t>
  </si>
  <si>
    <t>133 x 25,4 XS</t>
  </si>
  <si>
    <t>133 x 26 XS</t>
  </si>
  <si>
    <t>133 x 26,4</t>
  </si>
  <si>
    <t>134 x 17 XS</t>
  </si>
  <si>
    <t>134 x 18 XS</t>
  </si>
  <si>
    <t>134 x 25</t>
  </si>
  <si>
    <t>134 x 25,4</t>
  </si>
  <si>
    <t>134 x 25,4 XS</t>
  </si>
  <si>
    <t>134 x 27 XS</t>
  </si>
  <si>
    <t>134 x 30</t>
  </si>
  <si>
    <t>135 x 17 GS</t>
  </si>
  <si>
    <t>135 x 19 GS</t>
  </si>
  <si>
    <t>135 x 25</t>
  </si>
  <si>
    <t>135 x 25 XS</t>
  </si>
  <si>
    <t>135 x 25,4</t>
  </si>
  <si>
    <t>135 x 25,4 XS</t>
  </si>
  <si>
    <t>136 x 25</t>
  </si>
  <si>
    <t>136 x 25 XS</t>
  </si>
  <si>
    <t>136 x 25,4</t>
  </si>
  <si>
    <t>136 x 25,4 XS</t>
  </si>
  <si>
    <t>137 x 19 XS</t>
  </si>
  <si>
    <t>137 x 22 XS</t>
  </si>
  <si>
    <t>137 x 23 XS</t>
  </si>
  <si>
    <t>137 x 25 GS</t>
  </si>
  <si>
    <t>137 x 25 XS</t>
  </si>
  <si>
    <t>137 x 25,4</t>
  </si>
  <si>
    <t>137 x 25,4 XS</t>
  </si>
  <si>
    <t>137 x 27 XS</t>
  </si>
  <si>
    <t>137 x 30</t>
  </si>
  <si>
    <t>137 x 30 XS</t>
  </si>
  <si>
    <t>138 x 15</t>
  </si>
  <si>
    <t>138 x 15 XS</t>
  </si>
  <si>
    <t>138 x 18</t>
  </si>
  <si>
    <t>138 x 23 XS</t>
  </si>
  <si>
    <t>138 x 25,4</t>
  </si>
  <si>
    <t>138 x 28,5 TV</t>
  </si>
  <si>
    <t>139 x 18</t>
  </si>
  <si>
    <t>139 x 21 XS</t>
  </si>
  <si>
    <t>139 x 25,4</t>
  </si>
  <si>
    <t>140 x 25</t>
  </si>
  <si>
    <t>140 x 25,4 XS</t>
  </si>
  <si>
    <t>141 x 24</t>
  </si>
  <si>
    <t>141 x 25 XS</t>
  </si>
  <si>
    <t>141 x 25,4</t>
  </si>
  <si>
    <t>141 x 25,4 XS</t>
  </si>
  <si>
    <t>141 x 30</t>
  </si>
  <si>
    <t>141 x 30 XS</t>
  </si>
  <si>
    <t>142 x 18</t>
  </si>
  <si>
    <t>142 x 19</t>
  </si>
  <si>
    <t>142 x 23 XS</t>
  </si>
  <si>
    <t>143 x 19</t>
  </si>
  <si>
    <t>143 x 21 XS</t>
  </si>
  <si>
    <t>143 x 25,4</t>
  </si>
  <si>
    <t>143 x 25,4 XS</t>
  </si>
  <si>
    <t>143 x 30</t>
  </si>
  <si>
    <t>143 x 30 XS</t>
  </si>
  <si>
    <t>144 x 19</t>
  </si>
  <si>
    <t>144 x 23 XS</t>
  </si>
  <si>
    <t>144 x 25</t>
  </si>
  <si>
    <t>144 x 25,4</t>
  </si>
  <si>
    <t>144 x 25,4 XS</t>
  </si>
  <si>
    <t>145 x 18</t>
  </si>
  <si>
    <t>145 x 21,6 XS</t>
  </si>
  <si>
    <t>145 x 22 XS</t>
  </si>
  <si>
    <t>145 x 23 XS</t>
  </si>
  <si>
    <t>145 x 30 XS</t>
  </si>
  <si>
    <t>146 x 19</t>
  </si>
  <si>
    <t>146 x 20</t>
  </si>
  <si>
    <t>146 x 20 XS</t>
  </si>
  <si>
    <t>146 x 24</t>
  </si>
  <si>
    <t>146 x 24 XS</t>
  </si>
  <si>
    <t>146 x 25,4</t>
  </si>
  <si>
    <t>146 x 25,4 XS</t>
  </si>
  <si>
    <t>146 x 28</t>
  </si>
  <si>
    <t>146 x 28 XS</t>
  </si>
  <si>
    <t>146 x 32</t>
  </si>
  <si>
    <t>147 x 19 XS</t>
  </si>
  <si>
    <t>147 x 24</t>
  </si>
  <si>
    <t>147 x 25</t>
  </si>
  <si>
    <t>147 x 25 XS</t>
  </si>
  <si>
    <t>147 x 32 XS</t>
  </si>
  <si>
    <t>148 x 19</t>
  </si>
  <si>
    <t>148 x 20 XS</t>
  </si>
  <si>
    <t>148 x 23 XS</t>
  </si>
  <si>
    <t>148 x 25,4</t>
  </si>
  <si>
    <t>148 x 25,4 XS</t>
  </si>
  <si>
    <t>149 x 20 GS</t>
  </si>
  <si>
    <t>149 x 24 XS</t>
  </si>
  <si>
    <t>149 x 25 XS</t>
  </si>
  <si>
    <t>149 x 25,4</t>
  </si>
  <si>
    <t>149 x 25,4 XS</t>
  </si>
  <si>
    <t>149 x 30</t>
  </si>
  <si>
    <t>149 x 30 XS</t>
  </si>
  <si>
    <t>150 x 23 XS</t>
  </si>
  <si>
    <t>150 x 25,4</t>
  </si>
  <si>
    <t>150 x 29 HSN</t>
  </si>
  <si>
    <t>150 x 30 XS</t>
  </si>
  <si>
    <t>151 x 19 XS</t>
  </si>
  <si>
    <t>151 x 22 XS</t>
  </si>
  <si>
    <t>151 x 25,4</t>
  </si>
  <si>
    <t>151 x 25,4 XS</t>
  </si>
  <si>
    <t>151 x 29 XS</t>
  </si>
  <si>
    <t>151 x 30 XS</t>
  </si>
  <si>
    <t>152 x 23</t>
  </si>
  <si>
    <t>152 x 25 XS</t>
  </si>
  <si>
    <t>152 x 25,4</t>
  </si>
  <si>
    <t>152 x 28 XS</t>
  </si>
  <si>
    <t>152 x 30</t>
  </si>
  <si>
    <t>152 x 30 XS</t>
  </si>
  <si>
    <t>153 x 25 XS</t>
  </si>
  <si>
    <t>153 x 25,4</t>
  </si>
  <si>
    <t>153 x 25,4 XS</t>
  </si>
  <si>
    <t>153 x 26 XS</t>
  </si>
  <si>
    <t>153 x 27 XS</t>
  </si>
  <si>
    <t>153 x 29 XS</t>
  </si>
  <si>
    <t>153 x 30</t>
  </si>
  <si>
    <t>153 x 30 XS</t>
  </si>
  <si>
    <t>154 x 22 XS</t>
  </si>
  <si>
    <t>154 x 29 XS</t>
  </si>
  <si>
    <t>154 x 30 XS</t>
  </si>
  <si>
    <t>155 x 19 XS</t>
  </si>
  <si>
    <t>155 x 24</t>
  </si>
  <si>
    <t>156 x 29 XS</t>
  </si>
  <si>
    <t>157 x 25,4 XS</t>
  </si>
  <si>
    <t>157 x 32</t>
  </si>
  <si>
    <t>157 x 32 XS</t>
  </si>
  <si>
    <t>158 x 25 XS</t>
  </si>
  <si>
    <t>158 x 32 XS</t>
  </si>
  <si>
    <t>159 x 25,4 XS</t>
  </si>
  <si>
    <t>159 x 29 XS</t>
  </si>
  <si>
    <t>160 x 25</t>
  </si>
  <si>
    <t>162 x 20</t>
  </si>
  <si>
    <t>162 x 20 XS</t>
  </si>
  <si>
    <t>162 x 25,4 XS</t>
  </si>
  <si>
    <t>162 x 30 XS</t>
  </si>
  <si>
    <t>163 x 24 XS</t>
  </si>
  <si>
    <t>163 x 25,4</t>
  </si>
  <si>
    <t>163 x 25,4 XS</t>
  </si>
  <si>
    <t>163 x 26,7 XS</t>
  </si>
  <si>
    <t>163x25,4 XS</t>
  </si>
  <si>
    <t>164 x 23 XS</t>
  </si>
  <si>
    <t>164 x 25,4 XS</t>
  </si>
  <si>
    <t>165 x 22</t>
  </si>
  <si>
    <t>166 x 19</t>
  </si>
  <si>
    <t>166 x 24 XS</t>
  </si>
  <si>
    <t>167 x 23 XS</t>
  </si>
  <si>
    <t>167 x 24 XS</t>
  </si>
  <si>
    <t>168 x 22</t>
  </si>
  <si>
    <t>168 x 24 XS</t>
  </si>
  <si>
    <t>168 x 25,4 XS</t>
  </si>
  <si>
    <t>169 x 20 XS</t>
  </si>
  <si>
    <t>169 x 24</t>
  </si>
  <si>
    <t>169 x 24 XS</t>
  </si>
  <si>
    <t>170 x 22</t>
  </si>
  <si>
    <t>170 x 25,4</t>
  </si>
  <si>
    <t>171 x 24</t>
  </si>
  <si>
    <t>171 x 24 XS</t>
  </si>
  <si>
    <t>173 x 18</t>
  </si>
  <si>
    <t>173 x 18 XS</t>
  </si>
  <si>
    <t>173 x 22</t>
  </si>
  <si>
    <t>173 x 25,4</t>
  </si>
  <si>
    <t>173 X 25,4</t>
  </si>
  <si>
    <t>173 x 29 XS</t>
  </si>
  <si>
    <t>173 x 30 XS</t>
  </si>
  <si>
    <t>174 x 28</t>
  </si>
  <si>
    <t>176 x 24</t>
  </si>
  <si>
    <t>176 x 24 XS</t>
  </si>
  <si>
    <t>176 x 28 XS</t>
  </si>
  <si>
    <t>177 x 25,4</t>
  </si>
  <si>
    <t>177 x 25,4 XS</t>
  </si>
  <si>
    <t>177 x 30 XS</t>
  </si>
  <si>
    <t>178 x 25 XS</t>
  </si>
  <si>
    <t>178 x 25,4 XS</t>
  </si>
  <si>
    <t>178 x 30 XS</t>
  </si>
  <si>
    <t>180 x 25,4</t>
  </si>
  <si>
    <t>185 x 28 XS</t>
  </si>
  <si>
    <t>187 x 32 XS</t>
  </si>
  <si>
    <t>190 x 24</t>
  </si>
  <si>
    <t>190 x 24 XS</t>
  </si>
  <si>
    <t>191 x 32 XS</t>
  </si>
  <si>
    <t>191 x 36</t>
  </si>
  <si>
    <t>192 x 28 XS</t>
  </si>
  <si>
    <t>192 x 30 XS</t>
  </si>
  <si>
    <t>193 x 24 XS</t>
  </si>
  <si>
    <t>193 x 36 XS</t>
  </si>
  <si>
    <t>194 x 24</t>
  </si>
  <si>
    <t>195 x 29 XS</t>
  </si>
  <si>
    <t>195 x 32 XS</t>
  </si>
  <si>
    <t>196 x 28 XS</t>
  </si>
  <si>
    <t>197 x 26</t>
  </si>
  <si>
    <t>198 x 24 XS</t>
  </si>
  <si>
    <t>199 x 24 XS</t>
  </si>
  <si>
    <t>200 x 30</t>
  </si>
  <si>
    <t>201 x 30</t>
  </si>
  <si>
    <t>207 x 30 XS</t>
  </si>
  <si>
    <t>207 x 32 XS</t>
  </si>
  <si>
    <t>211 x 30</t>
  </si>
  <si>
    <t>211 x 34</t>
  </si>
  <si>
    <t>219 x 25,4</t>
  </si>
  <si>
    <t>219 x 25,4 XS</t>
  </si>
  <si>
    <t>220 x 28 XS</t>
  </si>
  <si>
    <t>223 x 27 XS</t>
  </si>
  <si>
    <t>223 x 32 XS</t>
  </si>
  <si>
    <t>225 x 30 XS</t>
  </si>
  <si>
    <t>226 x 30 XS</t>
  </si>
  <si>
    <t>234 x 35</t>
  </si>
  <si>
    <t>239 x 25,4 XS</t>
  </si>
  <si>
    <t>253 x 25,4 XS</t>
  </si>
  <si>
    <t>253 x 30 XS</t>
  </si>
  <si>
    <t>255 x 19</t>
  </si>
  <si>
    <t>257 x 32 XS</t>
  </si>
  <si>
    <t>259 x 32 XS</t>
  </si>
  <si>
    <t>260 x 23 XS</t>
  </si>
  <si>
    <t>261 x 26 XS</t>
  </si>
  <si>
    <t>264 x 23 XS</t>
  </si>
  <si>
    <t>264 x 26 XS</t>
  </si>
  <si>
    <t>265 x 32 XS</t>
  </si>
  <si>
    <t>281 x 30 XS</t>
  </si>
  <si>
    <t>299 x 30 XS</t>
  </si>
  <si>
    <t>3PK1040</t>
  </si>
  <si>
    <t>3PK1025</t>
  </si>
  <si>
    <t>3PK1120</t>
  </si>
  <si>
    <t>3PK1220</t>
  </si>
  <si>
    <t>4PK1260</t>
  </si>
  <si>
    <t>4PK1230</t>
  </si>
  <si>
    <t>4PK1210</t>
  </si>
  <si>
    <t>4PK1510</t>
  </si>
  <si>
    <t>4PK1540</t>
  </si>
  <si>
    <t>4PK1165</t>
  </si>
  <si>
    <t>4PK1070</t>
  </si>
  <si>
    <t>4PK1020</t>
  </si>
  <si>
    <t>4PK1100</t>
  </si>
  <si>
    <t>4PK1170</t>
  </si>
  <si>
    <t>4PK1195</t>
  </si>
  <si>
    <t>4PK1240</t>
  </si>
  <si>
    <t>4PK1245</t>
  </si>
  <si>
    <t>4PK1325</t>
  </si>
  <si>
    <t>4PK1420</t>
  </si>
  <si>
    <t>4PK1440</t>
  </si>
  <si>
    <t>4PK1520</t>
  </si>
  <si>
    <t>4PK1560</t>
  </si>
  <si>
    <t>4PK1590</t>
  </si>
  <si>
    <t>4PK1640</t>
  </si>
  <si>
    <t>4PK1720</t>
  </si>
  <si>
    <t>4PK1770</t>
  </si>
  <si>
    <t>4PK1075</t>
  </si>
  <si>
    <t>4PK1285</t>
  </si>
  <si>
    <t>4PK1385</t>
  </si>
  <si>
    <t>4PK1400</t>
  </si>
  <si>
    <t>14PK1775</t>
  </si>
  <si>
    <t>5PK1025</t>
  </si>
  <si>
    <t>5PK1215</t>
  </si>
  <si>
    <t>5PK1200</t>
  </si>
  <si>
    <t>5PK1255</t>
  </si>
  <si>
    <t>5PK1270</t>
  </si>
  <si>
    <t>5PK1590</t>
  </si>
  <si>
    <t>5PK1750</t>
  </si>
  <si>
    <t>5PK1815</t>
  </si>
  <si>
    <t>5PK1720</t>
  </si>
  <si>
    <t>5PK1090</t>
  </si>
  <si>
    <t>5PK1250</t>
  </si>
  <si>
    <t>5PK1030</t>
  </si>
  <si>
    <t>5PK1180</t>
  </si>
  <si>
    <t>5PK1205</t>
  </si>
  <si>
    <t>5PK1210</t>
  </si>
  <si>
    <t>5PK1230</t>
  </si>
  <si>
    <t>5PK1260</t>
  </si>
  <si>
    <t>5PK1330</t>
  </si>
  <si>
    <t>5PK1355</t>
  </si>
  <si>
    <t>5PK1375</t>
  </si>
  <si>
    <t>5PK1390</t>
  </si>
  <si>
    <t>5PK1495</t>
  </si>
  <si>
    <t>5PK1515</t>
  </si>
  <si>
    <t>5PK1540</t>
  </si>
  <si>
    <t>5PK1545</t>
  </si>
  <si>
    <t>5PK1570</t>
  </si>
  <si>
    <t>5PK1610</t>
  </si>
  <si>
    <t>5PK1645</t>
  </si>
  <si>
    <t>5PK1765</t>
  </si>
  <si>
    <t>5PK1850</t>
  </si>
  <si>
    <t>5PK1885</t>
  </si>
  <si>
    <t>5PK1930</t>
  </si>
  <si>
    <t>5PK2020</t>
  </si>
  <si>
    <t>5PK2030</t>
  </si>
  <si>
    <t>5PK1065</t>
  </si>
  <si>
    <t>5PK1235</t>
  </si>
  <si>
    <t>5PK1400</t>
  </si>
  <si>
    <t>5PK1690</t>
  </si>
  <si>
    <t>5PK1140</t>
  </si>
  <si>
    <t>6PK1190</t>
  </si>
  <si>
    <t>6PK1400</t>
  </si>
  <si>
    <t>6PK1375</t>
  </si>
  <si>
    <t>6PK1555</t>
  </si>
  <si>
    <t>6PK1415</t>
  </si>
  <si>
    <t>6PK1540</t>
  </si>
  <si>
    <t>6PK1590</t>
  </si>
  <si>
    <t>6PK1700</t>
  </si>
  <si>
    <t>6PK1640</t>
  </si>
  <si>
    <t>6PK1675</t>
  </si>
  <si>
    <t>6PK1740</t>
  </si>
  <si>
    <t>6PK1910</t>
  </si>
  <si>
    <t>6PK1885</t>
  </si>
  <si>
    <t>6PK2030</t>
  </si>
  <si>
    <t>6PK2080</t>
  </si>
  <si>
    <t>6PK2260</t>
  </si>
  <si>
    <t>6PK1730</t>
  </si>
  <si>
    <t>6PK1930</t>
  </si>
  <si>
    <t>6PK2005</t>
  </si>
  <si>
    <t>6PK1390</t>
  </si>
  <si>
    <t>6PK1845</t>
  </si>
  <si>
    <t>6PK1685</t>
  </si>
  <si>
    <t>6PK1725</t>
  </si>
  <si>
    <t>6PK1795</t>
  </si>
  <si>
    <t>6PK1560</t>
  </si>
  <si>
    <t>6PK1605</t>
  </si>
  <si>
    <t>6PK1565</t>
  </si>
  <si>
    <t>6PK1515</t>
  </si>
  <si>
    <t>6PK1600</t>
  </si>
  <si>
    <t>6PK1655</t>
  </si>
  <si>
    <t>6PK1075</t>
  </si>
  <si>
    <t>6PK1660</t>
  </si>
  <si>
    <t>6PK1110</t>
  </si>
  <si>
    <t>6PK1270</t>
  </si>
  <si>
    <t>6PK1050</t>
  </si>
  <si>
    <t>6PK1065</t>
  </si>
  <si>
    <t>6PK1195</t>
  </si>
  <si>
    <t>6PK1130</t>
  </si>
  <si>
    <t>6PK1000</t>
  </si>
  <si>
    <t>6PK1010</t>
  </si>
  <si>
    <t>6PK1060</t>
  </si>
  <si>
    <t>6PK1225</t>
  </si>
  <si>
    <t>6PK1250</t>
  </si>
  <si>
    <t>6PK1255</t>
  </si>
  <si>
    <t>6PK1275</t>
  </si>
  <si>
    <t>6PK1290</t>
  </si>
  <si>
    <t>6PK1305</t>
  </si>
  <si>
    <t>6PK1310</t>
  </si>
  <si>
    <t>6PK1320</t>
  </si>
  <si>
    <t>6PK1340</t>
  </si>
  <si>
    <t>6PK1395</t>
  </si>
  <si>
    <t>6PK1420</t>
  </si>
  <si>
    <t>6PK1650</t>
  </si>
  <si>
    <t>6PK1670</t>
  </si>
  <si>
    <t>6PK1735</t>
  </si>
  <si>
    <t>6PK1745</t>
  </si>
  <si>
    <t>6PK1835</t>
  </si>
  <si>
    <t>6PK1840</t>
  </si>
  <si>
    <t>6PK1880</t>
  </si>
  <si>
    <t>6PK1920</t>
  </si>
  <si>
    <t>6PK1950</t>
  </si>
  <si>
    <t>6PK1955</t>
  </si>
  <si>
    <t>6PK1980</t>
  </si>
  <si>
    <t>6PK1990</t>
  </si>
  <si>
    <t>6PK2000</t>
  </si>
  <si>
    <t>6PK2020</t>
  </si>
  <si>
    <t>6PK2040</t>
  </si>
  <si>
    <t>6PK2075</t>
  </si>
  <si>
    <t>6PK2090</t>
  </si>
  <si>
    <t>6PK2115</t>
  </si>
  <si>
    <t>6PK2145</t>
  </si>
  <si>
    <t>6PK2160</t>
  </si>
  <si>
    <t>6PK2175</t>
  </si>
  <si>
    <t>6PK2245</t>
  </si>
  <si>
    <t>6PK2285</t>
  </si>
  <si>
    <t>6PK2305</t>
  </si>
  <si>
    <t>6PK2315</t>
  </si>
  <si>
    <t>6PK2330</t>
  </si>
  <si>
    <t>6PK2345</t>
  </si>
  <si>
    <t>6PK2460</t>
  </si>
  <si>
    <t>6PK2465</t>
  </si>
  <si>
    <t>6PK2490</t>
  </si>
  <si>
    <t>6PK2500</t>
  </si>
  <si>
    <t>6PK2535</t>
  </si>
  <si>
    <t>6PK2625</t>
  </si>
  <si>
    <t>6PK2650</t>
  </si>
  <si>
    <t>6PK1245</t>
  </si>
  <si>
    <t>6PK1370</t>
  </si>
  <si>
    <t>6PK1520</t>
  </si>
  <si>
    <t>6PK1620</t>
  </si>
  <si>
    <t>6PK1785</t>
  </si>
  <si>
    <t>6PK1900</t>
  </si>
  <si>
    <t>6PK2105</t>
  </si>
  <si>
    <t>6PK2265</t>
  </si>
  <si>
    <t>6PK2415</t>
  </si>
  <si>
    <t>6PK2635</t>
  </si>
  <si>
    <t>6PK2700</t>
  </si>
  <si>
    <t>6PK2845</t>
  </si>
  <si>
    <t>6PK2990</t>
  </si>
  <si>
    <t>6PK3540</t>
  </si>
  <si>
    <t>7PK1540</t>
  </si>
  <si>
    <t>7PK1580</t>
  </si>
  <si>
    <t>7PK1555</t>
  </si>
  <si>
    <t>7PK1570</t>
  </si>
  <si>
    <t>7PK1125</t>
  </si>
  <si>
    <t>7PK1535</t>
  </si>
  <si>
    <t>7PK1545</t>
  </si>
  <si>
    <t>7PK1025</t>
  </si>
  <si>
    <t>7PK1035</t>
  </si>
  <si>
    <t>7PK1140</t>
  </si>
  <si>
    <t>7PK1190</t>
  </si>
  <si>
    <t>7PK1215</t>
  </si>
  <si>
    <t>7PK1220</t>
  </si>
  <si>
    <t>7PK1275</t>
  </si>
  <si>
    <t>7PK1290</t>
  </si>
  <si>
    <t>7PK1325</t>
  </si>
  <si>
    <t>7PK1395</t>
  </si>
  <si>
    <t>7PK1425</t>
  </si>
  <si>
    <t>7PK1440</t>
  </si>
  <si>
    <t>7PK1515</t>
  </si>
  <si>
    <t>7PK1605</t>
  </si>
  <si>
    <t>7PK1640</t>
  </si>
  <si>
    <t>7PK1705</t>
  </si>
  <si>
    <t>7PK1715</t>
  </si>
  <si>
    <t>7PK1735</t>
  </si>
  <si>
    <t>7PK1760</t>
  </si>
  <si>
    <t>7PK1770</t>
  </si>
  <si>
    <t>7PK1800</t>
  </si>
  <si>
    <t>7PK1810</t>
  </si>
  <si>
    <t>7PK1855</t>
  </si>
  <si>
    <t>7PK1870</t>
  </si>
  <si>
    <t>7PK1905</t>
  </si>
  <si>
    <t>7PK1910</t>
  </si>
  <si>
    <t>7PK1920</t>
  </si>
  <si>
    <t>7PK2000</t>
  </si>
  <si>
    <t>7PK2045</t>
  </si>
  <si>
    <t>7PK2080</t>
  </si>
  <si>
    <t>7PK2120</t>
  </si>
  <si>
    <t>7PK2225</t>
  </si>
  <si>
    <t>7PK2255</t>
  </si>
  <si>
    <t>7PK2265</t>
  </si>
  <si>
    <t>7PK2275</t>
  </si>
  <si>
    <t>7PK2285</t>
  </si>
  <si>
    <t>7PK2320</t>
  </si>
  <si>
    <t>7PK2335</t>
  </si>
  <si>
    <t>7PK2345</t>
  </si>
  <si>
    <t>7PK2365</t>
  </si>
  <si>
    <t>7PK2535</t>
  </si>
  <si>
    <t>7PK2635</t>
  </si>
  <si>
    <t>7PK2710</t>
  </si>
  <si>
    <t>7PK2875</t>
  </si>
  <si>
    <t>7PK1520</t>
  </si>
  <si>
    <t>7PK1660</t>
  </si>
  <si>
    <t>7PK1690</t>
  </si>
  <si>
    <t>7PK1720</t>
  </si>
  <si>
    <t>7PK2300</t>
  </si>
  <si>
    <t>7PK2455</t>
  </si>
  <si>
    <t>7PK2460</t>
  </si>
  <si>
    <t>7PK2855</t>
  </si>
  <si>
    <t>8PK1005</t>
  </si>
  <si>
    <t>8PK1020</t>
  </si>
  <si>
    <t>8PK1075</t>
  </si>
  <si>
    <t>8PK1150</t>
  </si>
  <si>
    <t>8PK1190</t>
  </si>
  <si>
    <t>8PK1225</t>
  </si>
  <si>
    <t>8PK1230</t>
  </si>
  <si>
    <t>8PK1275</t>
  </si>
  <si>
    <t>8PK1350</t>
  </si>
  <si>
    <t>8PK1375</t>
  </si>
  <si>
    <t>8PK1400</t>
  </si>
  <si>
    <t>8PK1515</t>
  </si>
  <si>
    <t>8PK1580</t>
  </si>
  <si>
    <t>8PK1625</t>
  </si>
  <si>
    <t>8PK1635</t>
  </si>
  <si>
    <t>8PK1655</t>
  </si>
  <si>
    <t>8PK1715</t>
  </si>
  <si>
    <t>8PK1875</t>
  </si>
  <si>
    <t>8PK2000</t>
  </si>
  <si>
    <t>8PK2020</t>
  </si>
  <si>
    <t>8PK2035</t>
  </si>
  <si>
    <t>8PK2160</t>
  </si>
  <si>
    <t>8PK2200</t>
  </si>
  <si>
    <t>8PK2220</t>
  </si>
  <si>
    <t>8PK2275</t>
  </si>
  <si>
    <t>8PK2335</t>
  </si>
  <si>
    <t>8PK2440</t>
  </si>
  <si>
    <t>8PK2465</t>
  </si>
  <si>
    <t>8PK2485</t>
  </si>
  <si>
    <t>8PK2575</t>
  </si>
  <si>
    <t>8PK1345</t>
  </si>
  <si>
    <t>8PK1380</t>
  </si>
  <si>
    <t>8PK1410</t>
  </si>
  <si>
    <t>8PK1415</t>
  </si>
  <si>
    <t>8PK1485</t>
  </si>
  <si>
    <t>8PK1545</t>
  </si>
  <si>
    <t>8PK1660</t>
  </si>
  <si>
    <t>8PK1775</t>
  </si>
  <si>
    <t>8PK1845</t>
  </si>
  <si>
    <t>8PK2005</t>
  </si>
  <si>
    <t>8PK2140</t>
  </si>
  <si>
    <t>8PK2295</t>
  </si>
  <si>
    <t>8PK2325</t>
  </si>
  <si>
    <t>8PK2505</t>
  </si>
  <si>
    <t>8PK2990</t>
  </si>
  <si>
    <t>8PK3020</t>
  </si>
  <si>
    <t>9PK1640</t>
  </si>
  <si>
    <t>9PK1690</t>
  </si>
  <si>
    <t>9PK1780</t>
  </si>
  <si>
    <t>9PK2010</t>
  </si>
  <si>
    <t>9PK2030</t>
  </si>
  <si>
    <t>9PK2080</t>
  </si>
  <si>
    <t>9PK2100</t>
  </si>
  <si>
    <t>9PK2130</t>
  </si>
  <si>
    <t>9PK2200</t>
  </si>
  <si>
    <t>9PK2260</t>
  </si>
  <si>
    <t>9PK2515</t>
  </si>
  <si>
    <t>9PK1730</t>
  </si>
  <si>
    <t>10PK1005</t>
  </si>
  <si>
    <t>10PK1110</t>
  </si>
  <si>
    <t>10PK1145</t>
  </si>
  <si>
    <t>10PK1300</t>
  </si>
  <si>
    <t>10PK1445</t>
  </si>
  <si>
    <t>10PK1495</t>
  </si>
  <si>
    <t>10PK1520</t>
  </si>
  <si>
    <t>10PK1535</t>
  </si>
  <si>
    <t>10PK1725</t>
  </si>
  <si>
    <t>10PK2240</t>
  </si>
  <si>
    <t>10PK2335</t>
  </si>
  <si>
    <t>10PK2500</t>
  </si>
  <si>
    <t>10PK1570</t>
  </si>
  <si>
    <t>10PK1690</t>
  </si>
  <si>
    <t>10PK1720</t>
  </si>
  <si>
    <t>10PK1770</t>
  </si>
  <si>
    <t>10PK2340</t>
  </si>
  <si>
    <t>10PK2475</t>
  </si>
  <si>
    <t>12PK1165</t>
  </si>
  <si>
    <t>12PK1300</t>
  </si>
  <si>
    <t>12PK1515</t>
  </si>
  <si>
    <t>12PK1660</t>
  </si>
  <si>
    <t>12PK1815</t>
  </si>
  <si>
    <t>6DPK1195</t>
  </si>
  <si>
    <t>6DPK1215</t>
  </si>
  <si>
    <t>6DPK1225</t>
  </si>
  <si>
    <t>6DPK1320</t>
  </si>
  <si>
    <t>6DPK1360</t>
  </si>
  <si>
    <t>6DPK1825</t>
  </si>
  <si>
    <t>7DPK1400</t>
  </si>
  <si>
    <t>Medida</t>
  </si>
  <si>
    <t>CORREA POLY-V 2 PJ 0786 EUROPA XF</t>
  </si>
  <si>
    <t>CORREA POLY-V 2 PJ 0800 EUROPA XF</t>
  </si>
  <si>
    <t>CORREA POLY-V 2 PJ 0836 EUROPA XF</t>
  </si>
  <si>
    <t>CORREA POLY-V 2 PJ 0845 EUROPA XF</t>
  </si>
  <si>
    <t>CORREA POLY-V 2 PJ 0860 EUROPA XF</t>
  </si>
  <si>
    <t>CORREA POLY-V 2 PJ 0896 EUROPA XF</t>
  </si>
  <si>
    <t>CORREA POLY-V 2 PJ 0905 EUROPA XF</t>
  </si>
  <si>
    <t>CORREA POLY-V 3 PJ 0891 EUROPA XF</t>
  </si>
  <si>
    <t>CORREA POLY-V 3 PK 0495 USA K030195</t>
  </si>
  <si>
    <t>CORREA POLY-V 3 PK 0515 EUROPA XF 38326</t>
  </si>
  <si>
    <t>CORREA POLY-V 3 PK 0550 EUROPA XF</t>
  </si>
  <si>
    <t>CORREA POLY-V 3 PK 0560 EUROPA XF 38330</t>
  </si>
  <si>
    <t>CORREA POLY-V 3 PK 0588 EUROPA K239</t>
  </si>
  <si>
    <t>CORREA POLY-V 3 PK 0595 EUROPA XF 38333</t>
  </si>
  <si>
    <t>CORREA POLY-V 3 PK 0600 USA K030236</t>
  </si>
  <si>
    <t>CORREA POLY-V 3 PK 0613 USA K030240</t>
  </si>
  <si>
    <t>CORREA POLY-V 3 PK 0618 USA K030243</t>
  </si>
  <si>
    <t>CORREA POLY-V 3 PK 0625 USA K030245</t>
  </si>
  <si>
    <t>CORREA POLY-V 3 PK 0628 EUROPA XF 38335</t>
  </si>
  <si>
    <t>CORREA POLY-V 3 PK 0639 USA K030250</t>
  </si>
  <si>
    <t>CORREA POLY-V 3 PK 0648 EUROPA XF 38337XS</t>
  </si>
  <si>
    <t>CORREA POLY-V 3 PK 0660 EUROPA XF</t>
  </si>
  <si>
    <t>CORREA POLY-V 3 PK 0668 EUROPA XF 38338</t>
  </si>
  <si>
    <t>CORREA POLY-V 3 PK 0675 EUROPA XF 38339XS</t>
  </si>
  <si>
    <t>CORREA POLY-V 3 PK 0683 EUROPA XF 38340</t>
  </si>
  <si>
    <t>CORREA POLY-V 3 PK 0690 EUROPA XF</t>
  </si>
  <si>
    <t>CORREA POLY-V 3 PK 0700 EUROPA XF</t>
  </si>
  <si>
    <t>CORREA POLY-V 3 PK 0705 EUROPA XF</t>
  </si>
  <si>
    <t>CORREA POLY-V 3 PK 0715 USA K030280</t>
  </si>
  <si>
    <t>CORREA POLY-V 3 PK 0715 EUROPA XF 38342</t>
  </si>
  <si>
    <t>CORREA POLY-V 3 PK 0720 EUROPA XF</t>
  </si>
  <si>
    <t>CORREA POLY-V 3 PK 0730 EUROPA XF 38343</t>
  </si>
  <si>
    <t>CORREA POLY-V 3 PK 0740 USA K030290</t>
  </si>
  <si>
    <t>CORREA POLY-V 3 PK 0750 USA K030295</t>
  </si>
  <si>
    <t>CORREA POLY-V 3 PK 0763 EUROPA XF 38346</t>
  </si>
  <si>
    <t>CORREA POLY-V 3 PK 0775 EUROPA XF 38347</t>
  </si>
  <si>
    <t>CORREAS GATES VW AC 3PK0796SF GOL-VOYAGER-SAVEIRO-FOX-SPACEFOX-CROSSFOX  (1.0-1.6 8V EA111 VHT 2009/…)</t>
  </si>
  <si>
    <t>CORREA POLY-V 3 PK 0800 EUROPA XF 38349</t>
  </si>
  <si>
    <t>CORREA POLY-V 3 PK 0808 EUROPA XF 38350</t>
  </si>
  <si>
    <t>CORREA POLY-V 3 PK 0821 USA K030323</t>
  </si>
  <si>
    <t>CORREA POLY-V 3 PK 0828 EUROPA XF 38351</t>
  </si>
  <si>
    <t>CORREA POLY-V 3 PK 0838 EUROPA XF 38352</t>
  </si>
  <si>
    <t>CORREA POLY-V 3 PK 0848 EUROPA XF 38353</t>
  </si>
  <si>
    <t>CORREA POLY-V 3 PK 0853 EUROPA XF</t>
  </si>
  <si>
    <t>CORREA POLY-V 3 PK 0860 EUROPA XF</t>
  </si>
  <si>
    <t>CORREA POLY-V 3 PK 0867 USA K030340</t>
  </si>
  <si>
    <t>CORREA POLY-V 3 PK 0878 EUROPA XF 38355</t>
  </si>
  <si>
    <t>CORREA POLY-V 3 PK 0905 EUROPA XF</t>
  </si>
  <si>
    <t>CORREA POLY-V 3 PK 0913 EUROPA XF 38358</t>
  </si>
  <si>
    <t>CORREA POLY-V 3 PK 0935 EUROPA XF 38360</t>
  </si>
  <si>
    <t>CORREA POLY-V 3 PK 0945 EUROPA XF</t>
  </si>
  <si>
    <t>CORREA POLY-V 3 PK 0960 EUROPA XF 38362</t>
  </si>
  <si>
    <t>CORREA POLY-V 3 PK 0973 EUROPA XF 38363</t>
  </si>
  <si>
    <t>CORREA POLY-V 3 PK 0979 USA K030384</t>
  </si>
  <si>
    <t>CORREA POLY-V 3 PK 1025 EUROPA XF 38367</t>
  </si>
  <si>
    <t>CORREA POLY-V 3 PK 1040 EUROPA XF 38368</t>
  </si>
  <si>
    <t>CORREA POLY-V 3 PK 1078 EUROPA XF 38372</t>
  </si>
  <si>
    <t>CORREA POLY-V 3 PK 1120 EUROPA XF</t>
  </si>
  <si>
    <t>CORREA POLY-V 3 PK 1156 USA K030455</t>
  </si>
  <si>
    <t>CORREA POLY-V 3 PK 1220 EUROPA XF</t>
  </si>
  <si>
    <t>CORREA POLY-V 4 PK 0560 EUROPA XF 48330</t>
  </si>
  <si>
    <t>CORREA POLY-V 4 PK 0580 EUROPA XF</t>
  </si>
  <si>
    <t>CORREA POLY-V 4 PK 0595 EUROPA XF 48332</t>
  </si>
  <si>
    <t>CORREA POLY-V 4 PK 0607 USA K040233</t>
  </si>
  <si>
    <t>CORREA POLY-V 4 PK 0613 EUROPA XF 48334</t>
  </si>
  <si>
    <t>CORREA POLY-V 4 PK 0625 USA K040245</t>
  </si>
  <si>
    <t>CORREA POLY-V 4 PK 0635 EUROPA XF 48336</t>
  </si>
  <si>
    <t>CORREA POLY-V 4 PK 0643 EUROPA XF</t>
  </si>
  <si>
    <t>CORREA POLY-V 4 PK 0655 EUROPA XF 48337</t>
  </si>
  <si>
    <t>CORREA POLY-V 4 PK 0668 EUROPA XF 48338</t>
  </si>
  <si>
    <t>CORREA POLY-V 4 PK 0675 EUROPA XF 48339</t>
  </si>
  <si>
    <t>CORREA POLY-V 4 PK 0690 EUROPA XF</t>
  </si>
  <si>
    <t>CORREA POLY-V 4 PK 0698 EUROPA XF 48341</t>
  </si>
  <si>
    <t>CORREA POLY-V 4 PK 0708 EUROPA XF 48342</t>
  </si>
  <si>
    <t>CORREA POLY-V 4 PK 0718 EUROPA XF</t>
  </si>
  <si>
    <t>CORREA POLY-V 4 PK 0727 USA K040285</t>
  </si>
  <si>
    <t>CORREA POLY-V 4 PK 0738 EUROPA XF 48344</t>
  </si>
  <si>
    <t>CORREA POLY-V 4 PK 0740 USA K040292</t>
  </si>
  <si>
    <t>CORREA POLY-V 4 PK 0755 EUROPA XF</t>
  </si>
  <si>
    <t>CORREA POLY-V 4 PK 0765 EUROPA XF 48346</t>
  </si>
  <si>
    <t>CORREA POLY-V 4 PK 0766 USA K040300</t>
  </si>
  <si>
    <t>CORREA POLY-V 4 PK 0773 EUROPA XF</t>
  </si>
  <si>
    <t>CORREA POLY-V 4 PK 0780 EUROPA XF 48347</t>
  </si>
  <si>
    <t>CORREA POLY-V 4 PK 0790 USA K040310</t>
  </si>
  <si>
    <t>CORREA POLY-V 4 PK 0795 EUROPA XF</t>
  </si>
  <si>
    <t>CORREA POLY-V 4 PK 0810 USA K040319</t>
  </si>
  <si>
    <t>CORREA POLY-V 4 PK 0823 EUROPA XF 48351</t>
  </si>
  <si>
    <t>CORREA POLY-V 4 PK 0835 USA K040329</t>
  </si>
  <si>
    <t>CORREA POLY-V 4 PK 0841 USA K040330</t>
  </si>
  <si>
    <t>CORREA POLY-V 4 PK 0845 EUROPA XF</t>
  </si>
  <si>
    <t>CORREA POLY-V 4 PK 0850 EUROPA XF 48353</t>
  </si>
  <si>
    <t>CORREA POLY-V 4 PK 0855 EUROPA XF</t>
  </si>
  <si>
    <t>CORREA POLY-V 4 PK 0860 EUROPA XF 48354</t>
  </si>
  <si>
    <t>CORREA POLY-V 4 PK 0867 USA K040340</t>
  </si>
  <si>
    <t>CORREA POLY-V 4 PK 0878 EUROPA XF 48355</t>
  </si>
  <si>
    <t>CORREA POLY-V 4 PK 0885 EUROPA XF</t>
  </si>
  <si>
    <t>CORREA POLY-V 4 PK 0903 USA K040355</t>
  </si>
  <si>
    <t>CORREA POLY-V 4 PK 0905 EUROPA XF</t>
  </si>
  <si>
    <t>CORREA POLY-V 4 PK 0918 USA K040360</t>
  </si>
  <si>
    <t>CORREA POLY-V 4 PK 0923 EUROPA XF 48359</t>
  </si>
  <si>
    <t>CORREA POLY-V 4 PK 0928 EUROPA XF</t>
  </si>
  <si>
    <t>CORREA POLY-V 4 PK 0938 EUROPA XF 48360</t>
  </si>
  <si>
    <t>CORREA POLY-V 4 PK 0940 USA K040370</t>
  </si>
  <si>
    <t>CORREA POLY-V 4 PK 0949 USA K040372</t>
  </si>
  <si>
    <t>CORREA POLY-V 4 PK 0955 EUROPA XF</t>
  </si>
  <si>
    <t>CORREA POLY-V 4 PK 0965 EUROPA XF</t>
  </si>
  <si>
    <t>CORREA POLY-V 4 PK 0969 USA K040382</t>
  </si>
  <si>
    <t>CORREA POLY-V 4 PK 0976 USA K040384</t>
  </si>
  <si>
    <t>CORREA POLY-V 4 PK 0985 EUROPA XF 48364</t>
  </si>
  <si>
    <t>CORREA POLY-V 4 PK 1013 EUROPA XF</t>
  </si>
  <si>
    <t>CORREA POLY-V 4 PK 1017 USA K040399</t>
  </si>
  <si>
    <t>CORREA POLY-V 4 PK 1020 EUROPA XF</t>
  </si>
  <si>
    <t>CORREA POLY-V 4 PK 1038 EUROPA XF 48368</t>
  </si>
  <si>
    <t>CORREA POLY-V 4 PK 1048 EUROPA XF 48369</t>
  </si>
  <si>
    <t>CORREA POLY-V 4 PK 1058 EUROPA XF</t>
  </si>
  <si>
    <t>CORREA POLY-V 4 PK 1062 USA K040418</t>
  </si>
  <si>
    <t>CORREA POLY-V 4 PK 1070 EUROPA XF 48371</t>
  </si>
  <si>
    <t>CORREA POLY-V 4 PK 1083 EUROPA XF 48372</t>
  </si>
  <si>
    <t>CORREA POLY-V 4 PK 1096 USA K040430</t>
  </si>
  <si>
    <t>CORREA POLY-V 4 PK 1100 EUROPA XF 48373</t>
  </si>
  <si>
    <t>CORREA POLY-V 4 PK 1108 EUROPA XF 48374</t>
  </si>
  <si>
    <t>CORREA POLY-V 4 PK 1114 USA K040438</t>
  </si>
  <si>
    <t>CORREA POLY-V 4 PK 1121 USA K040440</t>
  </si>
  <si>
    <t>CORREA POLY-V 4 PK 1134 USA K040445</t>
  </si>
  <si>
    <t>CORREA POLY-V 4 PK 1147 USA K040450</t>
  </si>
  <si>
    <t>CORREA POLY-V 4 PK 1165 EUROPA XF 48378</t>
  </si>
  <si>
    <t>CORREA POLY-V 4 PK 1170 EUROPA XF</t>
  </si>
  <si>
    <t>CORREA POLY-V 4 PK 1183 EUROPA XF 48380</t>
  </si>
  <si>
    <t>CORREA POLY-V 4 PK 1195 EUROPA XF</t>
  </si>
  <si>
    <t>CORREA POLY-V 4 PK 1210 EUROPA XF</t>
  </si>
  <si>
    <t>CORREA POLY-V 4 PK 1218 EUROPA XF 48382</t>
  </si>
  <si>
    <t>CORREA POLY-V 4 PK 1230 EUROPA XF 48383</t>
  </si>
  <si>
    <t>CORREA POLY-V 4 PK 1240 EUROPA XF 48384</t>
  </si>
  <si>
    <t>CORREA POLY-V 4 PK 1245 EUROPA XF</t>
  </si>
  <si>
    <t>CORREA POLY-V 4 PK 1260 EUROPA XF 48386</t>
  </si>
  <si>
    <t>CORREA POLY-V 4 PK 1271 USA XF</t>
  </si>
  <si>
    <t>CORREA POLY-V 4 PK 1285 USA K040506</t>
  </si>
  <si>
    <t>CORREA POLY-V 4 PK 1294 USA K040510</t>
  </si>
  <si>
    <t>CORREA POLY-V 4 PK 1306 USA K040514</t>
  </si>
  <si>
    <t>CORREA POLY-V 4 PK 1323 USA K040520</t>
  </si>
  <si>
    <t>CORREA POLY-V 4 PK 1325 EUROPA XF 48391</t>
  </si>
  <si>
    <t>CORREA POLY-V 4 PK 1336 USA K040525</t>
  </si>
  <si>
    <t>CORREA POLY-V 4 PK 1345 USA K040529</t>
  </si>
  <si>
    <t>CORREA POLY-V 4 PK 1357 USA K040535</t>
  </si>
  <si>
    <t>CORREA POLY-V 4 PK 1368 EUROPA XF 48394</t>
  </si>
  <si>
    <t>CORREA POLY-V 4 PK 1400 USA K040551</t>
  </si>
  <si>
    <t>CORREA POLY-V 4 PK 1420 EUROPA XF 48398</t>
  </si>
  <si>
    <t>CORREA POLY-V 4 PK 1440 EUROPA XF 48400</t>
  </si>
  <si>
    <t>CORREA POLY-V 4 PK 1483 EUROPA XF 48404</t>
  </si>
  <si>
    <t>CORREA POLY-V 4 PK 1510 EUROPA XF 48406</t>
  </si>
  <si>
    <t>CORREA POLY-V 4 PK 1520 EUROPA XF</t>
  </si>
  <si>
    <t>CORREA POLY-V 4 PK 1540 EUROPA XF</t>
  </si>
  <si>
    <t>CORREA POLY-V 4 PK 1560 EUROPA XF</t>
  </si>
  <si>
    <t>CORREA POLY-V 4 PK 1577 USA K040620</t>
  </si>
  <si>
    <t>CORREA POLY-V 4 PK 1590 EUROPA XF</t>
  </si>
  <si>
    <t>CORREA POLY-V 4 PK 1601 USA K040630</t>
  </si>
  <si>
    <t>CORREA POLY-V 4 PK 1613 USA K040635</t>
  </si>
  <si>
    <t>CORREA POLY-V 4 PK 1640 EUROPA XF</t>
  </si>
  <si>
    <t>CORREA POLY-V 4 PK 1708 EUROPA XF 48421</t>
  </si>
  <si>
    <t>CORREA POLY-V 4 PK 1720 EUROPA XF 48423</t>
  </si>
  <si>
    <t>CORREA POLY-V 4 PK 1742 USA K040685</t>
  </si>
  <si>
    <t>CORREA POLY-V 4 PK 1770 EUROPA XF 48427</t>
  </si>
  <si>
    <t>CORREA POLY-V 4 PK 1894 USA K040745</t>
  </si>
  <si>
    <t>CORREA POLY-V 4 PK 1938 USA K040762</t>
  </si>
  <si>
    <t>CORREA POLY-V 4 PK 2242 USA K040882</t>
  </si>
  <si>
    <t>CORREA POLY-V 4 PK 2389 USA K040940</t>
  </si>
  <si>
    <t>CORREA POLY-V 5 PK 0493 EUROPA XF</t>
  </si>
  <si>
    <t>CORREA POLY-V 5 PK 0511 USA K050200</t>
  </si>
  <si>
    <t>CORREA POLY-V 5 PK 0525 EUROPA XF</t>
  </si>
  <si>
    <t>CORREA POLY-V 5 PK 0580 EUROPA XF 58331</t>
  </si>
  <si>
    <t>CORREA POLY-V 5 PK 0635 EUROPA XF 58336</t>
  </si>
  <si>
    <t>CORREA POLY-V 5 PK 0655 EUROPA XF 58337</t>
  </si>
  <si>
    <t>CORREA POLY-V 5 PK 0675 EUROPA XF 58339XS</t>
  </si>
  <si>
    <t>CORREA POLY-V 5 PK 0690 EUROPA XF 58340</t>
  </si>
  <si>
    <t>CORREA POLY-V 5 PK 0700 EUROPA XF 58341</t>
  </si>
  <si>
    <t>CORREA POLY-V 5 PK 0708 EUROPA XF 58341XS</t>
  </si>
  <si>
    <t>CORREA POLY-V 5 PK 0718 EUROPA XF 58342</t>
  </si>
  <si>
    <t>CORREA POLY-V 5 PK 0725 EUROPA XF 58343</t>
  </si>
  <si>
    <t>CORREA POLY-V 5 PK 0738 EUROPA XF 58344</t>
  </si>
  <si>
    <t>CORREA POLY-V 5 PK 0768 EUROPA XF</t>
  </si>
  <si>
    <t>CORREA POLY-V 5 PK 0778 EUROPA XF 58347</t>
  </si>
  <si>
    <t>CORREA POLY-V 5 PK 0803 EUROPA XF</t>
  </si>
  <si>
    <t>CORREA POLY-V 5 PK 0810 EUROPA XF 58350</t>
  </si>
  <si>
    <t>CORREA POLY-V 5 PK 0817 USA K050321</t>
  </si>
  <si>
    <t>CORREA POLY-V 5 PK 0820 EUROPA XF 58351</t>
  </si>
  <si>
    <t>CORREA POLY-V 5 PK 0828 EUROPA XF</t>
  </si>
  <si>
    <t>CORREA POLY-V 5 PK 0867 USA K050340</t>
  </si>
  <si>
    <t>CORREA POLY-V 5 PK 0870 EUROPA XF 58355</t>
  </si>
  <si>
    <t>CORREA POLY-V 5 PK 0880 EUROPA XF</t>
  </si>
  <si>
    <t>CORREA POLY-V 5 PK 0885 EUROPA XF 58356XS</t>
  </si>
  <si>
    <t>CORREA POLY-V 5 PK 0903 USA K050355</t>
  </si>
  <si>
    <t>CORREA POLY-V 5 PK 0908 EUROPA XF 58358</t>
  </si>
  <si>
    <t>CORREA POLY-V 5 PK 0918 USA K050360</t>
  </si>
  <si>
    <t>CORREA POLY-V 5 PK 0923 EUROPA XF 58359</t>
  </si>
  <si>
    <t>CORREA POLY-V 5 PK 0933 EUROPA XF</t>
  </si>
  <si>
    <t>CORREA POLY-V 5 PK 0943 USA K050370</t>
  </si>
  <si>
    <t>CORREA POLY-V 5 PK 0948 EUROPA XF 58361</t>
  </si>
  <si>
    <t>CORREA POLY-V 5 PK 0955 EUROPA XF</t>
  </si>
  <si>
    <t>CORREA POLY-V 5 PK 0963 EUROPA XF 58362</t>
  </si>
  <si>
    <t>CORREA POLY-V 5 PK 0969 USA K050380</t>
  </si>
  <si>
    <t>CORREA POLY-V 5 PK 0978 EUROPA XF 58363</t>
  </si>
  <si>
    <t>CORREA POLY-V 5 PK 0981 USA K050385</t>
  </si>
  <si>
    <t>CORREA POLY-V 5 PK 0985 EUROPA XF 58364</t>
  </si>
  <si>
    <t>CORREA POLY-V 5 PK 1007 USA K050396</t>
  </si>
  <si>
    <t>CORREA POLY-V 5 PK 1013 EUROPA XF 58366</t>
  </si>
  <si>
    <t>CORREA POLY-V 5 PK 1017 USA K050400</t>
  </si>
  <si>
    <t>CORREA POLY-V 5 PK 1030 EUROPA XF</t>
  </si>
  <si>
    <t>CORREA POLY-V 5 PK 1043 EUROPA XF ES</t>
  </si>
  <si>
    <t>CORREA POLY-V 5 PK 1063 EUROPA XF 58370</t>
  </si>
  <si>
    <t>CORREA POLY-V 5 PK 1083 EUROPA XF 58372</t>
  </si>
  <si>
    <t>CORREA POLY-V 5 PK 1090 EUROPA XF</t>
  </si>
  <si>
    <t>CORREA POLY-V 5 PK 1103 EUROPA XF 58373</t>
  </si>
  <si>
    <t>CORREA POLY-V 5 PK 1133 EUROPA XF 58816</t>
  </si>
  <si>
    <t>CORREA POLY-V 5 PK 1140 EUROPA XF</t>
  </si>
  <si>
    <t>CORREA POLY-V 5 PK 1147 USA K050450</t>
  </si>
  <si>
    <t>CORREA POLY-V 5 PK 1148 EUROPA XF 58377</t>
  </si>
  <si>
    <t>CORREA POLY-V 5 PK 1153 EUROPA XF</t>
  </si>
  <si>
    <t>CORREA POLY-V 5 PK 1163 EUROPA XF 58378</t>
  </si>
  <si>
    <t>CORREA POLY-V 5 PK 1173 EUROPA XF 58379</t>
  </si>
  <si>
    <t>CORREA POLY-V 5 PK 1180 EUROPA XF</t>
  </si>
  <si>
    <t>CORREA POLY-V 5 PK 1193 EUROPA XF 58380</t>
  </si>
  <si>
    <t>CORREA POLY-V 5 PK 1200 EUROPA XF 58381</t>
  </si>
  <si>
    <t>CORREA POLY-V 5 PK 1205 EUROPA XF</t>
  </si>
  <si>
    <t>CORREA POLY-V 5 PK 1210 EUROPA XF 58382</t>
  </si>
  <si>
    <t>CORREA POLY-V 5 PK 1215 USA K050478</t>
  </si>
  <si>
    <t>CORREA POLY-V 5 PK 1223 USA K050480</t>
  </si>
  <si>
    <t>CORREA POLY-V 5 PK 1230 EUROPA XF 58383</t>
  </si>
  <si>
    <t>CORREA POLY-V 5 PK 1235 USA K050486</t>
  </si>
  <si>
    <t>CORREA POLY-V 5 PK 1243 EUROPA XF 58384</t>
  </si>
  <si>
    <t>CORREA POLY-V 5 PK 1250 EUROPA XF</t>
  </si>
  <si>
    <t>CORREA POLY-V 5 PK 1255 EUROPA XF 58385</t>
  </si>
  <si>
    <t>CORREA POLY-V 5 PK 1260 EUROPA XF 58386</t>
  </si>
  <si>
    <t>CORREA POLY-V 5 PK 1270 EUROPA XF</t>
  </si>
  <si>
    <t>CORREA POLY-V 5 PK 1282 USA K050505</t>
  </si>
  <si>
    <t>CORREA POLY-V 5 PK 1301 USA K050510</t>
  </si>
  <si>
    <t>CORREA POLY-V 5 PK 1311 USA K050516</t>
  </si>
  <si>
    <t>CORREA POLY-V 5 PK 1323 USA K050520</t>
  </si>
  <si>
    <t>CORREA POLY-V 5 PK 1330 EUROPA XF 58391</t>
  </si>
  <si>
    <t>CORREA POLY-V 5 PK 1343 EUROPA XF 58393</t>
  </si>
  <si>
    <t>CORREA POLY-V 5 PK 1355 EUROPA XF 58394</t>
  </si>
  <si>
    <t>CORREA POLY-V 5 PK 1368 EUROPA XF</t>
  </si>
  <si>
    <t>CORREA POLY-V 5 PK 1375 EUROPA XF 58395</t>
  </si>
  <si>
    <t>CORREA POLY-V 5 PK 1389 USA K050545</t>
  </si>
  <si>
    <t>CORREA POLY-V 5 PK 1390 EUROPA XF 58396</t>
  </si>
  <si>
    <t>CORREA POLY-V 5 PK 1400 USA K050551</t>
  </si>
  <si>
    <t>CORREA POLY-V 5 PK 1413 EUROPA XF ES</t>
  </si>
  <si>
    <t>CORREA POLY-V 5 PK 1434 USA K050565</t>
  </si>
  <si>
    <t>CORREA POLY-V 5 PK 1495 EUROPA XF 58405</t>
  </si>
  <si>
    <t>CORREA POLY-V 5 PK 1515 EUROPA XF 58406</t>
  </si>
  <si>
    <t>CORREA POLY-V 5 PK 1540 EUROPA XF ES</t>
  </si>
  <si>
    <t>CORREA POLY-V 5 PK 1545 EUROPA XF 58409</t>
  </si>
  <si>
    <t>CORREA POLY-V 5 PK 1570 EUROPA XF 58411</t>
  </si>
  <si>
    <t>CORREA POLY-V 5 PK 1589 USA K050625</t>
  </si>
  <si>
    <t>CORREA POLY-V 5 PK 1590 EUROPA XF 58412</t>
  </si>
  <si>
    <t>CORREA POLY-V 5 PK 1601 USA K050630</t>
  </si>
  <si>
    <t>CORREA POLY-V 5 PK 1610 EUROPA XF 58414</t>
  </si>
  <si>
    <t>CORREA POLY-V 5 PK 1627 USA K050640</t>
  </si>
  <si>
    <t>CORREA POLY-V 5 PK 1637 USA K050644</t>
  </si>
  <si>
    <t>CORREA POLY-V 5 PK 1645 EUROPA XF 58416</t>
  </si>
  <si>
    <t>CORREA POLY-V 5 PK 1653 USA K050650</t>
  </si>
  <si>
    <t>CORREA POLY-V 5 PK 1660 USA K050653</t>
  </si>
  <si>
    <t>CORREA POLY-V 5 PK 1672 USA K050658</t>
  </si>
  <si>
    <t>CORREA POLY-V 5 PK 1683 EUROPA XF 58420</t>
  </si>
  <si>
    <t>CORREA POLY-V 5 PK 1690 USA K050665</t>
  </si>
  <si>
    <t>CORREA POLY-V 5 PK 1720 EUROPA XF 58423</t>
  </si>
  <si>
    <t>CORREA POLY-V 5 PK 1750 EUROPA XF 58425</t>
  </si>
  <si>
    <t>CORREA POLY-V 5 PK 1765 EUROPA XF</t>
  </si>
  <si>
    <t>CORREA POLY-V 5 PK 1793 USA K050705</t>
  </si>
  <si>
    <t>CORREA POLY-V 5 PK 1815 EUROPA XF 58430</t>
  </si>
  <si>
    <t>CORREA POLY-V 5 PK 1850 EUROPA XF</t>
  </si>
  <si>
    <t>CORREA POLY-V 5 PK 1885 EUROPA XF 58436</t>
  </si>
  <si>
    <t>CORREA POLY-V 5 PK 1900 USA K050750</t>
  </si>
  <si>
    <t>CORREA POLY-V 5 PK 1918 USA K050755</t>
  </si>
  <si>
    <t>CORREA POLY-V 5 PK 1923 USA K050757</t>
  </si>
  <si>
    <t>CORREA POLY-V 5 PK 1930 EUROPA XF</t>
  </si>
  <si>
    <t>CORREA POLY-V 5 PK 1976 USA K050778</t>
  </si>
  <si>
    <t>CORREA POLY-V 5 PK 2020 EUROPA XF</t>
  </si>
  <si>
    <t>CORREA POLY-V 5 PK 2030 EUROPA XF 58447</t>
  </si>
  <si>
    <t>CORREA POLY-V 5 PK 2063 EUROPA XF 58450</t>
  </si>
  <si>
    <t>CORREA POLY-V 5 PK 2082 USA K050817</t>
  </si>
  <si>
    <t>CORREA POLY-V 5 PK 2097 USA K050825</t>
  </si>
  <si>
    <t>CORREA POLY-V 5 PK 2124 USA K050836</t>
  </si>
  <si>
    <t>CORREA POLY-V 5 PK 2148 USA K050845</t>
  </si>
  <si>
    <t>CORREA POLY-V 5 PK 2174 USA K050855</t>
  </si>
  <si>
    <t>CORREA POLY-V 5 PK 2252 USA K050887</t>
  </si>
  <si>
    <t>CORREA POLY-V 5 PK 2497 USA K050983</t>
  </si>
  <si>
    <t>CORREA POLY-V 6 DPK 0472 USA DBL SIDED</t>
  </si>
  <si>
    <t>CORREA POLY-V 6 DPK 0702 USA DBL SIDED</t>
  </si>
  <si>
    <t>CORREA POLY-V 6 DPK 0725 USA DBL SIDED</t>
  </si>
  <si>
    <t>CORREA POLY-V 6 DPK 1188 EUROPA XF 68380D</t>
  </si>
  <si>
    <t>CORREA POLY-V 6 DPK 1195 EUROPA XF 68381D</t>
  </si>
  <si>
    <t>CORREA POLY-V 6 DPK 1215 EUROPA XF</t>
  </si>
  <si>
    <t>CORREA POLY-V 6 DPK 1225 EUROPA XF 68383D</t>
  </si>
  <si>
    <t>CORREA POLY-V 6 DPK 1238 EUROPA XF 68384D</t>
  </si>
  <si>
    <t>CORREA POLY-V 6 DPK 1320 EUROPA XF 68391D</t>
  </si>
  <si>
    <t>CORREA POLY-V 6 DPK 1352 EUROPA XF 68393D</t>
  </si>
  <si>
    <t>CORREA POLY-V 6 DPK 1360 EUROPA XF 68394D</t>
  </si>
  <si>
    <t>CORREA POLY-V 6 DPK 1698 EUROPA XF</t>
  </si>
  <si>
    <t>CORREA POLY-V 6 DPK 1817 EUROPA XF</t>
  </si>
  <si>
    <t>CORREA POLY-V 6 DPK 1825 EUROPA XF 68431D</t>
  </si>
  <si>
    <t>CORREA POLY-V 6 DPK 1838 EUROPA XF 68432D</t>
  </si>
  <si>
    <t>CORREA POLY-V 6 DPK 1853 EUROPA XF 68433D</t>
  </si>
  <si>
    <t>CORREA POLY-V 6 PK 0562 USA K060220</t>
  </si>
  <si>
    <t>CORREA POLY-V 6 PK 0700 EUROPA XF 68341</t>
  </si>
  <si>
    <t>CORREAS GATES VW AC.DH 6PK0725SF GOL-VOYAGER-SAVEIRO-FOX-SPACEFOX-CROSSFOX  (1.0-1.6 8V EA111 VHT 2009/…)</t>
  </si>
  <si>
    <t>CORREA POLY-V 6 PK 0730 EUROPA XF 68343</t>
  </si>
  <si>
    <t>CORREA POLY-V 6 PK 0738 EUROPA XF 68344</t>
  </si>
  <si>
    <t>CORREA POLY-V 6 PK 0745 EUROPA XF</t>
  </si>
  <si>
    <t>CORREA POLY-V 6 PK 0750 EUROPA XF 68345</t>
  </si>
  <si>
    <t>CORREA POLY-V 6 PK 0760 EUROPA XF</t>
  </si>
  <si>
    <t>CORREAS GATES VW AC.DH 6PK0762SF GOL-VOYAGER-SAVEIRO-FOX-SPACEFOX-CROSSFOX  (1.0-1.6 8V EA111 VHT 2009/…)</t>
  </si>
  <si>
    <t>CORREA POLY-V 6 PK 0778 USA K060305</t>
  </si>
  <si>
    <t>CORREA POLY-V 6 PK 0780 EUROPA XF 68348</t>
  </si>
  <si>
    <t>CORREA POLY-V 6 PK 0803 EUROPA XF 68349</t>
  </si>
  <si>
    <t>CORREA POLY-V 6 PK 0815 EUROPA XF</t>
  </si>
  <si>
    <t>CORREA POLY-V 6 PK 0825 EUROPA XF 68351</t>
  </si>
  <si>
    <t>CORREA POLY-V 6 PK 0841 USA K060331</t>
  </si>
  <si>
    <t>CORREA POLY-V 6 PK 0853 EUROPA XF 68353</t>
  </si>
  <si>
    <t>CORREA POLY-V 6 PK 0860 EUROPA XF 68354</t>
  </si>
  <si>
    <t>CORREA POLY-V 6 PK 0865 EUROPA XF</t>
  </si>
  <si>
    <t>CORREA POLY-V 6 PK 0870 EUROPA XF 68355</t>
  </si>
  <si>
    <t>CORREA POLY-V 6 PK 0880 EUROPA XF ES</t>
  </si>
  <si>
    <t>CORREA POLY-V 6 PK 0893 EUROPA XF 68817</t>
  </si>
  <si>
    <t>CORREA POLY-V 6 PK 0903 USA K060355</t>
  </si>
  <si>
    <t>CORREA POLY-V 6 PK 0905 EUROPA XF 68803</t>
  </si>
  <si>
    <t>CORREA POLY-V 6 PK 0913 EUROPA XF 68358</t>
  </si>
  <si>
    <t>CORREA POLY-V 6 PK 0923 EUROPA XF 68359</t>
  </si>
  <si>
    <t>CORREA POLY-V 6 PK 0938 EUROPA XF 68360</t>
  </si>
  <si>
    <t>CORREA POLY-V 6 PK 0943 USA K060370</t>
  </si>
  <si>
    <t>CORREA POLY-V 6 PK 0949 USA K060374</t>
  </si>
  <si>
    <t>CORREA POLY-V 6 PK 0955 EUROPA XF</t>
  </si>
  <si>
    <t>CORREA POLY-V 6 PK 0965 EUROPA XF 68362</t>
  </si>
  <si>
    <t>CORREA POLY-V 6 PK 0975 EUROPA XF 68363</t>
  </si>
  <si>
    <t>CORREA POLY-V 6 PK 0985 USA K060388</t>
  </si>
  <si>
    <t>CORREA POLY-V 6 PK 0994 USA K060390</t>
  </si>
  <si>
    <t>CORREA POLY-V 6 PK 0995 EUROPA XF 68365</t>
  </si>
  <si>
    <t>CORREA POLY-V 6 PK 1000 EUROPA XF</t>
  </si>
  <si>
    <t>CORREA POLY-V 6 PK 1010 EUROPA XF</t>
  </si>
  <si>
    <t>CORREA POLY-V 6 PK 1018 EUROPA XF 68366</t>
  </si>
  <si>
    <t>CORREA POLY-V 6 PK 1019 SF EUROPA XF STRETCH-FIT</t>
  </si>
  <si>
    <t>CORREA POLY-V 6 PK 1028 EUROPA XF 68367</t>
  </si>
  <si>
    <t>CORREA POLY-V 6 PK 1033 EUROPA XF 68814</t>
  </si>
  <si>
    <t>CORREA POLY-V 6 PK 1038 EUROPA XF 68368</t>
  </si>
  <si>
    <t>CORREA POLY-V 6 PK 1050 EUROPA XF ES</t>
  </si>
  <si>
    <t>CORREA POLY-V 6 PK 1060 EUROPA XF</t>
  </si>
  <si>
    <t>CORREA POLY-V 6 PK 1065 EUROPA XF ES</t>
  </si>
  <si>
    <t>CORREA POLY-V 6 PK 1075 USA K060423</t>
  </si>
  <si>
    <t>CORREA POLY-V 6 PK 1088 EUROPA XF 68372</t>
  </si>
  <si>
    <t>CORREA POLY-V 6 PK 1090 SF EUROPA XF STRETCH-FIT</t>
  </si>
  <si>
    <t>CORREA POLY-V 6 PK 1098 EUROPA XF</t>
  </si>
  <si>
    <t>CORREA POLY-V 6 PK 1108 USA K060435</t>
  </si>
  <si>
    <t>CORREA POLY-V 6 PK 1110 EUROPA XF ES</t>
  </si>
  <si>
    <t>CORREA POLY-V 6 PK 1121 USA K060441</t>
  </si>
  <si>
    <t>CORREA POLY-V 6 PK 1130 EUROPA XF 68800</t>
  </si>
  <si>
    <t>CORREA POLY-V 6 PK 1153 EUROPA XF</t>
  </si>
  <si>
    <t>CORREA POLY-V 6 PK 1156 USA K060455</t>
  </si>
  <si>
    <t>CORREA POLY-V 6 PK 1163 EUROPA XF 68378</t>
  </si>
  <si>
    <t>CORREA POLY-V 6 PK 1173 EUROPA XF 68379</t>
  </si>
  <si>
    <t>CORREA POLY-V 6 PK 1183 EUROPA XF 68380</t>
  </si>
  <si>
    <t>CORREA POLY-V 6 PK 1190 EUROPA XF</t>
  </si>
  <si>
    <t>CORREA POLY-V 6 PK 1195 EUROPA XF</t>
  </si>
  <si>
    <t>CORREAS GATES VW DH 6PK1200SF GOL-VOYAGER-SAVEIRO-FOX-SPACEFOX-CROSSFOX  (1.0-1.6 8V EA111 VHT 2009/…)</t>
  </si>
  <si>
    <t>CORREA POLY-V 6 PK 1203 EUROPA XF 68381</t>
  </si>
  <si>
    <t>CORREA POLY-V 6 PK 1212 USA K060478</t>
  </si>
  <si>
    <t>CORREA POLY-V 6 PK 1218 EUROPA XF</t>
  </si>
  <si>
    <t>CORREA POLY-V 6 PK 1223 USA K060480</t>
  </si>
  <si>
    <t>CORREA POLY-V 6 PK 1225 EUROPA XF</t>
  </si>
  <si>
    <t>CORREA POLY-V 6 PK 1238 EUROPA XF 68384</t>
  </si>
  <si>
    <t>CORREA POLY-V 6 PK 1250 EUROPA XF 68385</t>
  </si>
  <si>
    <t>CORREA POLY-V 6 PK 1255 EUROPA XF</t>
  </si>
  <si>
    <t>CORREA POLY-V 6 PK 1263 EUROPA XF</t>
  </si>
  <si>
    <t>CORREA POLY-V 6 PK 1270 EUROPA XF 68387</t>
  </si>
  <si>
    <t>CORREA POLY-V 6 PK 1275 EUROPA XF</t>
  </si>
  <si>
    <t>CORREA POLY-V 6 PK 1282 USA K060505</t>
  </si>
  <si>
    <t>CORREA POLY-V 6 PK 1290 EUROPA XF</t>
  </si>
  <si>
    <t>CORREA POLY-V 6 PK 1305 EUROPA XF</t>
  </si>
  <si>
    <t>CORREA POLY-V 6 PK 1310 EUROPA XF</t>
  </si>
  <si>
    <t>CORREA POLY-V 6 PK 1320 EUROPA XF</t>
  </si>
  <si>
    <t>CORREA POLY-V 6 PK 1328 EUROPA XF 68391</t>
  </si>
  <si>
    <t>CORREA POLY-V 6 PK 1340 USA K060525</t>
  </si>
  <si>
    <t>CORREA POLY-V 6 PK 1344 USA K060529</t>
  </si>
  <si>
    <t>CORREA POLY-V 6 PK 1353 USA K060532</t>
  </si>
  <si>
    <t>CORREA POLY-V 6 PK 1364 USA K060535</t>
  </si>
  <si>
    <t>CORREA POLY-V 6 PK 1370 USA K060539</t>
  </si>
  <si>
    <t>CORREA POLY-V 6 PK 1390 EUROPA XF 68396</t>
  </si>
  <si>
    <t>CORREA POLY-V 6 PK 1395 EUROPA XF</t>
  </si>
  <si>
    <t>CORREA POLY-V 6 PK 1400 EUROPA XF 68397</t>
  </si>
  <si>
    <t>CORREA POLY-V 6 PK 1413 EUROPA XF</t>
  </si>
  <si>
    <t>CORREA POLY-V 6 PK 1415 USA K060557</t>
  </si>
  <si>
    <t>CORREA POLY-V 6 PK 1420 EUROPA XF 68398</t>
  </si>
  <si>
    <t>CORREA POLY-V 6 PK 1428 EUROPA XF 68399</t>
  </si>
  <si>
    <t>CORREA POLY-V 6 PK 1438 EUROPA XF 68400</t>
  </si>
  <si>
    <t>CORREA POLY-V 6 PK 1448 USA K060570</t>
  </si>
  <si>
    <t>CORREA POLY-V 6 PK 1453 EUROPA XF 68401</t>
  </si>
  <si>
    <t>CORREA POLY-V 6 PK 1470 EUROPA XF 68813</t>
  </si>
  <si>
    <t>CORREA POLY-V 6 PK 1478 EUROPA XF</t>
  </si>
  <si>
    <t>CORREA POLY-V 6 PK 1489 USA K060586</t>
  </si>
  <si>
    <t>CORREA POLY-V 6 PK 1502 USA K060591</t>
  </si>
  <si>
    <t>CORREA POLY-V 6 PK 1513 EUROPA XF 68406</t>
  </si>
  <si>
    <t>CORREA POLY-V 6 PK 1515 EUROPA XF ES</t>
  </si>
  <si>
    <t>CORREA POLY-V 6 PK 1520 USA K060598</t>
  </si>
  <si>
    <t>CORREA POLY-V 6 PK 1528 USA K060602</t>
  </si>
  <si>
    <t>CORREA POLY-V 6 PK 1533 USA K060604</t>
  </si>
  <si>
    <t>CORREA POLY-V 6 PK 1540 EUROPA XF 68408</t>
  </si>
  <si>
    <t>CORREA POLY-V 6 PK 1548 EUROPA XF</t>
  </si>
  <si>
    <t>CORREA POLY-V 6 PK 1555 USA K060612</t>
  </si>
  <si>
    <t>CORREA POLY-V 6 PK 1560 EUROPA XF 68410</t>
  </si>
  <si>
    <t>CORREA POLY-V 6 PK 1565 EUROPA XF</t>
  </si>
  <si>
    <t>CORREA POLY-V 6 PK 1573 EUROPA XF 68411</t>
  </si>
  <si>
    <t>CORREA POLY-V 6 PK 1583 EUROPA XF</t>
  </si>
  <si>
    <t>CORREA POLY-V 6 PK 1590 EUROPA XF 68412</t>
  </si>
  <si>
    <t>CORREA POLY-V 6 PK 1600 EUROPA XF</t>
  </si>
  <si>
    <t>CORREA POLY-V 6 PK 1605 EUROPA XF</t>
  </si>
  <si>
    <t>CORREA POLY-V 6 PK 1613 EUROPA XF 68414</t>
  </si>
  <si>
    <t>CORREA POLY-V 6 PK 1620 USA K060637</t>
  </si>
  <si>
    <t>CORREA POLY-V 6 PK 1623 EUROPA XF 68415</t>
  </si>
  <si>
    <t>CORREA POLY-V 6 PK 1627 USA K060640</t>
  </si>
  <si>
    <t>CORREA POLY-V 6 PK 1633 EUROPA XF</t>
  </si>
  <si>
    <t>CORREA POLY-V 6 PK 1640 EUROPA XF 68416</t>
  </si>
  <si>
    <t>CORREA POLY-V 6 PK 1650 EUROPA XF</t>
  </si>
  <si>
    <t>CORREA POLY-V 6 PK 1655 EUROPA XF 68417</t>
  </si>
  <si>
    <t>CORREA POLY-V 6 PK 1660 EUROPA XF ES</t>
  </si>
  <si>
    <t>CORREA POLY-V 6 PK 1670 EUROPA XF</t>
  </si>
  <si>
    <t>CORREA POLY-V 6 PK 1685 EUROPA XF 68420</t>
  </si>
  <si>
    <t>CORREA POLY-V 6 PK 1693 EUROPA XF</t>
  </si>
  <si>
    <t>CORREA POLY-V 6 PK 1700 EUROPA XF 68421</t>
  </si>
  <si>
    <t>CORREA POLY-V 6 PK 1718 EUROPA XF 68422</t>
  </si>
  <si>
    <t>CORREA POLY-V 6 PK 1725 EUROPA XF 68423</t>
  </si>
  <si>
    <t>CORREA POLY-V 6 PK 1730 EUROPA XF</t>
  </si>
  <si>
    <t>CORREA POLY-V 6 PK 1735 EUROPA XF</t>
  </si>
  <si>
    <t>CORREA POLY-V 6 PK 1740 EUROPA XF 68424</t>
  </si>
  <si>
    <t>CORREA POLY-V 6 PK 1745 EUROPA XF</t>
  </si>
  <si>
    <t>CORREA POLY-V 6 PK 1758 USA K060692</t>
  </si>
  <si>
    <t>CORREA POLY-V 6 PK 1763 EUROPA XF 68426</t>
  </si>
  <si>
    <t>CORREA POLY-V 6 PK 1768 EUROPA XF</t>
  </si>
  <si>
    <t>CORREA POLY-V 6 PK 1778 EUROPA XF 68427</t>
  </si>
  <si>
    <t>CORREA POLY-V 6 PK 1785 USA K060703</t>
  </si>
  <si>
    <t>CORREA POLY-V 6 PK 1793 USA K060705</t>
  </si>
  <si>
    <t>CORREA POLY-V 6 PK 1795 EUROPA XF 68821</t>
  </si>
  <si>
    <t>CORREA POLY-V 6 PK 1803 EUROPA XF 68429</t>
  </si>
  <si>
    <t>CORREA POLY-V 6 PK 1818 EUROPA XF 68430</t>
  </si>
  <si>
    <t>CORREA POLY-V 6 PK 1831 USA K060721</t>
  </si>
  <si>
    <t>CORREA POLY-V 6 PK 1835 EUROPA XF</t>
  </si>
  <si>
    <t>CORREA POLY-V 6 PK 1840 EUROPA XF 68432</t>
  </si>
  <si>
    <t>CORREA POLY-V 6 PK 1845 USA K060725</t>
  </si>
  <si>
    <t>CORREA POLY-V 6 PK 1853 EUROPA XF 68433</t>
  </si>
  <si>
    <t>CORREA POLY-V 6 PK 1863 EUROPA XF 68434</t>
  </si>
  <si>
    <t>CORREA POLY-V 6 PK 1867 USA K060735</t>
  </si>
  <si>
    <t>CORREA POLY-V 6 PK 1873 EUROPA XF 68435</t>
  </si>
  <si>
    <t>CORREA POLY-V 6 PK 1879 USA K060739</t>
  </si>
  <si>
    <t>CORREA POLY-V 6 PK 1880 EUROPA XF 68808</t>
  </si>
  <si>
    <t>CORREA POLY-V 6 PK 1885 EUROPA XF ES</t>
  </si>
  <si>
    <t>CORREA POLY-V 6 PK 1893 EUROPA XF</t>
  </si>
  <si>
    <t>CORREA POLY-V 6 PK 1900 USA K060747</t>
  </si>
  <si>
    <t>CORREA POLY-V 6 PK 1903 EUROPA XF 68437</t>
  </si>
  <si>
    <t>CORREA POLY-V 6 PK 1908 USA K060750</t>
  </si>
  <si>
    <t>CORREA POLY-V 6 PK 1910 EUROPA XF 68438</t>
  </si>
  <si>
    <t>CORREA POLY-V 6 PK 1920 EUROPA XF</t>
  </si>
  <si>
    <t>CORREA POLY-V 6 PK 1928 EUROPA XF 68439</t>
  </si>
  <si>
    <t>CORREA POLY-V 6 PK 1930 EUROPA XF 68804XS</t>
  </si>
  <si>
    <t>CORREA POLY-V 6 PK 1943 USA K060764</t>
  </si>
  <si>
    <t>CORREA POLY-V 6 PK 1950 EUROPA XF</t>
  </si>
  <si>
    <t>CORREA POLY-V 6 PK 1955 EUROPA XF 68441</t>
  </si>
  <si>
    <t>CORREA POLY-V 6 PK 1962 USA K060772</t>
  </si>
  <si>
    <t>CORREA POLY-V 6 PK 1969 USA K060775</t>
  </si>
  <si>
    <t>CORREA POLY-V 6 PK 1973 EUROPA XF</t>
  </si>
  <si>
    <t>CORREA POLY-V 6 PK 1980 EUROPA XF 68443</t>
  </si>
  <si>
    <t>CORREA POLY-V 6 PK 1990 EUROPA XF 68815XS</t>
  </si>
  <si>
    <t>CORREA POLY-V 6 PK 1994 USA K060785</t>
  </si>
  <si>
    <t>CORREA POLY-V 6 PK 2000 EUROPA XF</t>
  </si>
  <si>
    <t>CORREA POLY-V 6 PK 2005 EUROPA XF 68445</t>
  </si>
  <si>
    <t>CORREA POLY-V 6 PK 2013 EUROPA XF 68446</t>
  </si>
  <si>
    <t>CORREA POLY-V 6 PK 2020 EUROPA XF 68447</t>
  </si>
  <si>
    <t>CORREA POLY-V 6 PK 2027 USA K060798</t>
  </si>
  <si>
    <t>CORREA POLY-V 6 PK 2030 EUROPA XF ES</t>
  </si>
  <si>
    <t>CORREA POLY-V 6 PK 2038 USA K060802</t>
  </si>
  <si>
    <t>CORREA POLY-V 6 PK 2040 EUROPA XF 68448</t>
  </si>
  <si>
    <t>CORREA POLY-V 6 PK 2047 USA K060806 CI</t>
  </si>
  <si>
    <t>CORREA POLY-V 6 PK 2053 EUROPA XF 68449</t>
  </si>
  <si>
    <t>CORREA POLY-V 6 PK 2059 USA K060810</t>
  </si>
  <si>
    <t>CORREA POLY-V 6 PK 2063 EUROPA XF 68450</t>
  </si>
  <si>
    <t>CORREA POLY-V 6 PK 2072 USA K060815</t>
  </si>
  <si>
    <t>CORREA POLY-V 6 PK 2075 EUROPA XF 68451</t>
  </si>
  <si>
    <t>CORREA POLY-V 6 PK 2080 EUROPA XF ES</t>
  </si>
  <si>
    <t>CORREA POLY-V 6 PK 2090 EUROPA XF 68452</t>
  </si>
  <si>
    <t>CORREA POLY-V 6 PK 2098 USA K060825</t>
  </si>
  <si>
    <t>CORREA POLY-V 6 PK 2101 USA K060827</t>
  </si>
  <si>
    <t>CORREA POLY-V 6 PK 2105 USA K060828</t>
  </si>
  <si>
    <t>CORREA POLY-V 6 PK 2115 EUROPA XF K060832</t>
  </si>
  <si>
    <t>CORREA POLY-V 6 PK 2126 USA K060837</t>
  </si>
  <si>
    <t>CORREA POLY-V 6 PK 2138 EUROPA XF 68456</t>
  </si>
  <si>
    <t>CORREA POLY-V 6 PK 2145 EUROPA XF</t>
  </si>
  <si>
    <t>CORREA POLY-V 6 PK 2153 EUROPA XF 68457</t>
  </si>
  <si>
    <t>CORREA POLY-V 6 PK 2160 EUROPA XF 68801</t>
  </si>
  <si>
    <t>CORREA POLY-V 6 PK 2168 EUROPA XF</t>
  </si>
  <si>
    <t>CORREA POLY-V 6 PK 2175 EUROPA XF 68459</t>
  </si>
  <si>
    <t>CORREA POLY-V 6 PK 2193 EUROPA XF</t>
  </si>
  <si>
    <t>CORREA POLY-V 6 PK 2203 EUROPA XF 68461</t>
  </si>
  <si>
    <t>CORREA POLY-V 6 PK 2212 USA K060870</t>
  </si>
  <si>
    <t>CORREA POLY-V 6 PK 2219 USA K060874</t>
  </si>
  <si>
    <t>CORREA POLY-V 6 PK 2228 EUROPA XF 68463</t>
  </si>
  <si>
    <t>CORREA POLY-V 6 PK 2238 EUROPA XF 68464</t>
  </si>
  <si>
    <t>CORREA POLY-V 6 PK 2243 USA K060882</t>
  </si>
  <si>
    <t>CORREA POLY-V 6 PK 2245 EUROPA XF</t>
  </si>
  <si>
    <t>CORREA POLY-V 6 PK 2253 EUROPA XF 68465</t>
  </si>
  <si>
    <t>CORREA POLY-V 6 PK 2258 USA K060888</t>
  </si>
  <si>
    <t>CORREA POLY-V 6 PK 2260 EUROPA XF 68466</t>
  </si>
  <si>
    <t>CORREA POLY-V 6 PK 2265 USA K060891</t>
  </si>
  <si>
    <t>CORREA POLY-V 6 PK 2275 USA K060895</t>
  </si>
  <si>
    <t>CORREA POLY-V 6 PK 2285 EUROPA XF 68468</t>
  </si>
  <si>
    <t>CORREA POLY-V 6 PK 2295 USA K060905</t>
  </si>
  <si>
    <t>CORREA POLY-V 6 PK 2305 EUROPA XF 68469</t>
  </si>
  <si>
    <t>CORREA POLY-V 6 PK 2313 USA K060910</t>
  </si>
  <si>
    <t>CORREA POLY-V 6 PK 2315 EUROPA XF 68470</t>
  </si>
  <si>
    <t>CORREA POLY-V 6 PK 2326 USA K060915</t>
  </si>
  <si>
    <t>CORREA POLY-V 6 PK 2330 EUROPA XF 68471</t>
  </si>
  <si>
    <t>CORREA POLY-V 6 PK 2334 USA K060919</t>
  </si>
  <si>
    <t>CORREA POLY-V 6 PK 2345 EUROPA XF 68473</t>
  </si>
  <si>
    <t>CORREA POLY-V 6 PK 2351 USA K060926</t>
  </si>
  <si>
    <t>CORREA POLY-V 6 PK 2358 EUROPA XF</t>
  </si>
  <si>
    <t>CORREA POLY-V 6 PK 2363 USA K060930</t>
  </si>
  <si>
    <t>CORREA POLY-V 6 PK 2373 EUROPA XF 68475</t>
  </si>
  <si>
    <t>CORREA POLY-V 6 PK 2374 USA K060935</t>
  </si>
  <si>
    <t>CORREA POLY-V 6 PK 2385 USA K060938</t>
  </si>
  <si>
    <t>CORREA POLY-V 6 PK 2403 EUROPA XF K060945GS</t>
  </si>
  <si>
    <t>CORREA POLY-V 6 PK 2406 USA K060947</t>
  </si>
  <si>
    <t>CORREA POLY-V 6 PK 2413 EUROPA XF 68478</t>
  </si>
  <si>
    <t>CORREA POLY-V 6 PK 2415 USA K060950</t>
  </si>
  <si>
    <t>CORREA POLY-V 6 PK 2427 USA K060956</t>
  </si>
  <si>
    <t>CORREA POLY-V 6 PK 2439 USA K060960</t>
  </si>
  <si>
    <t>CORREA POLY-V 6 PK 2448 EUROPA XF 68481</t>
  </si>
  <si>
    <t>CORREA POLY-V 6 PK 2454 USA K060966</t>
  </si>
  <si>
    <t>CORREA POLY-V 6 PK 2460 EUROPA XF</t>
  </si>
  <si>
    <t>CORREA POLY-V 6 PK 2465 EUROPA XF 68482</t>
  </si>
  <si>
    <t>CORREA POLY-V 6 PK 2478 EUROPA XF 68483</t>
  </si>
  <si>
    <t>CORREA POLY-V 6 PK 2490 EUROPA XF K060980GS</t>
  </si>
  <si>
    <t>CORREA POLY-V 6 PK 2500 EUROPA XF</t>
  </si>
  <si>
    <t>CORREA POLY-V 6 PK 2513 EUROPA XF K060988</t>
  </si>
  <si>
    <t>CORREA POLY-V 6 PK 2523 USA K060994</t>
  </si>
  <si>
    <t>CORREA POLY-V 6 PK 2532 USA K060997</t>
  </si>
  <si>
    <t>CORREA POLY-V 6 PK 2535 EUROPA XF 68487</t>
  </si>
  <si>
    <t>CORREA POLY-V 6 PK 2554 USA K061005</t>
  </si>
  <si>
    <t>CORREA POLY-V 6 PK 2567 USA K061010</t>
  </si>
  <si>
    <t>CORREA POLY-V 6 PK 2579 USA K061015</t>
  </si>
  <si>
    <t>CORREA POLY-V 6 PK 2582 USA K061016</t>
  </si>
  <si>
    <t>CORREA POLY-V 6 PK 2588 EUROPA K320</t>
  </si>
  <si>
    <t>CORREA POLY-V 6 PK 2601 USA K061025</t>
  </si>
  <si>
    <t>CORREA POLY-V 6 PK 2613 EUROPA XF 68494</t>
  </si>
  <si>
    <t>CORREA POLY-V 6 PK 2618 USA K061031</t>
  </si>
  <si>
    <t>CORREA POLY-V 6 PK 2625 EUROPA XF 68495</t>
  </si>
  <si>
    <t>CORREA POLY-V 6 PK 2635 USA K061037</t>
  </si>
  <si>
    <t>CORREA POLY-V 6 PK 2642 USA K0601040</t>
  </si>
  <si>
    <t>CORREA POLY-V 6 PK 2650 EUROPA XF</t>
  </si>
  <si>
    <t>CORREA POLY-V 6 PK 2652 USA K061045</t>
  </si>
  <si>
    <t>CORREA POLY-V 6 PK 2666 USA K061049</t>
  </si>
  <si>
    <t>CORREA POLY-V 6 PK 2680 EUROPA XF</t>
  </si>
  <si>
    <t>CORREA POLY-V 6 PK 2700 USA K061063</t>
  </si>
  <si>
    <t>CORREA POLY-V 6 PK 2708 USA K061066</t>
  </si>
  <si>
    <t>CORREA POLY-V 6 PK 2727 USA K061073</t>
  </si>
  <si>
    <t>CORREA POLY-V 6 PK 2732 USA K061075</t>
  </si>
  <si>
    <t>CORREA POLY-V 6 PK 2774 USA K061093</t>
  </si>
  <si>
    <t>CORREA POLY-V 6 PK 2793 USA K061099</t>
  </si>
  <si>
    <t>CORREA POLY-V 6 PK 2809 USA K061105</t>
  </si>
  <si>
    <t>CORREA POLY-V 6 PK 2821 USA K061110</t>
  </si>
  <si>
    <t>CORREA POLY-V 6 PK 2827 USA K061115</t>
  </si>
  <si>
    <t>CORREA POLY-V 6 PK 2845 USA K061120</t>
  </si>
  <si>
    <t>CORREA POLY-V 6 PK 2853 USA K061123</t>
  </si>
  <si>
    <t>CORREA POLY-V 6 PK 2871 USA K061130</t>
  </si>
  <si>
    <t>CORREA POLY-V 6 PK 2897 USA K061141</t>
  </si>
  <si>
    <t>CORREA POLY-V 6 PK 2912 USA K061145</t>
  </si>
  <si>
    <t>CORREA POLY-V 6 PK 2922 USA K061150</t>
  </si>
  <si>
    <t>CORREA POLY-V 6 PK 2990 USA K061177</t>
  </si>
  <si>
    <t>CORREA POLY-V 6 PK 3016 USA K061187</t>
  </si>
  <si>
    <t>CORREA POLY-V 6 PK 3032 EUROPA 00695</t>
  </si>
  <si>
    <t>CORREA POLY-V 6 PK 3037 USA K061195</t>
  </si>
  <si>
    <t>CORREA POLY-V 6 PK 3107 USA</t>
  </si>
  <si>
    <t>CORREA POLY-V 6 PK 3169 USA K061247</t>
  </si>
  <si>
    <t>CORREA POLY-V 6 PK 3177 USA K061251</t>
  </si>
  <si>
    <t>CORREA POLY-V 6 PK 3456 USA K061360</t>
  </si>
  <si>
    <t>CORREA POLY-V 6 PK 3474 USA K061367</t>
  </si>
  <si>
    <t>CORREA POLY-V 6 PK 3540 USA K061393</t>
  </si>
  <si>
    <t>CORREA POLY-V 7 DPK 0536 USA DBL SIDED</t>
  </si>
  <si>
    <t>CORREA POLY-V 7 DPK 0817 USA DBL SIDED</t>
  </si>
  <si>
    <t>CORREA POLY-V 7 DPK 1400 EUROPA XF 78397D</t>
  </si>
  <si>
    <t>CORREA POLY-V 7 PK 0810 USA K070319</t>
  </si>
  <si>
    <t>CORREA POLY-V 7 PK 0880 EUROPA XF</t>
  </si>
  <si>
    <t>CORREA POLY-V 7 PK 0920 EUROPA XF 78359</t>
  </si>
  <si>
    <t>CORREA POLY-V 7 PK 0935 EUROPA XF</t>
  </si>
  <si>
    <t>CORREA POLY-V 7 PK 0943 USA K070370</t>
  </si>
  <si>
    <t>CORREA POLY-V 7 PK 0994 USA K070390</t>
  </si>
  <si>
    <t>CORREA POLY-V 7 PK 1025 EUROPA XF</t>
  </si>
  <si>
    <t>CORREA POLY-V 7 PK 1035 EUROPA XF</t>
  </si>
  <si>
    <t>CORREA POLY-V 7 PK 1043 EUROPA XF</t>
  </si>
  <si>
    <t>CORREA POLY-V 7 PK 1113 EUROPA XF 78374</t>
  </si>
  <si>
    <t>CORREA POLY-V 7 PK 1125 EUROPA XF 78375</t>
  </si>
  <si>
    <t>CORREA POLY-V 7 PK 1140 EUROPA XF</t>
  </si>
  <si>
    <t>CORREA POLY-V 7 PK 1148 EUROPA XF</t>
  </si>
  <si>
    <t>CORREA POLY-V 7 PK 1153 EUROPA XF 78377</t>
  </si>
  <si>
    <t>CORREA POLY-V 7 PK 1178 EUROPA XF 78379</t>
  </si>
  <si>
    <t>CORREA POLY-V 7 PK 1190 EUROPA XF</t>
  </si>
  <si>
    <t>CORREA POLY-V 7 PK 1215 EUROPA XF ES</t>
  </si>
  <si>
    <t>CORREA POLY-V 7 PK 1220 EUROPA XF 78382</t>
  </si>
  <si>
    <t>CORREA POLY-V 7 PK 1243 EUROPA XF 78384</t>
  </si>
  <si>
    <t>CORREA POLY-V 7 PK 1275 EUROPA XF</t>
  </si>
  <si>
    <t>CORREA POLY-V 7 PK 1285 USA K070505</t>
  </si>
  <si>
    <t>CORREA POLY-V 7 PK 1290 EUROPA XF 78388</t>
  </si>
  <si>
    <t>CORREA POLY-V 7 PK 1325 EUROPA XF</t>
  </si>
  <si>
    <t>CORREA POLY-V 7 PK 1388 EUROPA XF 78396</t>
  </si>
  <si>
    <t>CORREA POLY-V 7 PK 1395 EUROPA XF 78397</t>
  </si>
  <si>
    <t>CORREA POLY-V 7 PK 1404 USA K070553</t>
  </si>
  <si>
    <t>CORREA POLY-V 7 PK 1425 EUROPA XF ES</t>
  </si>
  <si>
    <t>CORREA POLY-V 7 PK 1440 EUROPA XF ES</t>
  </si>
  <si>
    <t>CORREA POLY-V 7 PK 1453 EUROPA XF 78401</t>
  </si>
  <si>
    <t>CORREA POLY-V 7 PK 1468 USA K070578</t>
  </si>
  <si>
    <t>CORREA POLY-V 7 PK 1473 EUROPA XF 78403</t>
  </si>
  <si>
    <t>CORREA POLY-V 7 PK 1515 EUROPA XF</t>
  </si>
  <si>
    <t>CORREA POLY-V 7 PK 1520 USA K070598</t>
  </si>
  <si>
    <t>CORREA POLY-V 7 PK 1524 USA K070600</t>
  </si>
  <si>
    <t>CORREA POLY-V 7 PK 1535 USA GARG</t>
  </si>
  <si>
    <t>CORREA POLY-V 7 PK 1545 USA GARG</t>
  </si>
  <si>
    <t>CORREA POLY-V 7 PK 1555 USA K070612</t>
  </si>
  <si>
    <t>CORREA POLY-V 7 PK 1570 EUROPA XF ES</t>
  </si>
  <si>
    <t>CORREA POLY-V 7 PK 1580 EUROPA XF</t>
  </si>
  <si>
    <t>CORREA POLY-V 7 PK 1593 EUROPA XF 78412</t>
  </si>
  <si>
    <t>CORREA POLY-V 7 PK 1601 USA K070630</t>
  </si>
  <si>
    <t>CORREA POLY-V 7 PK 1605 EUROPA XF 78413</t>
  </si>
  <si>
    <t>CORREA POLY-V 7 PK 1627 USA K070640</t>
  </si>
  <si>
    <t>CORREA POLY-V 7 PK 1633 EUROPA XF 78415</t>
  </si>
  <si>
    <t>CORREA POLY-V 7 PK 1640 EUROPA XF 78416</t>
  </si>
  <si>
    <t>CORREA POLY-V 7 PK 1660 USA K070653</t>
  </si>
  <si>
    <t>CORREA POLY-V 7 PK 1664 USA K070655</t>
  </si>
  <si>
    <t>CORREA POLY-V 7 PK 1678 EUROPA XF 78419</t>
  </si>
  <si>
    <t>CORREA POLY-V 7 PK 1705 EUROPA XF</t>
  </si>
  <si>
    <t>CORREA POLY-V 7 PK 1708 USA K070673</t>
  </si>
  <si>
    <t>CORREA POLY-V 7 PK 1715 EUROPA XF 78422</t>
  </si>
  <si>
    <t>CORREA POLY-V 7 PK 1720 USA K070677</t>
  </si>
  <si>
    <t>CORREA POLY-V 7 PK 1735 USA</t>
  </si>
  <si>
    <t>CORREA POLY-V 7 PK 1742 USA K070685</t>
  </si>
  <si>
    <t>CORREA POLY-V 7 PK 1753 USA K070690</t>
  </si>
  <si>
    <t>CORREA POLY-V 7 PK 1760 EUROPA XF 78425</t>
  </si>
  <si>
    <t>CORREA POLY-V 7 PK 1770 EUROPA XF 78427</t>
  </si>
  <si>
    <t>CORREA POLY-V 7 PK 1782 USA K070701</t>
  </si>
  <si>
    <t>CORREA POLY-V 7 PK 1800 EUROPA XF 78429</t>
  </si>
  <si>
    <t>CORREA POLY-V 7 PK 1810 EUROPA XF 78430</t>
  </si>
  <si>
    <t>CORREA POLY-V 7 PK 1818 EUROPA XF 78431</t>
  </si>
  <si>
    <t>CORREA POLY-V 7 PK 1855 EUROPA XF</t>
  </si>
  <si>
    <t>CORREA POLY-V 7 PK 1870 EUROPA XF</t>
  </si>
  <si>
    <t>CORREA POLY-V 7 PK 1888 EUROPA XF 78436</t>
  </si>
  <si>
    <t>CORREA POLY-V 7 PK 1905 EUROPA XF</t>
  </si>
  <si>
    <t>CORREA POLY-V 7 PK 1910 EUROPA XF</t>
  </si>
  <si>
    <t>CORREA POLY-V 7 PK 1920 EUROPA XF</t>
  </si>
  <si>
    <t>CORREA POLY-V 7 PK 1933 EUROPA XF 78812</t>
  </si>
  <si>
    <t>CORREA POLY-V 7 PK 1953 EUROPA XF 78441</t>
  </si>
  <si>
    <t>CORREA POLY-V 7 PK 1973 EUROPA XF 78443</t>
  </si>
  <si>
    <t>CORREA POLY-V 7 PK 1988 EUROPA XF</t>
  </si>
  <si>
    <t>CORREA POLY-V 7 PK 2000 EUROPA XF</t>
  </si>
  <si>
    <t>CORREA POLY-V 7 PK 2045 EUROPA XF 78449</t>
  </si>
  <si>
    <t>CORREA POLY-V 7 PK 2058 USA K070810</t>
  </si>
  <si>
    <t>CORREA POLY-V 7 PK 2080 EUROPA XF</t>
  </si>
  <si>
    <t>CORREA POLY-V 7 PK 2120 EUROPA XF 78454</t>
  </si>
  <si>
    <t>CORREA POLY-V 7 PK 2174 USA K070855</t>
  </si>
  <si>
    <t>CORREA POLY-V 7 PK 2218 USA K070873</t>
  </si>
  <si>
    <t>CORREA POLY-V 7 PK 2225 EUROPA XF</t>
  </si>
  <si>
    <t>CORREA POLY-V 7 PK 2234 USA K070880</t>
  </si>
  <si>
    <t>CORREA POLY-V 7 PK 2248 USA K070885</t>
  </si>
  <si>
    <t>CORREA POLY-V 7 PK 2255 EUROPA XF 78465</t>
  </si>
  <si>
    <t>CORREA POLY-V 7 PK 2265 EUROPA XF</t>
  </si>
  <si>
    <t>CORREA POLY-V 7 PK 2265 USA K070890</t>
  </si>
  <si>
    <t>CORREA POLY-V 7 PK 2275 EUROPA XF 78467</t>
  </si>
  <si>
    <t>CORREA POLY-V 7 PK 2285 EUROPA XF 78468</t>
  </si>
  <si>
    <t>CORREA POLY-V 7 PK 2300 USA K070905</t>
  </si>
  <si>
    <t>CORREA POLY-V 7 PK 2320 EUROPA XF</t>
  </si>
  <si>
    <t>CORREA POLY-V 7 PK 2328 EUROPA XF</t>
  </si>
  <si>
    <t>CORREA POLY-V 7 PK 2335 EUROPA XF</t>
  </si>
  <si>
    <t>CORREA POLY-V 7 PK 2345 EUROPA XF 78473</t>
  </si>
  <si>
    <t>CORREA POLY-V 7 PK 2365 EUROPA XF</t>
  </si>
  <si>
    <t>CORREA POLY-V 7 PK 2418 EUROPA XF</t>
  </si>
  <si>
    <t>CORREA POLY-V 7 PK 2455 USA K070966</t>
  </si>
  <si>
    <t>CORREA POLY-V 7 PK 2460 USA K070968</t>
  </si>
  <si>
    <t>CORREA POLY-V 7 PK 2470 USA K070975</t>
  </si>
  <si>
    <t>CORREA POLY-V 7 PK 2535 EUROPA XF</t>
  </si>
  <si>
    <t>CORREA POLY-V 7 PK 2554 USA K071005</t>
  </si>
  <si>
    <t>CORREA POLY-V 7 PK 2635 EUROPA XF</t>
  </si>
  <si>
    <t>CORREA POLY-V 7 PK 2642 USA K071040</t>
  </si>
  <si>
    <t>CORREA POLY-V 7 PK 2684 USA K071056</t>
  </si>
  <si>
    <t>CORREA POLY-V 7 PK 2706 USA K071065</t>
  </si>
  <si>
    <t>CORREA POLY-V 7 PK 2710 EUROPA XF 78502</t>
  </si>
  <si>
    <t>CORREA POLY-V 7 PK 2747 USA K071080</t>
  </si>
  <si>
    <t>CORREA POLY-V 7 PK 2843 EUROPA XF</t>
  </si>
  <si>
    <t>CORREA POLY-V 7 PK 2852 USA K071122</t>
  </si>
  <si>
    <t>CORREA POLY-V 7 PK 2855 USA K071124</t>
  </si>
  <si>
    <t>CORREA POLY-V 7 PK 2871 USA K071130</t>
  </si>
  <si>
    <t>CORREA POLY-V 7 PK 2875 EUROPA XF 78515</t>
  </si>
  <si>
    <t>CORREA POLY-V 7 PK 2882 USA K071134</t>
  </si>
  <si>
    <t>CORREA POLY-V 7 PK 2939 USA K071157</t>
  </si>
  <si>
    <t>CORREA POLY-V 8 PK 0800 EUROPA XF ES</t>
  </si>
  <si>
    <t>CORREA POLY-V 8 PK 0830 EUROPA XF ES</t>
  </si>
  <si>
    <t>CORREA POLY-V 8 PK 0880 EUROPA XF ES</t>
  </si>
  <si>
    <t>CORREA POLY-V 8 PK 0905 EUROPA XF ES</t>
  </si>
  <si>
    <t>CORREA POLY-V 8 PK 0927 USA K080365</t>
  </si>
  <si>
    <t>CORREA POLY-V 8 PK 0953 USA K080375</t>
  </si>
  <si>
    <t>CORREA POLY-V 8 PK 0958 EUROPA XF ES</t>
  </si>
  <si>
    <t>CORREA POLY-V 8 PK 0969 USA K080382</t>
  </si>
  <si>
    <t>CORREA POLY-V 8 PK 0975 EUROPA XF ES</t>
  </si>
  <si>
    <t>CORREA POLY-V 8 PK 0994 USA K080390</t>
  </si>
  <si>
    <t>CORREA POLY-V 8 PK 1000 USA XF AP</t>
  </si>
  <si>
    <t>CORREA POLY-V 8 PK 1005 EUROPA XF ES</t>
  </si>
  <si>
    <t>CORREA POLY-V 8 PK 1020 EUROPA XF ES</t>
  </si>
  <si>
    <t>CORREA POLY-V 8 PK 1020 USA K080400</t>
  </si>
  <si>
    <t>CORREA POLY-V 8 PK 1036 USA K080408</t>
  </si>
  <si>
    <t>CORREA POLY-V 8 PK 1075 EUROPA XF ES</t>
  </si>
  <si>
    <t>CORREA POLY-V 8 PK 1089 USA K080427 K</t>
  </si>
  <si>
    <t>CORREA POLY-V 8 PK 1108 USA K080435</t>
  </si>
  <si>
    <t>CORREA POLY-V 8 PK 1147 USA K080450</t>
  </si>
  <si>
    <t>CORREA POLY-V 8 PK 1150 EUROPA XF ES</t>
  </si>
  <si>
    <t>CORREA POLY-V 8 PK 1173 EUROPA XF</t>
  </si>
  <si>
    <t>CORREA POLY-V 8 PK 1181 USA K080465</t>
  </si>
  <si>
    <t>CORREA POLY-V 8 PK 1190 EUROPA XF ES</t>
  </si>
  <si>
    <t>CORREA POLY-V 8 PK 1197 USA K080471</t>
  </si>
  <si>
    <t>CORREA POLY-V 8 PK 1202 EUROPA XF ES</t>
  </si>
  <si>
    <t>CORREA POLY-V 8 PK 1213 EUROPA XF ES</t>
  </si>
  <si>
    <t>CORREA POLY-V 8 PK 1222 EUROPA XF ES</t>
  </si>
  <si>
    <t>CORREA POLY-V 8 PK 1225 EUROPA XF</t>
  </si>
  <si>
    <t>CORREA POLY-V 8 PK 1230 EUROPA XF</t>
  </si>
  <si>
    <t>CORREA POLY-V 8 PK 1242 EUROPA XF ES</t>
  </si>
  <si>
    <t>CORREA POLY-V 8 PK 1261 USA K080496</t>
  </si>
  <si>
    <t>CORREA POLY-V 8 PK 1275 EUROPA XF ES</t>
  </si>
  <si>
    <t>CORREA POLY-V 8 PK 1282 USA K080505</t>
  </si>
  <si>
    <t>CORREA POLY-V 8 PK 1289 EUROPA XF ES</t>
  </si>
  <si>
    <t>CORREA POLY-V 8 PK 1294 USA K080510</t>
  </si>
  <si>
    <t>CORREA POLY-V 8 PK 1306 USA K080514</t>
  </si>
  <si>
    <t>CORREA POLY-V 8 PK 1336 USA K080525</t>
  </si>
  <si>
    <t>CORREA POLY-V 8 PK 1345 USA K080530</t>
  </si>
  <si>
    <t>CORREA POLY-V 8 PK 1350 EUROPA XF ES</t>
  </si>
  <si>
    <t>CORREA POLY-V 8 PK 1364 USA K080537</t>
  </si>
  <si>
    <t>CORREA POLY-V 8 PK 1375 EUROPA XF ES</t>
  </si>
  <si>
    <t>CORREA POLY-V 8 PK 1400 EUROPA XF ES</t>
  </si>
  <si>
    <t>CORREA POLY-V 8 PK 1410 USA K080555</t>
  </si>
  <si>
    <t>CORREA POLY-V 8 PK 1415 USA K080558</t>
  </si>
  <si>
    <t>CORREA POLY-V 8 PK 1438 EUROPA XF ES</t>
  </si>
  <si>
    <t>CORREA POLY-V 8 PK 1448 EUROPA XF ES</t>
  </si>
  <si>
    <t>CORREA POLY-V 8 PK 1461 USA K080575</t>
  </si>
  <si>
    <t>CORREA POLY-V 8 PK 1475 USA K080580</t>
  </si>
  <si>
    <t>CORREA POLY-V 8 PK 1485 USA K080585</t>
  </si>
  <si>
    <t>CORREA POLY-V 8 PK 1494 USA K080588</t>
  </si>
  <si>
    <t>CORREA POLY-V 8 PK 1497 USA K080590</t>
  </si>
  <si>
    <t>CORREA POLY-V 8 PK 1509 USA K080594</t>
  </si>
  <si>
    <t>CORREA POLY-V 8 PK 1515 EUROPA XF ES</t>
  </si>
  <si>
    <t>CORREA POLY-V 8 PK 1524 USA K080600</t>
  </si>
  <si>
    <t>CORREA POLY-V 8 PK 1539 USA K080605</t>
  </si>
  <si>
    <t>CORREA POLY-V 8 PK 1555 USA K080610</t>
  </si>
  <si>
    <t>CORREA POLY-V 8 PK 1562 USA K080615</t>
  </si>
  <si>
    <t>CORREA POLY-V 8 PK 1577 USA K080620</t>
  </si>
  <si>
    <t>CORREA POLY-V 8 PK 1580 EUROPA XF ES</t>
  </si>
  <si>
    <t>CORREA POLY-V 8 PK 1589 USA K080626</t>
  </si>
  <si>
    <t>CORREA POLY-V 8 PK 1619 USA K080635</t>
  </si>
  <si>
    <t>CORREA POLY-V 8 PK 1625 EUROPA XF ES</t>
  </si>
  <si>
    <t>CORREA POLY-V 8 PK 1635 EUROPA XF ES</t>
  </si>
  <si>
    <t>CORREA POLY-V 8 PK 1650 USA K080649</t>
  </si>
  <si>
    <t>CORREA POLY-V 8 PK 1655 EUROPA XF ES</t>
  </si>
  <si>
    <t>CORREA POLY-V 8 PK 1660 USA K080653</t>
  </si>
  <si>
    <t>CORREA POLY-V 8 PK 1669 USA K080655</t>
  </si>
  <si>
    <t>CORREA POLY-V 8 PK 1676 USA K080660</t>
  </si>
  <si>
    <t>CORREA POLY-V 8 PK 1688 EUROPA XF ES</t>
  </si>
  <si>
    <t>CORREA POLY-V 8 PK 1715 EUROPA XF ES</t>
  </si>
  <si>
    <t>CORREA POLY-V 8 PK 1742 USA K080685</t>
  </si>
  <si>
    <t>CORREA POLY-V 8 PK 1753 USA K080690</t>
  </si>
  <si>
    <t>CORREA POLY-V 8 PK 1763 USA K080694</t>
  </si>
  <si>
    <t>CORREA POLY-V 8 PK 1775 USA K080700</t>
  </si>
  <si>
    <t>CORREA POLY-V 8 PK 1797 USA K080708</t>
  </si>
  <si>
    <t>CORREA POLY-V 8 PK 1802 USA K080710</t>
  </si>
  <si>
    <t>CORREA POLY-V 8 PK 1831 USA K080720</t>
  </si>
  <si>
    <t>CORREA POLY-V 8 PK 1845 USA K080726</t>
  </si>
  <si>
    <t>CORREA POLY-V 8 PK 1852 EUROPA XF ES</t>
  </si>
  <si>
    <t>CORREA POLY-V 8 PK 1853 USA K080730</t>
  </si>
  <si>
    <t>CORREA POLY-V 8 PK 1861 USA K080733</t>
  </si>
  <si>
    <t>CORREA POLY-V 8 PK 1866 USA K080734</t>
  </si>
  <si>
    <t>CORREA POLY-V 8 PK 1875 EUROPA XF ES</t>
  </si>
  <si>
    <t>CORREA POLY-V 8 PK 1883 USA K080740</t>
  </si>
  <si>
    <t>CORREA POLY-V 8 PK 1894 USA K080745</t>
  </si>
  <si>
    <t>CORREA POLY-V 8 PK 1908 USA K080751</t>
  </si>
  <si>
    <t>CORREA POLY-V 8 PK 1917 USA K080755</t>
  </si>
  <si>
    <t>CORREA POLY-V 8 PK 1928 USA K080760</t>
  </si>
  <si>
    <t>CORREA POLY-V 8 PK 1943 USA K080765</t>
  </si>
  <si>
    <t>CORREA POLY-V 8 PK 1958 EUROPA XF ES</t>
  </si>
  <si>
    <t>CORREA POLY-V 8 PK 1982 USA K080780</t>
  </si>
  <si>
    <t>CORREA POLY-V 8 PK 1994 USA K080785</t>
  </si>
  <si>
    <t>CORREA POLY-V 8 PK 2000 EUROPA XF ES</t>
  </si>
  <si>
    <t>CORREA POLY-V 8 PK 2005 USA K080790</t>
  </si>
  <si>
    <t>CORREA POLY-V 8 PK 2020 EUROPA XF ES</t>
  </si>
  <si>
    <t>CORREA POLY-V 8 PK 2023 USA K080797</t>
  </si>
  <si>
    <t>CORREA POLY-V 8 PK 2035 EUROPA XF</t>
  </si>
  <si>
    <t>CORREA POLY-V 8 PK 2047 USA K080806</t>
  </si>
  <si>
    <t>CORREA POLY-V 8 PK 2059 USA K080810</t>
  </si>
  <si>
    <t>CORREA POLY-V 8 PK 2073 USA K080816</t>
  </si>
  <si>
    <t>CORREA POLY-V 8 PK 2086 USA K080820</t>
  </si>
  <si>
    <t>CORREA POLY-V 8 PK 2097 USA K080825</t>
  </si>
  <si>
    <t>CORREA POLY-V 8 PK 2113 USA K080830</t>
  </si>
  <si>
    <t>CORREA POLY-V 8 PK 2128 EUROPA XF ES</t>
  </si>
  <si>
    <t>CORREA POLY-V 8 PK 2140 USA K080842</t>
  </si>
  <si>
    <t>CORREA POLY-V 8 PK 2160 EUROPA XF ES</t>
  </si>
  <si>
    <t>CORREA POLY-V 8 PK 2173 USA K080855</t>
  </si>
  <si>
    <t>CORREA POLY-V 8 PK 2188 EUROPA XF 88460</t>
  </si>
  <si>
    <t>CORREA POLY-V 8 PK 2200 EUROPA XF</t>
  </si>
  <si>
    <t>CORREA POLY-V 8 PK 2216 USA K080872</t>
  </si>
  <si>
    <t>CORREA POLY-V 8 PK 2220 EUROPA XF ES</t>
  </si>
  <si>
    <t>CORREA POLY-V 8 PK 2231 USA K080878</t>
  </si>
  <si>
    <t>CORREA POLY-V 8 PK 2249 USA K080885</t>
  </si>
  <si>
    <t>CORREA POLY-V 8 PK 2269 USA K080893</t>
  </si>
  <si>
    <t>CORREA POLY-V 8 PK 2275 EUROPA XF</t>
  </si>
  <si>
    <t>CORREA POLY-V 8 PK 2295 USA K080903</t>
  </si>
  <si>
    <t>CORREA POLY-V 8 PK 2313 USA K080910</t>
  </si>
  <si>
    <t>CORREA POLY-V 8 PK 2325 USA K080915</t>
  </si>
  <si>
    <t>CORREA POLY-V 8 PK 2335 EUROPA XF 88472</t>
  </si>
  <si>
    <t>CORREA POLY-V 8 PK 2341 USA K080922</t>
  </si>
  <si>
    <t>CORREA POLY-V 8 PK 2353 USA K080926</t>
  </si>
  <si>
    <t>CORREA POLY-V 8 PK 2399 USA K080944</t>
  </si>
  <si>
    <t>CORREA POLY-V 8 PK 2410 USA K080948</t>
  </si>
  <si>
    <t>CORREA POLY-V 8 PK 2418 USA K080952</t>
  </si>
  <si>
    <t>CORREA POLY-V 8 PK 2440 EUROPA XF 88480</t>
  </si>
  <si>
    <t>CORREA POLY-V 8 PK 2465 EUROPA XF 88482</t>
  </si>
  <si>
    <t>CORREA POLY-V 8 PK 2485 EUROPA XF 88484</t>
  </si>
  <si>
    <t>CORREA POLY-V 8 PK 2491 USA K080981</t>
  </si>
  <si>
    <t>CORREA POLY-V 8 PK 2499 USA K080984</t>
  </si>
  <si>
    <t>CORREA POLY-V 8 PK 2505 USA K080986</t>
  </si>
  <si>
    <t>CORREA POLY-V 8 PK 2517 USA K080991</t>
  </si>
  <si>
    <t>CORREA POLY-V 8 PK 2542 USA K081000</t>
  </si>
  <si>
    <t>CORREA POLY-V 8 PK 2554 USA K081005</t>
  </si>
  <si>
    <t>CORREA POLY-V 8 PK 2575 EUROPA XF ES</t>
  </si>
  <si>
    <t>CORREA POLY-V 8 PK 2588 EUROPA K286</t>
  </si>
  <si>
    <t>CORREA POLY-V 8 PK 2599 USA K081023</t>
  </si>
  <si>
    <t>CORREA POLY-V 8 PK 2628 USA K081035</t>
  </si>
  <si>
    <t>CORREA POLY-V 8 PK 2741 USA K081079</t>
  </si>
  <si>
    <t>CORREA POLY-V 8 PK 2856 USA K081124</t>
  </si>
  <si>
    <t>CORREA POLY-V 8 PK 2939 USA K081153</t>
  </si>
  <si>
    <t>CORREA POLY-V 8 PK 2990 USA K081177</t>
  </si>
  <si>
    <t>CORREA POLY-V 8 PK 3020 USA K081189</t>
  </si>
  <si>
    <t>CORREA POLY-V 8 PK 3037 USA K081196</t>
  </si>
  <si>
    <t>CORREA POLY-V 8 PK 3067 USA K081207</t>
  </si>
  <si>
    <t>CORREA POLY-V 8 PK 3082 USA K081213</t>
  </si>
  <si>
    <t>CORREA POLY-V 8 PK 3103 USA K081223</t>
  </si>
  <si>
    <t>CORREA POLY-V 8 PK 3177 USA K081251</t>
  </si>
  <si>
    <t>CORREA POLY-V 8 PK 3184 USA K081253</t>
  </si>
  <si>
    <t>CORREA POLY-V 8 PK 3213 USA K081265</t>
  </si>
  <si>
    <t>CORREA POLY-V 9 PK 1203 EUROPA XF ES</t>
  </si>
  <si>
    <t>CORREA POLY-V 9 PK 1640 EUROPA XF ES</t>
  </si>
  <si>
    <t>CORREA POLY-V 9 PK 1690 EUROPA XF ES</t>
  </si>
  <si>
    <t>CORREA POLY-V 9 PK 1730 USA K090681</t>
  </si>
  <si>
    <t>CORREA POLY-V 9 PK 1780 EUROPA XF ES</t>
  </si>
  <si>
    <t>CORREA POLY-V 9 PK 2004 USA K090790</t>
  </si>
  <si>
    <t>CORREA POLY-V 9 PK 2010 EUROPA XF ES</t>
  </si>
  <si>
    <t>CORREA POLY-V 9 PK 2030 EUROPA XF ES</t>
  </si>
  <si>
    <t>CORREA POLY-V 9 PK 2080 EUROPA XF ES</t>
  </si>
  <si>
    <t>CORREA POLY-V 9 PK 2100 EUROPA XF ES</t>
  </si>
  <si>
    <t>CORREA POLY-V 9 PK 2130 EUROPA XF ES</t>
  </si>
  <si>
    <t>CORREA POLY-V 9 PK 2200 EUROPA XF ES</t>
  </si>
  <si>
    <t>CORREA POLY-V 9 PK 2260 EUROPA XF ES</t>
  </si>
  <si>
    <t>CORREA POLY-V 9 PK 2294 USA K090903</t>
  </si>
  <si>
    <t>CORREA POLY-V 9 PK 2322 EUROPA XF ES</t>
  </si>
  <si>
    <t>CORREA POLY-V 9 PK 2515 EUROPA XF ES</t>
  </si>
  <si>
    <t>CORREA POLY-V 10 PK 1005 EUROPA XF ES</t>
  </si>
  <si>
    <t>CORREA POLY-V 10 PK 1016 USA K100400</t>
  </si>
  <si>
    <t>CORREA POLY-V 10 PK 1110 USA K100437</t>
  </si>
  <si>
    <t>CORREA POLY-V 10 PK 1134 USA K100445</t>
  </si>
  <si>
    <t>CORREA POLY-V 10 PK 1145 EUROPA XF ES</t>
  </si>
  <si>
    <t>CORREA POLY-V 10 PK 1181 USA K100465</t>
  </si>
  <si>
    <t>CORREA POLY-V 10 PK 1300 EUROPA XF ES</t>
  </si>
  <si>
    <t>CORREA POLY-V 10 PK 1350 EUROPA XF ES</t>
  </si>
  <si>
    <t>CORREA POLY-V 10 PK 1408 USA K100554</t>
  </si>
  <si>
    <t>CORREA POLY-V 10 PK 1445 EUROPA XF ES</t>
  </si>
  <si>
    <t>CORREA POLY-V 10 PK 1454 USA K100572</t>
  </si>
  <si>
    <t>CORREA POLY-V 10 PK 1495 EUROPA XF ES</t>
  </si>
  <si>
    <t>CORREA POLY-V 10 PK 1509 USA K100594</t>
  </si>
  <si>
    <t>CORREA POLY-V 10 PK 1520 EUROPA XF ES</t>
  </si>
  <si>
    <t>CORREA POLY-V 10 PK 1535 EUROPA XF ES</t>
  </si>
  <si>
    <t>CORREA POLY-V 10 PK 1570 USA K100618</t>
  </si>
  <si>
    <t>CORREA POLY-V 10 PK 1601 USA K100630</t>
  </si>
  <si>
    <t>CORREA POLY-V 10 PK 1619 USA K100637</t>
  </si>
  <si>
    <t>CORREA POLY-V 10 PK 1690 USA K100665</t>
  </si>
  <si>
    <t>CORREA POLY-V 10 PK 1720 USA K100677</t>
  </si>
  <si>
    <t>CORREA POLY-V 10 PK 1725 EUROPA XF ES</t>
  </si>
  <si>
    <t>CORREA POLY-V 10 PK 1770 USA K100697</t>
  </si>
  <si>
    <t>CORREA POLY-V 10 PK 1802 USA K100710</t>
  </si>
  <si>
    <t>CORREA POLY-V 10 PK 1826 USA K100719</t>
  </si>
  <si>
    <t>CORREA POLY-V 10 PK 1921 USA K100756</t>
  </si>
  <si>
    <t>CORREA POLY-V 10 PK 2240 EUROPA XF ES</t>
  </si>
  <si>
    <t>CORREA POLY-V 10 PK 2335 EUROPA XF ES</t>
  </si>
  <si>
    <t>CORREA POLY-V 10 PK 2340 USA K100921</t>
  </si>
  <si>
    <t>CORREA POLY-V 10 PK 2475 USA K100974</t>
  </si>
  <si>
    <t>CORREA POLY-V 10 PK 2500 EUROPA XF ES</t>
  </si>
  <si>
    <t>CORREA POLY-V 10 PK 2668 USA K101050</t>
  </si>
  <si>
    <t>CORREA POLY-V 12 PK 0717 EUROPA XF</t>
  </si>
  <si>
    <t>CORREA POLY-V 12 PK 1165 EUROPA XF ES</t>
  </si>
  <si>
    <t>CORREA POLY-V 12 PK 1300 EUROPA XF ES</t>
  </si>
  <si>
    <t>CORREA POLY-V 12 PK 1515 EUROPA XF ES</t>
  </si>
  <si>
    <t>CORREA POLY-V 12 PK 1555 USA K120610</t>
  </si>
  <si>
    <t>CORREA POLY-V 12 PK 1614 USA K120635</t>
  </si>
  <si>
    <t>CORREA POLY-V 12 PK 1660 USA GUTC</t>
  </si>
  <si>
    <t>CORREA POLY-V 12 PK 1815 EUROPA XF ES</t>
  </si>
  <si>
    <t>CORREA POLY-V 12 PK 1831 USA K120720</t>
  </si>
  <si>
    <t>CORREA POLY-V 12 PK 2264 USA K120891</t>
  </si>
  <si>
    <t>CORREA POLY-V 12 PK 2385 USA K120938</t>
  </si>
  <si>
    <t>CORREA POLY-V 12 PK 2687 USA K121058</t>
  </si>
  <si>
    <t>CORREA POLY-V 12 PK 3036 USA K121196</t>
  </si>
  <si>
    <t>CORREA POLY-V 12 PK 3082 USA K121213</t>
  </si>
  <si>
    <t>CORREA POLY-V 14 PK 1092 USA K140429</t>
  </si>
  <si>
    <t>CORREA POLY-V 14 PK 1147 USA K140451</t>
  </si>
  <si>
    <t>CORREA POLY-V 14 PK 1261 USA K140496</t>
  </si>
  <si>
    <t>CORREA POLY-V 14 PK 1311 USA K140516</t>
  </si>
  <si>
    <t>CORREA POLY-V 14 PK 1336 USA K140524</t>
  </si>
  <si>
    <t>CORREA POLY-V 14 PK 1520 USA K140597</t>
  </si>
  <si>
    <t>CORREA POLY-V 14 PK 1532 USA K140603</t>
  </si>
  <si>
    <t>CORREA POLY-V 14 PK 1681 USA K140662</t>
  </si>
  <si>
    <t>CORREA POLY-V 14 PK 1775 USA K140700</t>
  </si>
  <si>
    <t>CORREA POLY-V 15 PK 0938 EUROPA XF ES</t>
  </si>
  <si>
    <t>CORREA POLY-V 15 PK 0955 EUROPA XF ES</t>
  </si>
  <si>
    <t>CORREA POLY-V 15 PK 1776 USA K150699</t>
  </si>
  <si>
    <t>CORREA POLY-V 15 PK 1782 USA K150701</t>
  </si>
  <si>
    <t>TENSOR HONDA - CIVIC VI Hatchback (EU_, EP_) - 1.7 CTDi</t>
  </si>
  <si>
    <t>TENSOR CITRO - BERLINGO (MF) - 1.6 HDI 75</t>
  </si>
  <si>
    <t>TENSOR EUROPA RENAULT 19-CLIO 1.8 NAFTA (MOTOR F2N-F3P); R19 F2N, F3P / CLIO F3P</t>
  </si>
  <si>
    <t>TENSOR CITRO - XANTIA (X1) - 2.0 i 16V</t>
  </si>
  <si>
    <t>TENSOR EUROPA RENAULT CLIO F7R / MEGANE COUPE F7R</t>
  </si>
  <si>
    <t>TENSOR CITRO - BERLINGO (MF) - 1.9 D (MFWJZ)</t>
  </si>
  <si>
    <t>TENSOR EUROPA RENAULT 19 1.9 DIESEL (MOTOR F8Q) DESDE EL MES 10 DE 1996 (CON ENGRANAJE)</t>
  </si>
  <si>
    <t>TENSOR EUROPA MEGANE F9Q 734/ SCENIC F9Q ; 736 &lt;10/00</t>
  </si>
  <si>
    <t>TENSOR EUROPA RENAULT: G8T - 794 - 792 - 760 - 752 - 740 - 716 - 714</t>
  </si>
  <si>
    <t>TENSOR EUROPA RENAULT MEGANE/SCENIC 1.6 16V; CLIO2 K4M / MEGANE K4M / SCENIC K4M / MEGANE COUPE K4M</t>
  </si>
  <si>
    <t>TENSOR ALFA - 145 (930) - 1.4 i.e. 16V T.S.</t>
  </si>
  <si>
    <t>TENSOR ISUZU - GEMINI (JT) - 1.5 D</t>
  </si>
  <si>
    <t>TENSOR AUDI - A3 (8L1) - 1.6</t>
  </si>
  <si>
    <t>TENSOR HYUND - LANTRA I (J-1) - 1.5 i.e.</t>
  </si>
  <si>
    <t>TENSOR SUZUK - ALTO III (EF) - 1.0</t>
  </si>
  <si>
    <t>TENSOR DACIA - LOGAN - 1.4 (LSOA, LSOC, LSOE, LSOG)</t>
  </si>
  <si>
    <t>TENSOR EUROPA LAGUNA N7Q / SAFRANE N7Q &lt;--12/97</t>
  </si>
  <si>
    <t>TENSOR EUROPA PR 12726 MEGANE</t>
  </si>
  <si>
    <t>TENSOR EUROPA T38206</t>
  </si>
  <si>
    <t>TENSOR EUROPA T38203 FORD FIESTA 1,2/1,4/1,6 09/95-04/02</t>
  </si>
  <si>
    <t>TENSOR EUROPA T38188 FORD FOCUS 1,8/2,0 08/98-</t>
  </si>
  <si>
    <t>TENSOR AUDI - A2 (8Z0) - 1.2 TDI</t>
  </si>
  <si>
    <t>TENSOR AUDI - A3 (8L1) - 1.8</t>
  </si>
  <si>
    <t>TENSOR CITRO - XANTIA (X1) - 1.8 i 16V</t>
  </si>
  <si>
    <t>TENSOR EUROPA FORD COURIER-ESCORT-FIESTA 1.8 DIESEL Y TURBO DIESEL 11/1995-&gt;</t>
  </si>
  <si>
    <t>TENSOR AUDI - A3 (8L1) - 1.9 TDI</t>
  </si>
  <si>
    <t>TENSOR USA FORD ESCORT 1.6 16V Y 1.8 16V NAFTA (MOTOR ZETEC)</t>
  </si>
  <si>
    <t>TENSOR FORD - FIESTA IV (JA_, JB_) - 1.25 i 16V</t>
  </si>
  <si>
    <t>TENSOR AUDI - A6 (4A, C4) - 1.9 TDI</t>
  </si>
  <si>
    <t>TENSOR EUROPA GM ASTRA-CORSA-TIGRA-VECTRA 1.4 16V-1.6 16V-1.8 16V</t>
  </si>
  <si>
    <t>TENSOR USA VW GOLF-PASSAT-POLO 1.9 D/TDI/SDI/  VW GOL-SAVEIRO-SENDA 1.6 DIESEL</t>
  </si>
  <si>
    <t>TENSOR EUROPA T38099</t>
  </si>
  <si>
    <t>TENSOR MERCE - CLASE C (W202) - C 200 CDI (202.134)</t>
  </si>
  <si>
    <t>TENSOR FORD - COUGAR (EC_) - 2.0 16V</t>
  </si>
  <si>
    <t>TENSOR EUROPA GM CORSA 1.6 8V</t>
  </si>
  <si>
    <t>TENSOR EUROPA VW GOL-POLO-SAVEIRO 1.9 DIESEL</t>
  </si>
  <si>
    <t>TENSOR CITRO - BERLINGO (MF) - 1.6 16V (MFNFU)</t>
  </si>
  <si>
    <t>TENSOR EUROPA FORD ESCORT-MONDEO 1.8 D/TD 10/96 -&gt; MOTOR RFN, RFD, RFA, RFK 1753 CC</t>
  </si>
  <si>
    <t>TENSOR AUDI - A4 (8D2, B5) - 1.9 TDI</t>
  </si>
  <si>
    <t>TENSOR USA T38148</t>
  </si>
  <si>
    <t>TENSOR EUROPA RENAULT CLIO II 1.2 16 V; CLIO 2 D4F</t>
  </si>
  <si>
    <t>TENSOR ALFA - 145 (930) - 1.9 JTD</t>
  </si>
  <si>
    <t>TENSOR FORD - ESCORT VII (GAL, AAL, ABL) - 1.6 i 16V</t>
  </si>
  <si>
    <t>TENSOR EUROPA MEGANE I - F4R</t>
  </si>
  <si>
    <t>TENSOR EUROPA RENAULT: G9T; G9U</t>
  </si>
  <si>
    <t>TENSOR AUDI - A2 (8Z0) - 1.4 TDI</t>
  </si>
  <si>
    <t>TENSOR EUROPA T38304</t>
  </si>
  <si>
    <t>TENSOR EUROPA T38235</t>
  </si>
  <si>
    <t>TENSOR EUROPA RENAULT MOTOR: F9Q - 200 - 204 - 650 - 670 - 718 - 750 - 752 - 754 - 760 - 762 - 772 - 774 - 820</t>
  </si>
  <si>
    <t>TENSOR FIAT - BRAVA (182) - 1.6 16V (182.BH)</t>
  </si>
  <si>
    <t>TENSOR EUROPA PEUGEOT 206 1.6 16V TU5JP4</t>
  </si>
  <si>
    <t>TENSOR CITRO - C4 (LC_) - 2.0 HDi</t>
  </si>
  <si>
    <t>TENSOR FIAT - PUNTO (176) - 60 TD 1.7</t>
  </si>
  <si>
    <t>TENSOR LEXUS - ES (F1, F2) - 300</t>
  </si>
  <si>
    <t>TENSOR HONDA - CIVIC III Hatchback (EC, ED, EE) - 1.6 i 16V...</t>
  </si>
  <si>
    <t>TENSOR HYUND - ACCENT (X-3) - 1.3</t>
  </si>
  <si>
    <t>TENSOR SUBAR - FORESTER (SF) - 2.0</t>
  </si>
  <si>
    <t>TENSOR RENAULT - LAGUNA (B56_, 556_) - 2.0</t>
  </si>
  <si>
    <t>TENSOR RENAULT - CLIO III (BR0/1, CR0/1) - 2.0 16V Sport</t>
  </si>
  <si>
    <t>GS58125X3/4B</t>
  </si>
  <si>
    <t>CORREA SINCRONICA RENAULT 19 NAFTA 58125 X 3/4 HNBR BRASIL</t>
  </si>
  <si>
    <t>096 x 17.6</t>
  </si>
  <si>
    <t>10 x 0545</t>
  </si>
  <si>
    <t>10 x 0550</t>
  </si>
  <si>
    <t>10 x 0560</t>
  </si>
  <si>
    <t>10 x 0575</t>
  </si>
  <si>
    <t>10 x 0595</t>
  </si>
  <si>
    <t>10 x 0600</t>
  </si>
  <si>
    <t>10 x 0610</t>
  </si>
  <si>
    <t>10 x 0625</t>
  </si>
  <si>
    <t>10 x 0635</t>
  </si>
  <si>
    <t>10 x 0650</t>
  </si>
  <si>
    <t>10 x 0660</t>
  </si>
  <si>
    <t>10 x 0666</t>
  </si>
  <si>
    <t>10 x 0675</t>
  </si>
  <si>
    <t>10 x 0680</t>
  </si>
  <si>
    <t>10 x 0685</t>
  </si>
  <si>
    <t>10 x 0690</t>
  </si>
  <si>
    <t>10 x 0700</t>
  </si>
  <si>
    <t>10 x 0705</t>
  </si>
  <si>
    <t>10 x 0710</t>
  </si>
  <si>
    <t>10 x 0725</t>
  </si>
  <si>
    <t>10 x 0730</t>
  </si>
  <si>
    <t>10 x 0735</t>
  </si>
  <si>
    <t>10 x 0740</t>
  </si>
  <si>
    <t>10 x 0745</t>
  </si>
  <si>
    <t>10 x 0750</t>
  </si>
  <si>
    <t>10 x 0755</t>
  </si>
  <si>
    <t>10 x 0760</t>
  </si>
  <si>
    <t>10 x 0765</t>
  </si>
  <si>
    <t>10 x 0775</t>
  </si>
  <si>
    <t>10 x 0790</t>
  </si>
  <si>
    <t>10 x 0800</t>
  </si>
  <si>
    <t>10 x 0805</t>
  </si>
  <si>
    <t>10 x 0810</t>
  </si>
  <si>
    <t>10 x 0825</t>
  </si>
  <si>
    <t>10 x 0838</t>
  </si>
  <si>
    <t>10 x 0840</t>
  </si>
  <si>
    <t>10 x 0850</t>
  </si>
  <si>
    <t>10 x 0865</t>
  </si>
  <si>
    <t>10 x 0870</t>
  </si>
  <si>
    <t>10 x 0875</t>
  </si>
  <si>
    <t>10 x 0888</t>
  </si>
  <si>
    <t>10 x 0890</t>
  </si>
  <si>
    <t>10 x 0900</t>
  </si>
  <si>
    <t>10 x 0910</t>
  </si>
  <si>
    <t>10 x 0915</t>
  </si>
  <si>
    <t>10 x 0920</t>
  </si>
  <si>
    <t>10 x 0925</t>
  </si>
  <si>
    <t>10 x 0930</t>
  </si>
  <si>
    <t>10 x 0938</t>
  </si>
  <si>
    <t>10 x 0940</t>
  </si>
  <si>
    <t>10 x 0950</t>
  </si>
  <si>
    <t>10 x 0960</t>
  </si>
  <si>
    <t>10 x 0970</t>
  </si>
  <si>
    <t>10 x 0975</t>
  </si>
  <si>
    <t>10 x 0980</t>
  </si>
  <si>
    <t>10 x 0985</t>
  </si>
  <si>
    <t>10 x 0995</t>
  </si>
  <si>
    <t>10 x 0998</t>
  </si>
  <si>
    <t>10 x 1000</t>
  </si>
  <si>
    <t>10 x 1005</t>
  </si>
  <si>
    <t>10 x 1015</t>
  </si>
  <si>
    <t>10 x 1020</t>
  </si>
  <si>
    <t>10 x 1025</t>
  </si>
  <si>
    <t>10 x 1030</t>
  </si>
  <si>
    <t>10 x 1035</t>
  </si>
  <si>
    <t>10 x 1040</t>
  </si>
  <si>
    <t>10 x 1045</t>
  </si>
  <si>
    <t>10 x 1050</t>
  </si>
  <si>
    <t>10 x 1055</t>
  </si>
  <si>
    <t>10 x 1060</t>
  </si>
  <si>
    <t>10 x 1065</t>
  </si>
  <si>
    <t>10 x 1075</t>
  </si>
  <si>
    <t>10 x 1085</t>
  </si>
  <si>
    <t>10 x 1090</t>
  </si>
  <si>
    <t>10 x 1095</t>
  </si>
  <si>
    <t>10 x 1100</t>
  </si>
  <si>
    <t>10 x 1105</t>
  </si>
  <si>
    <t>10 x 1113</t>
  </si>
  <si>
    <t>10 x 1115</t>
  </si>
  <si>
    <t>10 x 1120</t>
  </si>
  <si>
    <t>10 x 1125</t>
  </si>
  <si>
    <t>10 x 1130</t>
  </si>
  <si>
    <t>10 x 1138</t>
  </si>
  <si>
    <t>10 x 1140</t>
  </si>
  <si>
    <t>10 x 1145</t>
  </si>
  <si>
    <t>10 x 1150</t>
  </si>
  <si>
    <t>10 x 1155</t>
  </si>
  <si>
    <t>10 x 1170</t>
  </si>
  <si>
    <t>10 x 1175</t>
  </si>
  <si>
    <t>10 x 1180</t>
  </si>
  <si>
    <t>10 x 1195</t>
  </si>
  <si>
    <t>10 x 1200</t>
  </si>
  <si>
    <t>10 x 1205</t>
  </si>
  <si>
    <t>10 x 1210</t>
  </si>
  <si>
    <t>10 x 1215</t>
  </si>
  <si>
    <t>10 x 1220</t>
  </si>
  <si>
    <t>10 x 1225</t>
  </si>
  <si>
    <t>10 x 1230</t>
  </si>
  <si>
    <t>10 x 1240</t>
  </si>
  <si>
    <t>10 x 1245</t>
  </si>
  <si>
    <t>10 x 1250</t>
  </si>
  <si>
    <t>10 x 1255</t>
  </si>
  <si>
    <t>10 x 1260</t>
  </si>
  <si>
    <t>10 X 1270</t>
  </si>
  <si>
    <t>10 x 1275</t>
  </si>
  <si>
    <t>10 x 1280</t>
  </si>
  <si>
    <t>10 x 1285</t>
  </si>
  <si>
    <t>10 x 1290</t>
  </si>
  <si>
    <t>10 x 1295</t>
  </si>
  <si>
    <t>10 x 1300</t>
  </si>
  <si>
    <t>10 x 1310</t>
  </si>
  <si>
    <t>10 x 1315</t>
  </si>
  <si>
    <t>10 x 1320</t>
  </si>
  <si>
    <t>10 x 1325</t>
  </si>
  <si>
    <t>10 x 1335</t>
  </si>
  <si>
    <t>10 x 1345</t>
  </si>
  <si>
    <t>10 x 1350</t>
  </si>
  <si>
    <t>10 x 1355</t>
  </si>
  <si>
    <t>10 x 1360</t>
  </si>
  <si>
    <t>10 x 1365</t>
  </si>
  <si>
    <t>10 x 1370</t>
  </si>
  <si>
    <t>10 x 1375</t>
  </si>
  <si>
    <t>10 x 1385</t>
  </si>
  <si>
    <t>10 x 1395</t>
  </si>
  <si>
    <t>10 x 1400</t>
  </si>
  <si>
    <t>10 x 1410</t>
  </si>
  <si>
    <t>10 x 1425</t>
  </si>
  <si>
    <t>10 x 1445</t>
  </si>
  <si>
    <t>10 x 1450</t>
  </si>
  <si>
    <t>10 x 1460</t>
  </si>
  <si>
    <t>10 x 1475</t>
  </si>
  <si>
    <t>10 x 1490</t>
  </si>
  <si>
    <t>10 x 1525</t>
  </si>
  <si>
    <t>10 x 1532</t>
  </si>
  <si>
    <t>10 x 1550</t>
  </si>
  <si>
    <t>10 x 1555</t>
  </si>
  <si>
    <t>10 x 1625</t>
  </si>
  <si>
    <t>10 x 1645</t>
  </si>
  <si>
    <t>10 x 1650</t>
  </si>
  <si>
    <t>10 x 1710</t>
  </si>
  <si>
    <t>10 x 1785</t>
  </si>
  <si>
    <t>10 x 1887</t>
  </si>
  <si>
    <t>11 x 0528</t>
  </si>
  <si>
    <t>11 x 0670</t>
  </si>
  <si>
    <t>11 x 0730</t>
  </si>
  <si>
    <t>11 x 0745</t>
  </si>
  <si>
    <t>11 x 0785</t>
  </si>
  <si>
    <t>11 x 0825</t>
  </si>
  <si>
    <t>11 x 0870</t>
  </si>
  <si>
    <t>11 x 0915</t>
  </si>
  <si>
    <t>11 x 0935</t>
  </si>
  <si>
    <t>11 x 0970</t>
  </si>
  <si>
    <t>11 x 0980</t>
  </si>
  <si>
    <t>11 x 1005</t>
  </si>
  <si>
    <t>11 x 1025</t>
  </si>
  <si>
    <t>11 x 1055</t>
  </si>
  <si>
    <t>11 x 1095</t>
  </si>
  <si>
    <t>11 x 1175</t>
  </si>
  <si>
    <t>11 x 1215</t>
  </si>
  <si>
    <t>11 x 1275</t>
  </si>
  <si>
    <t>11,2 x 0820</t>
  </si>
  <si>
    <t>11,5 x 0685</t>
  </si>
  <si>
    <t>11,5 x 0755</t>
  </si>
  <si>
    <t>11,5 x 0790</t>
  </si>
  <si>
    <t>11,9 x 0650</t>
  </si>
  <si>
    <t>11,9 x 0758</t>
  </si>
  <si>
    <t>11,9 x 0793</t>
  </si>
  <si>
    <t>11,9 x 0868</t>
  </si>
  <si>
    <t>11,9 x 0876</t>
  </si>
  <si>
    <t>11,9 x 0950</t>
  </si>
  <si>
    <t>11,9 x 1030</t>
  </si>
  <si>
    <t>12,5 x 1100</t>
  </si>
  <si>
    <t>12,5 x 2000</t>
  </si>
  <si>
    <t>12,5 x 2025</t>
  </si>
  <si>
    <t>13 x 0620</t>
  </si>
  <si>
    <t>13 x 0635</t>
  </si>
  <si>
    <t>13 x 0650</t>
  </si>
  <si>
    <t>13 x 0655</t>
  </si>
  <si>
    <t>13 x 0660</t>
  </si>
  <si>
    <t>13 x 0675</t>
  </si>
  <si>
    <t>13 x 0686</t>
  </si>
  <si>
    <t>13 x 0690</t>
  </si>
  <si>
    <t>13 x 0725</t>
  </si>
  <si>
    <t>13 x 0735</t>
  </si>
  <si>
    <t>13 x 0740</t>
  </si>
  <si>
    <t>13 x 0750</t>
  </si>
  <si>
    <t>13 x 0760</t>
  </si>
  <si>
    <t>13 x 0775</t>
  </si>
  <si>
    <t>13 x 0780</t>
  </si>
  <si>
    <t>13 x 0810</t>
  </si>
  <si>
    <t>13 x 0815</t>
  </si>
  <si>
    <t>13 x 0825</t>
  </si>
  <si>
    <t>13 x 0840</t>
  </si>
  <si>
    <t>13 x 0850</t>
  </si>
  <si>
    <t>13 x 0855</t>
  </si>
  <si>
    <t>13 x 0860</t>
  </si>
  <si>
    <t>13 x 0865</t>
  </si>
  <si>
    <t>13 x 0875</t>
  </si>
  <si>
    <t>13 x 0890</t>
  </si>
  <si>
    <t>13 x 0895</t>
  </si>
  <si>
    <t>13 x 0900</t>
  </si>
  <si>
    <t>13 x 0905</t>
  </si>
  <si>
    <t>13 x 0915</t>
  </si>
  <si>
    <t>13 x 0925</t>
  </si>
  <si>
    <t>13 x 0940</t>
  </si>
  <si>
    <t>13 x 0950</t>
  </si>
  <si>
    <t>13 x 0960</t>
  </si>
  <si>
    <t>13 x 0965</t>
  </si>
  <si>
    <t>13 x 0975</t>
  </si>
  <si>
    <t>13 x 0980</t>
  </si>
  <si>
    <t>13 x 0990</t>
  </si>
  <si>
    <t>13 x 1000</t>
  </si>
  <si>
    <t>13 x 1010</t>
  </si>
  <si>
    <t>13 x 1015</t>
  </si>
  <si>
    <t>13 x 1020</t>
  </si>
  <si>
    <t>13 x 1025</t>
  </si>
  <si>
    <t>13 x 1030</t>
  </si>
  <si>
    <t>13 x 1045</t>
  </si>
  <si>
    <t>13 x 1050</t>
  </si>
  <si>
    <t>13 x 1055</t>
  </si>
  <si>
    <t>13 x 1065</t>
  </si>
  <si>
    <t>13 x 1075</t>
  </si>
  <si>
    <t>13 x 1080</t>
  </si>
  <si>
    <t>13 x 1089</t>
  </si>
  <si>
    <t>13 x 1105</t>
  </si>
  <si>
    <t>13 x 1110</t>
  </si>
  <si>
    <t>13 x 1120</t>
  </si>
  <si>
    <t>13 x 1125</t>
  </si>
  <si>
    <t>13 x 1135</t>
  </si>
  <si>
    <t>13 x 1140</t>
  </si>
  <si>
    <t>13 x 1145</t>
  </si>
  <si>
    <t>13 x 1150</t>
  </si>
  <si>
    <t>13 x 1155</t>
  </si>
  <si>
    <t>13 x 1170</t>
  </si>
  <si>
    <t>13 x 1175</t>
  </si>
  <si>
    <t>13 x 1185</t>
  </si>
  <si>
    <t>13 x 1190</t>
  </si>
  <si>
    <t>13 x 1195</t>
  </si>
  <si>
    <t>13 x 1200</t>
  </si>
  <si>
    <t>13 x 1205</t>
  </si>
  <si>
    <t>13 x 1210</t>
  </si>
  <si>
    <t>13 x 1215</t>
  </si>
  <si>
    <t>13 x 1220</t>
  </si>
  <si>
    <t>13 x 1225</t>
  </si>
  <si>
    <t>13 x 1235</t>
  </si>
  <si>
    <t>13 x 1245</t>
  </si>
  <si>
    <t>13 x 1250</t>
  </si>
  <si>
    <t>13 x 1255</t>
  </si>
  <si>
    <t>13 x 1265</t>
  </si>
  <si>
    <t>13 x 1270</t>
  </si>
  <si>
    <t>13 x 1275</t>
  </si>
  <si>
    <t>13 x 1280</t>
  </si>
  <si>
    <t>13 x 1285</t>
  </si>
  <si>
    <t>13 x 1295</t>
  </si>
  <si>
    <t>13 x 1300</t>
  </si>
  <si>
    <t>13 x 1320</t>
  </si>
  <si>
    <t>13 x 1325</t>
  </si>
  <si>
    <t>13 x 1334</t>
  </si>
  <si>
    <t>13 x 1340</t>
  </si>
  <si>
    <t>13 x 1345</t>
  </si>
  <si>
    <t>13 x 1350</t>
  </si>
  <si>
    <t>13 x 1355</t>
  </si>
  <si>
    <t>13 x 1365</t>
  </si>
  <si>
    <t>13 x 1370</t>
  </si>
  <si>
    <t>13 x 1375</t>
  </si>
  <si>
    <t>13 x 1390</t>
  </si>
  <si>
    <t>13 x 1395</t>
  </si>
  <si>
    <t>13 x 1400</t>
  </si>
  <si>
    <t>13 x 1410</t>
  </si>
  <si>
    <t>13 x 1420</t>
  </si>
  <si>
    <t>13 x 1425</t>
  </si>
  <si>
    <t>13 x 1440</t>
  </si>
  <si>
    <t>13 x 1445</t>
  </si>
  <si>
    <t>13 x 1450</t>
  </si>
  <si>
    <t>13 x 1475</t>
  </si>
  <si>
    <t>13 x 1485</t>
  </si>
  <si>
    <t>13 x 1500</t>
  </si>
  <si>
    <t>13 x 1505</t>
  </si>
  <si>
    <t>13 x 1525</t>
  </si>
  <si>
    <t>13 x 1550</t>
  </si>
  <si>
    <t>13 x 1565</t>
  </si>
  <si>
    <t>13 x 1575</t>
  </si>
  <si>
    <t>13 x 1585</t>
  </si>
  <si>
    <t>13 x 1595</t>
  </si>
  <si>
    <t>13 x 1600</t>
  </si>
  <si>
    <t>13 x 1610</t>
  </si>
  <si>
    <t>13 x 1625</t>
  </si>
  <si>
    <t>13 x 1630</t>
  </si>
  <si>
    <t>13 x 1635</t>
  </si>
  <si>
    <t>13 x 1650</t>
  </si>
  <si>
    <t>13 x 1655</t>
  </si>
  <si>
    <t>13 x 1680</t>
  </si>
  <si>
    <t>13 x 1700</t>
  </si>
  <si>
    <t>13 x 1720</t>
  </si>
  <si>
    <t>13 x 1725</t>
  </si>
  <si>
    <t>13 x 1730</t>
  </si>
  <si>
    <t>13 x 1740</t>
  </si>
  <si>
    <t>13 x 1750</t>
  </si>
  <si>
    <t>13 x 1755</t>
  </si>
  <si>
    <t>13 x 1765</t>
  </si>
  <si>
    <t>13 x 1785</t>
  </si>
  <si>
    <t>13 x 1800</t>
  </si>
  <si>
    <t>13 x 1810</t>
  </si>
  <si>
    <t>13 x 1820</t>
  </si>
  <si>
    <t>13 x 1825</t>
  </si>
  <si>
    <t>13 x 1855</t>
  </si>
  <si>
    <t>13 x 1860</t>
  </si>
  <si>
    <t>13 x 1890</t>
  </si>
  <si>
    <t>13 x 1895</t>
  </si>
  <si>
    <t>13 x 1920</t>
  </si>
  <si>
    <t>13 x 1945</t>
  </si>
  <si>
    <t>13 x 1975</t>
  </si>
  <si>
    <t>13 x 2000</t>
  </si>
  <si>
    <t>13 x 2050</t>
  </si>
  <si>
    <t>13 x 2060</t>
  </si>
  <si>
    <t>13 x 2085</t>
  </si>
  <si>
    <t>13 x 2565</t>
  </si>
  <si>
    <t>17 x 0970</t>
  </si>
  <si>
    <t>17 x 1050</t>
  </si>
  <si>
    <t>17 x 1075</t>
  </si>
  <si>
    <t>17 x 1113</t>
  </si>
  <si>
    <t>17 x 1125</t>
  </si>
  <si>
    <t>17 x 1140</t>
  </si>
  <si>
    <t>17 x 1170</t>
  </si>
  <si>
    <t>17 x 1175</t>
  </si>
  <si>
    <t>17 x 1225</t>
  </si>
  <si>
    <t>17 x 1240</t>
  </si>
  <si>
    <t>17 x 1395</t>
  </si>
  <si>
    <t>17 x 1420</t>
  </si>
  <si>
    <t>17 x 1915</t>
  </si>
  <si>
    <t>18 x 1455</t>
  </si>
  <si>
    <t>18 x 1755</t>
  </si>
  <si>
    <t>19 x 1620</t>
  </si>
  <si>
    <t>22 x 1205</t>
  </si>
  <si>
    <t>22 x 1510</t>
  </si>
  <si>
    <t>22 x 1810</t>
  </si>
  <si>
    <t>22 x 1960</t>
  </si>
  <si>
    <t>24 x 1590</t>
  </si>
  <si>
    <t>2 x 13 x 1020</t>
  </si>
  <si>
    <t>2 x 13 x 1025</t>
  </si>
  <si>
    <t>2 x 13 x 1150</t>
  </si>
  <si>
    <t>2 x 13 x 1205</t>
  </si>
  <si>
    <t>2 x 13 x 1250</t>
  </si>
  <si>
    <t>2 x 13 x 1275</t>
  </si>
  <si>
    <t>2 x 13 x 1300</t>
  </si>
  <si>
    <t>2 x 13 x 1325</t>
  </si>
  <si>
    <t>2 x 13 x 1350</t>
  </si>
  <si>
    <t>2 x 13 x 1375</t>
  </si>
  <si>
    <t>2 x 13 x 1400</t>
  </si>
  <si>
    <t>2 x 13 x 1420</t>
  </si>
  <si>
    <t>2 x 13 x 1425</t>
  </si>
  <si>
    <t>2 x 13 x 1450</t>
  </si>
  <si>
    <t>2 x 13 x 1473</t>
  </si>
  <si>
    <t>2 x 13 x 1500</t>
  </si>
  <si>
    <t>2 x 13 x 1610</t>
  </si>
  <si>
    <t>2 x 13 x 1630</t>
  </si>
  <si>
    <t>2 x 13 x 1650</t>
  </si>
  <si>
    <t>2 x 13 x 1717</t>
  </si>
  <si>
    <t>2 x 13 x 1750</t>
  </si>
  <si>
    <t>2 x 13 x 1800</t>
  </si>
  <si>
    <t>2 x 13 x 1855</t>
  </si>
  <si>
    <t>2 x 13 x 1880</t>
  </si>
  <si>
    <t>2 x 13 x 1950</t>
  </si>
  <si>
    <t>2 x 13 x 2215</t>
  </si>
  <si>
    <t>2 x 13 x 2450</t>
  </si>
  <si>
    <t>2 x 13 x 2495</t>
  </si>
  <si>
    <t>2 x 13 x 2535</t>
  </si>
  <si>
    <t>2 x 13 x 2565</t>
  </si>
  <si>
    <t>2 x 13 x 2640</t>
  </si>
  <si>
    <t>2 x 13 x 2665</t>
  </si>
  <si>
    <t>2 x 13 x 2690</t>
  </si>
  <si>
    <t>2 x 17 x 1910</t>
  </si>
  <si>
    <t>2 x 17 x 1935</t>
  </si>
  <si>
    <t>2 x 17 x 1985</t>
  </si>
  <si>
    <t>2 x 17 x 2055</t>
  </si>
  <si>
    <t>2 x 17 x 2085</t>
  </si>
  <si>
    <t>2 x 17 x 2135</t>
  </si>
  <si>
    <t>2 x 17 x 2175</t>
  </si>
  <si>
    <t>2 x 17 x 2235</t>
  </si>
  <si>
    <t>2 x 17 x 2315</t>
  </si>
  <si>
    <t>2 x 17 x 2365</t>
  </si>
  <si>
    <t>2 x 17 x 2388</t>
  </si>
  <si>
    <t>2 x 17 x 2440</t>
  </si>
  <si>
    <t>2 x 17 x 2540</t>
  </si>
  <si>
    <t>Cod Gates</t>
  </si>
  <si>
    <t>16149X30XS</t>
  </si>
  <si>
    <t>92112X25</t>
  </si>
  <si>
    <t>26141X30XS</t>
  </si>
  <si>
    <t>39146X28XS</t>
  </si>
  <si>
    <t>92201X30XS</t>
  </si>
  <si>
    <t>92211X34XS</t>
  </si>
  <si>
    <t>30099X15</t>
  </si>
  <si>
    <t>30125X20</t>
  </si>
  <si>
    <t>35096X19</t>
  </si>
  <si>
    <t>37078X20XS</t>
  </si>
  <si>
    <t>39100X19</t>
  </si>
  <si>
    <t>39103X16</t>
  </si>
  <si>
    <t>39103X19</t>
  </si>
  <si>
    <t>39107X21.6</t>
  </si>
  <si>
    <t>39107X21.6XS</t>
  </si>
  <si>
    <t>39107X19XS</t>
  </si>
  <si>
    <t>39117X21XS</t>
  </si>
  <si>
    <t>39121X20XS</t>
  </si>
  <si>
    <t>39121X21.1XS</t>
  </si>
  <si>
    <t>39121X24XS</t>
  </si>
  <si>
    <t>39123X20XS</t>
  </si>
  <si>
    <t>39123X24XS</t>
  </si>
  <si>
    <t>39124X26XS</t>
  </si>
  <si>
    <t>39127X24XS</t>
  </si>
  <si>
    <t>39128X26XS</t>
  </si>
  <si>
    <t>39131X25.4</t>
  </si>
  <si>
    <t>39131X25.4XS</t>
  </si>
  <si>
    <t>39143X25.4</t>
  </si>
  <si>
    <t>39145X21.6XS</t>
  </si>
  <si>
    <t>39159X25.4XS</t>
  </si>
  <si>
    <t>39177X25.4XS</t>
  </si>
  <si>
    <t>39178X25.4XS</t>
  </si>
  <si>
    <t>39191X36</t>
  </si>
  <si>
    <t>39211X32XS</t>
  </si>
  <si>
    <t>40128X25.4</t>
  </si>
  <si>
    <t>40127X25.4</t>
  </si>
  <si>
    <t>40146X20</t>
  </si>
  <si>
    <t>40176X24</t>
  </si>
  <si>
    <t>40128X19</t>
  </si>
  <si>
    <t>40169X24</t>
  </si>
  <si>
    <t>40147X24</t>
  </si>
  <si>
    <t>40111X17</t>
  </si>
  <si>
    <t>40101X17</t>
  </si>
  <si>
    <t>40146X24</t>
  </si>
  <si>
    <t>40104X17</t>
  </si>
  <si>
    <t>40111X17XS</t>
  </si>
  <si>
    <t>40111X20</t>
  </si>
  <si>
    <t>40111X20XS</t>
  </si>
  <si>
    <t>40141X24</t>
  </si>
  <si>
    <t>40125X20</t>
  </si>
  <si>
    <t>40164X23XS</t>
  </si>
  <si>
    <t>40092X19</t>
  </si>
  <si>
    <t>40092X19XS</t>
  </si>
  <si>
    <t>40148X25.4XS</t>
  </si>
  <si>
    <t>40167X23XS</t>
  </si>
  <si>
    <t>40132X23XS</t>
  </si>
  <si>
    <t>40110X14XS</t>
  </si>
  <si>
    <t>40144X23XS</t>
  </si>
  <si>
    <t>26141X30</t>
  </si>
  <si>
    <t>40225X30XS</t>
  </si>
  <si>
    <t>40149X20XS</t>
  </si>
  <si>
    <t>40149X25XS</t>
  </si>
  <si>
    <t>40146X20XS</t>
  </si>
  <si>
    <t>40149X20</t>
  </si>
  <si>
    <t>40169X20XS</t>
  </si>
  <si>
    <t>40169X24XS</t>
  </si>
  <si>
    <t>40148X20XS</t>
  </si>
  <si>
    <t>40176X24XS</t>
  </si>
  <si>
    <t>40162X20</t>
  </si>
  <si>
    <t>40162X20XS</t>
  </si>
  <si>
    <t>40171X24XS</t>
  </si>
  <si>
    <t>90168X24XS</t>
  </si>
  <si>
    <t>40108X15XS</t>
  </si>
  <si>
    <t>40158X25XS</t>
  </si>
  <si>
    <t>99168X24XS</t>
  </si>
  <si>
    <t>40167X24XS</t>
  </si>
  <si>
    <t>40163X24XS</t>
  </si>
  <si>
    <t>40134X17XS</t>
  </si>
  <si>
    <t>40134X18XS</t>
  </si>
  <si>
    <t>40190X24</t>
  </si>
  <si>
    <t>40190X24XS</t>
  </si>
  <si>
    <t>40132X27XS</t>
  </si>
  <si>
    <t>40166X24XS</t>
  </si>
  <si>
    <t>40119X22XS</t>
  </si>
  <si>
    <t>40058X22XS</t>
  </si>
  <si>
    <t>40176X28XS</t>
  </si>
  <si>
    <t>40078X22XS</t>
  </si>
  <si>
    <t>40109X30XS</t>
  </si>
  <si>
    <t>40112X28XS</t>
  </si>
  <si>
    <t>40118X30XS</t>
  </si>
  <si>
    <t>40136X25.4</t>
  </si>
  <si>
    <t>40136X25.4XS</t>
  </si>
  <si>
    <t>40147X32XS</t>
  </si>
  <si>
    <t>40124X22XS</t>
  </si>
  <si>
    <t>40140X25.4XS</t>
  </si>
  <si>
    <t>40141X25.4XS</t>
  </si>
  <si>
    <t>40091X20XS</t>
  </si>
  <si>
    <t>41044X15</t>
  </si>
  <si>
    <t>41044X17</t>
  </si>
  <si>
    <t>41044X19</t>
  </si>
  <si>
    <t>41045X10</t>
  </si>
  <si>
    <t>41046X19</t>
  </si>
  <si>
    <t>41054X19</t>
  </si>
  <si>
    <t>41055X12.7</t>
  </si>
  <si>
    <t>41057X19</t>
  </si>
  <si>
    <t>41063X19</t>
  </si>
  <si>
    <t>41068X15</t>
  </si>
  <si>
    <t>41068X19</t>
  </si>
  <si>
    <t>41069X19</t>
  </si>
  <si>
    <t>41070X16</t>
  </si>
  <si>
    <t>41072X15.8</t>
  </si>
  <si>
    <t>41080X25.4</t>
  </si>
  <si>
    <t>41080X32</t>
  </si>
  <si>
    <t>41083X19</t>
  </si>
  <si>
    <t>41084X19</t>
  </si>
  <si>
    <t>41085X19</t>
  </si>
  <si>
    <t>41087X19</t>
  </si>
  <si>
    <t>41088X19</t>
  </si>
  <si>
    <t>41089X19</t>
  </si>
  <si>
    <t>41090X19</t>
  </si>
  <si>
    <t>41091X19</t>
  </si>
  <si>
    <t>41092X19</t>
  </si>
  <si>
    <t>41093X19</t>
  </si>
  <si>
    <t>41094X19</t>
  </si>
  <si>
    <t>41095X19</t>
  </si>
  <si>
    <t>41097X25.4</t>
  </si>
  <si>
    <t>41097X19</t>
  </si>
  <si>
    <t>41098X25.4</t>
  </si>
  <si>
    <t>41098X17</t>
  </si>
  <si>
    <t>41098X19</t>
  </si>
  <si>
    <t>41099X15</t>
  </si>
  <si>
    <t>41099X19</t>
  </si>
  <si>
    <t>41100X17</t>
  </si>
  <si>
    <t>41101X25.4</t>
  </si>
  <si>
    <t>41102X19</t>
  </si>
  <si>
    <t>41103X19</t>
  </si>
  <si>
    <t>41104X15</t>
  </si>
  <si>
    <t>41104X17</t>
  </si>
  <si>
    <t>41105X19</t>
  </si>
  <si>
    <t>41106X19</t>
  </si>
  <si>
    <t>41108X19</t>
  </si>
  <si>
    <t>41109X19</t>
  </si>
  <si>
    <t>41110X25.4</t>
  </si>
  <si>
    <t>41111X25.4</t>
  </si>
  <si>
    <t>41111X19</t>
  </si>
  <si>
    <t>41112X19</t>
  </si>
  <si>
    <t>41113X19</t>
  </si>
  <si>
    <t>41115X19</t>
  </si>
  <si>
    <t>41116X19</t>
  </si>
  <si>
    <t>41117X15</t>
  </si>
  <si>
    <t>41117X17</t>
  </si>
  <si>
    <t>41118X15</t>
  </si>
  <si>
    <t>41118X19</t>
  </si>
  <si>
    <t>41119X19</t>
  </si>
  <si>
    <t>41120X15</t>
  </si>
  <si>
    <t>41120X18</t>
  </si>
  <si>
    <t>41120X19</t>
  </si>
  <si>
    <t>41121X15</t>
  </si>
  <si>
    <t>41121X17</t>
  </si>
  <si>
    <t>41121X18</t>
  </si>
  <si>
    <t>41121X19</t>
  </si>
  <si>
    <t>41122X22.2</t>
  </si>
  <si>
    <t>41122X19</t>
  </si>
  <si>
    <t>41123X25.4</t>
  </si>
  <si>
    <t>41123X19</t>
  </si>
  <si>
    <t>41126X25.4</t>
  </si>
  <si>
    <t>41126X23.8</t>
  </si>
  <si>
    <t>41127X25.4</t>
  </si>
  <si>
    <t>41129X22</t>
  </si>
  <si>
    <t>41133X22</t>
  </si>
  <si>
    <t>41134X25.4</t>
  </si>
  <si>
    <t>41138X25.4</t>
  </si>
  <si>
    <t>41138X18</t>
  </si>
  <si>
    <t>41139X25.4</t>
  </si>
  <si>
    <t>41139X18</t>
  </si>
  <si>
    <t>41141X25.4</t>
  </si>
  <si>
    <t>41142X18</t>
  </si>
  <si>
    <t>41143X25.4</t>
  </si>
  <si>
    <t>41142X30</t>
  </si>
  <si>
    <t>41144X25.4</t>
  </si>
  <si>
    <t>41144X19</t>
  </si>
  <si>
    <t>41145X18</t>
  </si>
  <si>
    <t>41146X25.4</t>
  </si>
  <si>
    <t>41146X19</t>
  </si>
  <si>
    <t>41148X25.4</t>
  </si>
  <si>
    <t>41148X19</t>
  </si>
  <si>
    <t>41066X19</t>
  </si>
  <si>
    <t>41180X25.4</t>
  </si>
  <si>
    <t>45062X19</t>
  </si>
  <si>
    <t>45075X20</t>
  </si>
  <si>
    <t>45076X19</t>
  </si>
  <si>
    <t>45087X34</t>
  </si>
  <si>
    <t>45096X25</t>
  </si>
  <si>
    <t>45098X19XS</t>
  </si>
  <si>
    <t>45099X19</t>
  </si>
  <si>
    <t>45117X25.4</t>
  </si>
  <si>
    <t>45117X25.4XS</t>
  </si>
  <si>
    <t>45118X31.75</t>
  </si>
  <si>
    <t>45119X25</t>
  </si>
  <si>
    <t>45119X32</t>
  </si>
  <si>
    <t>45119X32XS</t>
  </si>
  <si>
    <t>45123X25.4</t>
  </si>
  <si>
    <t>45130X25.4</t>
  </si>
  <si>
    <t>45133X25.4</t>
  </si>
  <si>
    <t>45134X25.4</t>
  </si>
  <si>
    <t>45134X30</t>
  </si>
  <si>
    <t>45135X25.4</t>
  </si>
  <si>
    <t>45136X25</t>
  </si>
  <si>
    <t>45136X25XS</t>
  </si>
  <si>
    <t>45137X25.4</t>
  </si>
  <si>
    <t>45137X30</t>
  </si>
  <si>
    <t>45137X30XS</t>
  </si>
  <si>
    <t>45138X25.4</t>
  </si>
  <si>
    <t>45143X30</t>
  </si>
  <si>
    <t>45143X30XS</t>
  </si>
  <si>
    <t>45149X30</t>
  </si>
  <si>
    <t>45153X25.4</t>
  </si>
  <si>
    <t>45219X25.4</t>
  </si>
  <si>
    <t>58136X25.4XS</t>
  </si>
  <si>
    <t>58151X25.4XS</t>
  </si>
  <si>
    <t>97122X26.5XS</t>
  </si>
  <si>
    <t>76163X25.4XS</t>
  </si>
  <si>
    <t>76134X25.4XS</t>
  </si>
  <si>
    <t>58110X18XS</t>
  </si>
  <si>
    <t>76151X25.4XS</t>
  </si>
  <si>
    <t>55120X9XS</t>
  </si>
  <si>
    <t>55122X8.6XS</t>
  </si>
  <si>
    <t>77109X25XS</t>
  </si>
  <si>
    <t>40168X24XS</t>
  </si>
  <si>
    <t>99141X25XS</t>
  </si>
  <si>
    <t>40125X15XS</t>
  </si>
  <si>
    <t>40129X15XS</t>
  </si>
  <si>
    <t>40078X24XS</t>
  </si>
  <si>
    <t>40112X30XS</t>
  </si>
  <si>
    <t>58127X25.4XS</t>
  </si>
  <si>
    <t>40126X27XS</t>
  </si>
  <si>
    <t>76131X27XS</t>
  </si>
  <si>
    <t>76132X26XS</t>
  </si>
  <si>
    <t>76151X30XS</t>
  </si>
  <si>
    <t>77207X32XS</t>
  </si>
  <si>
    <t>92173X29XS</t>
  </si>
  <si>
    <t>97207X30XS</t>
  </si>
  <si>
    <t>40146X25.4XS</t>
  </si>
  <si>
    <t>40141X25XS</t>
  </si>
  <si>
    <t>58097X25XS</t>
  </si>
  <si>
    <t>99153X26XS</t>
  </si>
  <si>
    <t>58178X25XS</t>
  </si>
  <si>
    <t>76131X25XS</t>
  </si>
  <si>
    <t>40137X23XS</t>
  </si>
  <si>
    <t>90130X20XS</t>
  </si>
  <si>
    <t>92137X22XS</t>
  </si>
  <si>
    <t>92110X22XS</t>
  </si>
  <si>
    <t>70120X30XS</t>
  </si>
  <si>
    <t>92065X12.7XS</t>
  </si>
  <si>
    <t>40130X25.4XS</t>
  </si>
  <si>
    <t>40130X28XS</t>
  </si>
  <si>
    <t>20089X25XS</t>
  </si>
  <si>
    <t>58100X17XS</t>
  </si>
  <si>
    <t>99104X17XS</t>
  </si>
  <si>
    <t>76059X22XS</t>
  </si>
  <si>
    <t>76095X23.4XS</t>
  </si>
  <si>
    <t>76123X27XS</t>
  </si>
  <si>
    <t>76123X28XS</t>
  </si>
  <si>
    <t>76132X28XS</t>
  </si>
  <si>
    <t>99134X25.4XS</t>
  </si>
  <si>
    <t>76143X25.4XS</t>
  </si>
  <si>
    <t>267152X30XS</t>
  </si>
  <si>
    <t>76176X28XS</t>
  </si>
  <si>
    <t>77159X29XS</t>
  </si>
  <si>
    <t>92220X28XS</t>
  </si>
  <si>
    <t>20144X25.4XS</t>
  </si>
  <si>
    <t>20144X25.4XSB</t>
  </si>
  <si>
    <t>20135X25.4XS</t>
  </si>
  <si>
    <t>20143X25.4XS</t>
  </si>
  <si>
    <t>157111X25XS</t>
  </si>
  <si>
    <t>20178X30XS</t>
  </si>
  <si>
    <t>99104X22XS</t>
  </si>
  <si>
    <t>76129X25XS</t>
  </si>
  <si>
    <t>257153X30XS</t>
  </si>
  <si>
    <t>239137X19XS</t>
  </si>
  <si>
    <t>20137X25XS</t>
  </si>
  <si>
    <t>20137X25.4XS</t>
  </si>
  <si>
    <t>20198X24XS</t>
  </si>
  <si>
    <t>20117X30XS</t>
  </si>
  <si>
    <t>20259X32XS</t>
  </si>
  <si>
    <t>40146X24XS</t>
  </si>
  <si>
    <t>40148X23XS</t>
  </si>
  <si>
    <t>40281X30XS</t>
  </si>
  <si>
    <t>99116X25.4XS</t>
  </si>
  <si>
    <t>70141X30XS</t>
  </si>
  <si>
    <t>70153X25XS</t>
  </si>
  <si>
    <t>76122X20XS</t>
  </si>
  <si>
    <t>76133X26XS</t>
  </si>
  <si>
    <t>77259X32XS</t>
  </si>
  <si>
    <t>23281X29XS</t>
  </si>
  <si>
    <t>76083X30XS</t>
  </si>
  <si>
    <t>76083X24XS</t>
  </si>
  <si>
    <t>76135X25.4XS</t>
  </si>
  <si>
    <t>40145X23XS</t>
  </si>
  <si>
    <t>56106X24XS</t>
  </si>
  <si>
    <t>40137X25XS</t>
  </si>
  <si>
    <t>20199X24XS</t>
  </si>
  <si>
    <t>40195X29XS</t>
  </si>
  <si>
    <t>20085X20XS</t>
  </si>
  <si>
    <t>40125X22XS</t>
  </si>
  <si>
    <t>40129X22XS</t>
  </si>
  <si>
    <t>40131X17XS</t>
  </si>
  <si>
    <t>76151X22XS</t>
  </si>
  <si>
    <t>194X24XS</t>
  </si>
  <si>
    <t>70160X25XS</t>
  </si>
  <si>
    <t>58096X17.3XS</t>
  </si>
  <si>
    <t>58054X17XS</t>
  </si>
  <si>
    <t>58062X12.7</t>
  </si>
  <si>
    <t>58070X18</t>
  </si>
  <si>
    <t>58071X17.8</t>
  </si>
  <si>
    <t>58078X19</t>
  </si>
  <si>
    <t>58087X17XS</t>
  </si>
  <si>
    <t>58087X19</t>
  </si>
  <si>
    <t>58092X19.75XS</t>
  </si>
  <si>
    <t>58092X25XS</t>
  </si>
  <si>
    <t>58094X25XS</t>
  </si>
  <si>
    <t>58095X17</t>
  </si>
  <si>
    <t>58095X17XS</t>
  </si>
  <si>
    <t>58096X17XS</t>
  </si>
  <si>
    <t>58097X19.75XS</t>
  </si>
  <si>
    <t>58097X21.6XS</t>
  </si>
  <si>
    <t>58101X17XS</t>
  </si>
  <si>
    <t>58101X24XS</t>
  </si>
  <si>
    <t>58102X25XS</t>
  </si>
  <si>
    <t>58104X17</t>
  </si>
  <si>
    <t>58104X17XS</t>
  </si>
  <si>
    <t>58104X25</t>
  </si>
  <si>
    <t>58105X25XS</t>
  </si>
  <si>
    <t>58106X22</t>
  </si>
  <si>
    <t>58106X22XS</t>
  </si>
  <si>
    <t>58106X19XS</t>
  </si>
  <si>
    <t>58107X20</t>
  </si>
  <si>
    <t>58107X24XS</t>
  </si>
  <si>
    <t>58108X17XS</t>
  </si>
  <si>
    <t>58108X24XS</t>
  </si>
  <si>
    <t>58109X22</t>
  </si>
  <si>
    <t>58109X22XS</t>
  </si>
  <si>
    <t>58109X19</t>
  </si>
  <si>
    <t>58109X19XS</t>
  </si>
  <si>
    <t>58110X17</t>
  </si>
  <si>
    <t>58110X20.7XS</t>
  </si>
  <si>
    <t>58111X19</t>
  </si>
  <si>
    <t>58112X19</t>
  </si>
  <si>
    <t>58113X17XS</t>
  </si>
  <si>
    <t>58113X19XS</t>
  </si>
  <si>
    <t>58114X25.4XS</t>
  </si>
  <si>
    <t>58114X17</t>
  </si>
  <si>
    <t>58114X17XS</t>
  </si>
  <si>
    <t>58115X19</t>
  </si>
  <si>
    <t>58116X19XS</t>
  </si>
  <si>
    <t>58116X19</t>
  </si>
  <si>
    <t>58117X19</t>
  </si>
  <si>
    <t>58118X19XS</t>
  </si>
  <si>
    <t>58118X19</t>
  </si>
  <si>
    <t>58121X20</t>
  </si>
  <si>
    <t>58124X19</t>
  </si>
  <si>
    <t>58125X19</t>
  </si>
  <si>
    <t>58125X19XS</t>
  </si>
  <si>
    <t>58127X25</t>
  </si>
  <si>
    <t>58127X25XS</t>
  </si>
  <si>
    <t>58127x19XS</t>
  </si>
  <si>
    <t>58129X24XS</t>
  </si>
  <si>
    <t>58129X31XS</t>
  </si>
  <si>
    <t>58130X25.4</t>
  </si>
  <si>
    <t>58130X25.4XS</t>
  </si>
  <si>
    <t>58131X25.4</t>
  </si>
  <si>
    <t>58133X25.4</t>
  </si>
  <si>
    <t>58133X24</t>
  </si>
  <si>
    <t>58133X24XS</t>
  </si>
  <si>
    <t>58133X26.4</t>
  </si>
  <si>
    <t>58134X25.4XS</t>
  </si>
  <si>
    <t>58134X25</t>
  </si>
  <si>
    <t>58136X25.4</t>
  </si>
  <si>
    <t>158136X25.4XS</t>
  </si>
  <si>
    <t>58138X28.5</t>
  </si>
  <si>
    <t>58140X25</t>
  </si>
  <si>
    <t>58143X25.4</t>
  </si>
  <si>
    <t>58144X25.4XS</t>
  </si>
  <si>
    <t>58144X25</t>
  </si>
  <si>
    <t>58148X25</t>
  </si>
  <si>
    <t>58148X25.4XS</t>
  </si>
  <si>
    <t>58148X19</t>
  </si>
  <si>
    <t>58149X25.4XS</t>
  </si>
  <si>
    <t>58150X25.4</t>
  </si>
  <si>
    <t>58151X25.4</t>
  </si>
  <si>
    <t>58152X23</t>
  </si>
  <si>
    <t>58153X25.4</t>
  </si>
  <si>
    <t>58153X25.4XS</t>
  </si>
  <si>
    <t>58157X32</t>
  </si>
  <si>
    <t>58157X32XS</t>
  </si>
  <si>
    <t>58174X28</t>
  </si>
  <si>
    <t>58177X25.4</t>
  </si>
  <si>
    <t>58177X25.4XS</t>
  </si>
  <si>
    <t>58185X28XS</t>
  </si>
  <si>
    <t>58219X25.4XS</t>
  </si>
  <si>
    <t>63055X12.7</t>
  </si>
  <si>
    <t>63055X12.7XS</t>
  </si>
  <si>
    <t>63076X19XS</t>
  </si>
  <si>
    <t>63083X19</t>
  </si>
  <si>
    <t>63083X19XS</t>
  </si>
  <si>
    <t>63120X19</t>
  </si>
  <si>
    <t>63120X19XS</t>
  </si>
  <si>
    <t>63122X19XS</t>
  </si>
  <si>
    <t>63123X19XS</t>
  </si>
  <si>
    <t>63137X25.4XS</t>
  </si>
  <si>
    <t>63163X25.4</t>
  </si>
  <si>
    <t>63163X25.4XS</t>
  </si>
  <si>
    <t>70153X25.4XS</t>
  </si>
  <si>
    <t>70253X25.4XS</t>
  </si>
  <si>
    <t>70146X19</t>
  </si>
  <si>
    <t>70126X23XS</t>
  </si>
  <si>
    <t>70145X26XS</t>
  </si>
  <si>
    <t>70143X23XS</t>
  </si>
  <si>
    <t>70143X26XS</t>
  </si>
  <si>
    <t>70104X22XS</t>
  </si>
  <si>
    <t>76070X16XS</t>
  </si>
  <si>
    <t>76079X19XS</t>
  </si>
  <si>
    <t>76083X19XS</t>
  </si>
  <si>
    <t>76089X25.4XS</t>
  </si>
  <si>
    <t>76089X19XS</t>
  </si>
  <si>
    <t>76091X19XS</t>
  </si>
  <si>
    <t>76092X22XS</t>
  </si>
  <si>
    <t>76093X25XS</t>
  </si>
  <si>
    <t>76095X19</t>
  </si>
  <si>
    <t>76097X25.4XS</t>
  </si>
  <si>
    <t>76097X19XS</t>
  </si>
  <si>
    <t>76101X30XS</t>
  </si>
  <si>
    <t>76102X19</t>
  </si>
  <si>
    <t>76102X19XS</t>
  </si>
  <si>
    <t>76103X19XS</t>
  </si>
  <si>
    <t>76103X25.4XS</t>
  </si>
  <si>
    <t>76103X22XS</t>
  </si>
  <si>
    <t>76103X24XS</t>
  </si>
  <si>
    <t>76104X25.4XS</t>
  </si>
  <si>
    <t>76104X22XS</t>
  </si>
  <si>
    <t>76104X24XS</t>
  </si>
  <si>
    <t>76105X22XS</t>
  </si>
  <si>
    <t>76106X24XS</t>
  </si>
  <si>
    <t>76107X24XS</t>
  </si>
  <si>
    <t>76108X25.4XS</t>
  </si>
  <si>
    <t>76108X31.8XS</t>
  </si>
  <si>
    <t>76110X25.4XS</t>
  </si>
  <si>
    <t>76111X25XS</t>
  </si>
  <si>
    <t>76112X24XS</t>
  </si>
  <si>
    <t>76112X29XS</t>
  </si>
  <si>
    <t>76113X25.4XS</t>
  </si>
  <si>
    <t>76113X24XS</t>
  </si>
  <si>
    <t>76117X25.4XS</t>
  </si>
  <si>
    <t>76117X22XS</t>
  </si>
  <si>
    <t>76119X25.4XS</t>
  </si>
  <si>
    <t>76119X19XS</t>
  </si>
  <si>
    <t>76122X19XS</t>
  </si>
  <si>
    <t>76122X24XS</t>
  </si>
  <si>
    <t>76122X29XS</t>
  </si>
  <si>
    <t>76123X24XS</t>
  </si>
  <si>
    <t>76123X29XS</t>
  </si>
  <si>
    <t>76123X19XS</t>
  </si>
  <si>
    <t>76124X24XS</t>
  </si>
  <si>
    <t>76124X26XS</t>
  </si>
  <si>
    <t>76124X29XS</t>
  </si>
  <si>
    <t>76125X24XS</t>
  </si>
  <si>
    <t>76125X26XS</t>
  </si>
  <si>
    <t>76126X26XS</t>
  </si>
  <si>
    <t>76127X24XS</t>
  </si>
  <si>
    <t>76127X25.4XS</t>
  </si>
  <si>
    <t>40128X27XS</t>
  </si>
  <si>
    <t>76129X25.4</t>
  </si>
  <si>
    <t>76129X25.4XS</t>
  </si>
  <si>
    <t>76131X25.4XS</t>
  </si>
  <si>
    <t>76131X22.3XS</t>
  </si>
  <si>
    <t>76133X25.4</t>
  </si>
  <si>
    <t>76133X25.4XS</t>
  </si>
  <si>
    <t>76134X27XS</t>
  </si>
  <si>
    <t>76138X23XS</t>
  </si>
  <si>
    <t>76139X21XS</t>
  </si>
  <si>
    <t>76142X23XS</t>
  </si>
  <si>
    <t>76143X21XS</t>
  </si>
  <si>
    <t>76145X30XS</t>
  </si>
  <si>
    <t>76146X28XS</t>
  </si>
  <si>
    <t>76148X23XS</t>
  </si>
  <si>
    <t>76149X25.4XS</t>
  </si>
  <si>
    <t>76149X24XS</t>
  </si>
  <si>
    <t>76149X30XS</t>
  </si>
  <si>
    <t>76150X29XS</t>
  </si>
  <si>
    <t>76150X30XS</t>
  </si>
  <si>
    <t>76151X25.4</t>
  </si>
  <si>
    <t>76151X29XS</t>
  </si>
  <si>
    <t>76152X28XS</t>
  </si>
  <si>
    <t>76153X25.4</t>
  </si>
  <si>
    <t>76153X25.4XS</t>
  </si>
  <si>
    <t>76153X26XS</t>
  </si>
  <si>
    <t>76153X27XS</t>
  </si>
  <si>
    <t>76153X29XS</t>
  </si>
  <si>
    <t>76154X29XS</t>
  </si>
  <si>
    <t>76157X25.4XS</t>
  </si>
  <si>
    <t>76158X32XS</t>
  </si>
  <si>
    <t>76192X28XS</t>
  </si>
  <si>
    <t>76196X28XS</t>
  </si>
  <si>
    <t>77065X12.7XS</t>
  </si>
  <si>
    <t>77068X23XS</t>
  </si>
  <si>
    <t>77069X15XS</t>
  </si>
  <si>
    <t>77099X19XS</t>
  </si>
  <si>
    <t>77101X20XS</t>
  </si>
  <si>
    <t>77104X16</t>
  </si>
  <si>
    <t>177107X25.4XS</t>
  </si>
  <si>
    <t>77107X16</t>
  </si>
  <si>
    <t>77107X18XS</t>
  </si>
  <si>
    <t>77107X22XS</t>
  </si>
  <si>
    <t>77107X25</t>
  </si>
  <si>
    <t>77107X19</t>
  </si>
  <si>
    <t>77109X16</t>
  </si>
  <si>
    <t>77110X19</t>
  </si>
  <si>
    <t>77111X29XS</t>
  </si>
  <si>
    <t>77116X29XS</t>
  </si>
  <si>
    <t>77117X29XS</t>
  </si>
  <si>
    <t>77121X29XS</t>
  </si>
  <si>
    <t>77123X22XS</t>
  </si>
  <si>
    <t>77125X22XS</t>
  </si>
  <si>
    <t>77129X18XS</t>
  </si>
  <si>
    <t>77133X25.4XS</t>
  </si>
  <si>
    <t>77135X25XS</t>
  </si>
  <si>
    <t>77145X22XS</t>
  </si>
  <si>
    <t>77154X22XS</t>
  </si>
  <si>
    <t>77154X29XS</t>
  </si>
  <si>
    <t>77155X24XS</t>
  </si>
  <si>
    <t>77155X19XS</t>
  </si>
  <si>
    <t>77156X29XS</t>
  </si>
  <si>
    <t>77168X25.4XS</t>
  </si>
  <si>
    <t>77173X25.4XS</t>
  </si>
  <si>
    <t>77177X30XS</t>
  </si>
  <si>
    <t>77187X32XS</t>
  </si>
  <si>
    <t>77195X32XS</t>
  </si>
  <si>
    <t>77197X26</t>
  </si>
  <si>
    <t>77200X30</t>
  </si>
  <si>
    <t>77201X30</t>
  </si>
  <si>
    <t>77211X30</t>
  </si>
  <si>
    <t>77223X27XS</t>
  </si>
  <si>
    <t>77226X30XS</t>
  </si>
  <si>
    <t>77257X32XS</t>
  </si>
  <si>
    <t>77265X32XS</t>
  </si>
  <si>
    <t>77281X30XS</t>
  </si>
  <si>
    <t>84069X19</t>
  </si>
  <si>
    <t>84119X19</t>
  </si>
  <si>
    <t>84122X19</t>
  </si>
  <si>
    <t>84142X18</t>
  </si>
  <si>
    <t>90058X17XS</t>
  </si>
  <si>
    <t>90115X25.4</t>
  </si>
  <si>
    <t>90115X25.4XS</t>
  </si>
  <si>
    <t>90128X25</t>
  </si>
  <si>
    <t>90135X19XS</t>
  </si>
  <si>
    <t>90138X23XS</t>
  </si>
  <si>
    <t>90142X19</t>
  </si>
  <si>
    <t>90149X25XS</t>
  </si>
  <si>
    <t>90150X23XS</t>
  </si>
  <si>
    <t>90151X19XS</t>
  </si>
  <si>
    <t>90151X25.4XS</t>
  </si>
  <si>
    <t>90152X25.4</t>
  </si>
  <si>
    <t>90152X25XS</t>
  </si>
  <si>
    <t>90153X25XS</t>
  </si>
  <si>
    <t>90162X25.4XS</t>
  </si>
  <si>
    <t>90162X30XS</t>
  </si>
  <si>
    <t>90164X25.4XS</t>
  </si>
  <si>
    <t>90239X25.4XS</t>
  </si>
  <si>
    <t>90253X30XS</t>
  </si>
  <si>
    <t>91098X19</t>
  </si>
  <si>
    <t>91119X19</t>
  </si>
  <si>
    <t>90132X19</t>
  </si>
  <si>
    <t>92133X19</t>
  </si>
  <si>
    <t>92137X25.4XS</t>
  </si>
  <si>
    <t>92137X19XS</t>
  </si>
  <si>
    <t>92146X20</t>
  </si>
  <si>
    <t>92147X19XS</t>
  </si>
  <si>
    <t>92147X25</t>
  </si>
  <si>
    <t>92147X25XS</t>
  </si>
  <si>
    <t>90148X25.4</t>
  </si>
  <si>
    <t>90163X26.7XS</t>
  </si>
  <si>
    <t>92171X24</t>
  </si>
  <si>
    <t>92173X30XS</t>
  </si>
  <si>
    <t>92191X32XS</t>
  </si>
  <si>
    <t>92192X30XS</t>
  </si>
  <si>
    <t>92193X36XS</t>
  </si>
  <si>
    <t>92223X32XS</t>
  </si>
  <si>
    <t>92234X35</t>
  </si>
  <si>
    <t>92229X30XS</t>
  </si>
  <si>
    <t>93080X15.8</t>
  </si>
  <si>
    <t>96104X15XS</t>
  </si>
  <si>
    <t>96121X18XS</t>
  </si>
  <si>
    <t>96124X18</t>
  </si>
  <si>
    <t>96124X18XS</t>
  </si>
  <si>
    <t>97077X21</t>
  </si>
  <si>
    <t>97080X21XS</t>
  </si>
  <si>
    <t>97081X21XS</t>
  </si>
  <si>
    <t>97087X25XS</t>
  </si>
  <si>
    <t>97095X19</t>
  </si>
  <si>
    <t>97120X25.4XS</t>
  </si>
  <si>
    <t>97122X26.5</t>
  </si>
  <si>
    <t>97124X26.5XS</t>
  </si>
  <si>
    <t>97135X25.4</t>
  </si>
  <si>
    <t>97152X30</t>
  </si>
  <si>
    <t>97153X30</t>
  </si>
  <si>
    <t>97207X32XS</t>
  </si>
  <si>
    <t>98085X22XS</t>
  </si>
  <si>
    <t>98111X19</t>
  </si>
  <si>
    <t>98111X19XS</t>
  </si>
  <si>
    <t>98116X20XS</t>
  </si>
  <si>
    <t>98116X22XS</t>
  </si>
  <si>
    <t>98152X30XS</t>
  </si>
  <si>
    <t>98153X30XS</t>
  </si>
  <si>
    <t>98154X30XS</t>
  </si>
  <si>
    <t>99131X17XS</t>
  </si>
  <si>
    <t>99135X17XS</t>
  </si>
  <si>
    <t>99138X15</t>
  </si>
  <si>
    <t>99138X15XS</t>
  </si>
  <si>
    <t>99165X22</t>
  </si>
  <si>
    <t>99168X22</t>
  </si>
  <si>
    <t>99170X22</t>
  </si>
  <si>
    <t>99170X25.4</t>
  </si>
  <si>
    <t>99173X18</t>
  </si>
  <si>
    <t>99173X18XS</t>
  </si>
  <si>
    <t>99173X22</t>
  </si>
  <si>
    <t>99173X25.4</t>
  </si>
  <si>
    <t>199193X24XS</t>
  </si>
  <si>
    <t>10PK1005-9</t>
  </si>
  <si>
    <t>10PK1015-9</t>
  </si>
  <si>
    <t>10PK1110-4</t>
  </si>
  <si>
    <t>10PK1135-9</t>
  </si>
  <si>
    <t>10PK1145-9</t>
  </si>
  <si>
    <t>10PK1150-4</t>
  </si>
  <si>
    <t>10PK1180-4</t>
  </si>
  <si>
    <t>10PK1300-4</t>
  </si>
  <si>
    <t>10PK1345-9</t>
  </si>
  <si>
    <t>10PK1405-9</t>
  </si>
  <si>
    <t>10PK1445-9</t>
  </si>
  <si>
    <t>10PK1450-4</t>
  </si>
  <si>
    <t>10PK1495-9</t>
  </si>
  <si>
    <t>10PK1505-9</t>
  </si>
  <si>
    <t>10PK1520-4</t>
  </si>
  <si>
    <t>10PK1535-9</t>
  </si>
  <si>
    <t>10PK1570-4</t>
  </si>
  <si>
    <t>10PK1600-4</t>
  </si>
  <si>
    <t>10PK1620-4</t>
  </si>
  <si>
    <t>10PK1690-4</t>
  </si>
  <si>
    <t>10PK1720-4</t>
  </si>
  <si>
    <t>10PK1725-9</t>
  </si>
  <si>
    <t>10PK1770-4</t>
  </si>
  <si>
    <t>10PK1800-4</t>
  </si>
  <si>
    <t>10PK1825-9</t>
  </si>
  <si>
    <t>10PK1920-4</t>
  </si>
  <si>
    <t>10PK2240-4</t>
  </si>
  <si>
    <t>10PK2335-9</t>
  </si>
  <si>
    <t>10PK2340-4</t>
  </si>
  <si>
    <t>10PK2475-9</t>
  </si>
  <si>
    <t>10PK2500-4</t>
  </si>
  <si>
    <t>10PK2665-9</t>
  </si>
  <si>
    <t>12PK715-9</t>
  </si>
  <si>
    <t>12PK1165-9</t>
  </si>
  <si>
    <t>12PK1300-4</t>
  </si>
  <si>
    <t>12PK1515-9</t>
  </si>
  <si>
    <t>12PK1550-4</t>
  </si>
  <si>
    <t>12PK1610-4</t>
  </si>
  <si>
    <t>12PK1660-4</t>
  </si>
  <si>
    <t>12PK1815-9</t>
  </si>
  <si>
    <t>12PK1830-4</t>
  </si>
  <si>
    <t>12PK2260-4</t>
  </si>
  <si>
    <t>12PK2380-4</t>
  </si>
  <si>
    <t>12PK2685-9</t>
  </si>
  <si>
    <t>12PK3035-9</t>
  </si>
  <si>
    <t>12PK3080-4</t>
  </si>
  <si>
    <t>14PK1090-4</t>
  </si>
  <si>
    <t>14PK1145-9</t>
  </si>
  <si>
    <t>14PK1260-4</t>
  </si>
  <si>
    <t>14PK1310-4</t>
  </si>
  <si>
    <t>14PK1330-4</t>
  </si>
  <si>
    <t>14PK1515-9</t>
  </si>
  <si>
    <t>14PK1530-4</t>
  </si>
  <si>
    <t>14PK1680-4</t>
  </si>
  <si>
    <t>14PK1775-9</t>
  </si>
  <si>
    <t>15PK935-9</t>
  </si>
  <si>
    <t>15PK955-9</t>
  </si>
  <si>
    <t>15PK1775-9</t>
  </si>
  <si>
    <t>15PK1780-4</t>
  </si>
  <si>
    <t>2PJ785-9</t>
  </si>
  <si>
    <t>2PJ800-4</t>
  </si>
  <si>
    <t>2PJ835-9</t>
  </si>
  <si>
    <t>2PJ845-9</t>
  </si>
  <si>
    <t>2PJ860-4</t>
  </si>
  <si>
    <t>2PJ895-9</t>
  </si>
  <si>
    <t>2PJ905-9</t>
  </si>
  <si>
    <t>3PJ890-4</t>
  </si>
  <si>
    <t>3PK495-9</t>
  </si>
  <si>
    <t>3PK515-9</t>
  </si>
  <si>
    <t>3PK550-4</t>
  </si>
  <si>
    <t>3PK560-4</t>
  </si>
  <si>
    <t>3PK575-9</t>
  </si>
  <si>
    <t>3PK585-9</t>
  </si>
  <si>
    <t>3PK595-9</t>
  </si>
  <si>
    <t>3PK600-4</t>
  </si>
  <si>
    <t>3PK610-4</t>
  </si>
  <si>
    <t>3PK615-9</t>
  </si>
  <si>
    <t>3PK620-4</t>
  </si>
  <si>
    <t>3PK625-9</t>
  </si>
  <si>
    <t>3PK635-9</t>
  </si>
  <si>
    <t>3PK645-9</t>
  </si>
  <si>
    <t>3PK660-4</t>
  </si>
  <si>
    <t>3PK665-9</t>
  </si>
  <si>
    <t>3PK675-9</t>
  </si>
  <si>
    <t>3PK680-4</t>
  </si>
  <si>
    <t>3PK690-4</t>
  </si>
  <si>
    <t>3PK700-4</t>
  </si>
  <si>
    <t>3PK705-9</t>
  </si>
  <si>
    <t>3PK710-4</t>
  </si>
  <si>
    <t>3PK715-9</t>
  </si>
  <si>
    <t>3PK720-4</t>
  </si>
  <si>
    <t>3PK730-4</t>
  </si>
  <si>
    <t>3PK735-9</t>
  </si>
  <si>
    <t>3PK750-4</t>
  </si>
  <si>
    <t>3PK760-4</t>
  </si>
  <si>
    <t>3PK765-9</t>
  </si>
  <si>
    <t>3PK775-9</t>
  </si>
  <si>
    <t>3PK785-9</t>
  </si>
  <si>
    <t>3PK790-4</t>
  </si>
  <si>
    <t>3PK795-9 SF</t>
  </si>
  <si>
    <t>3PK800-4</t>
  </si>
  <si>
    <t>3PK805-9</t>
  </si>
  <si>
    <t>3PK815-9</t>
  </si>
  <si>
    <t>3PK820-4</t>
  </si>
  <si>
    <t>3PK825-9</t>
  </si>
  <si>
    <t>3PK830-4</t>
  </si>
  <si>
    <t>3PK835-9</t>
  </si>
  <si>
    <t>3PK845-9</t>
  </si>
  <si>
    <t>3PK850-4</t>
  </si>
  <si>
    <t>3PK855-9</t>
  </si>
  <si>
    <t>3PK860-4</t>
  </si>
  <si>
    <t>3PK865-9</t>
  </si>
  <si>
    <t>3PK875-9</t>
  </si>
  <si>
    <t>3PK890-4</t>
  </si>
  <si>
    <t>3PK905-9</t>
  </si>
  <si>
    <t>3PK910-4</t>
  </si>
  <si>
    <t>3PK925-9</t>
  </si>
  <si>
    <t>3PK935-9</t>
  </si>
  <si>
    <t>3PK945-9</t>
  </si>
  <si>
    <t>3PK960-4</t>
  </si>
  <si>
    <t>3PK970-4</t>
  </si>
  <si>
    <t>3PK975-9</t>
  </si>
  <si>
    <t>3PK990-4</t>
  </si>
  <si>
    <t>3PK1000-4</t>
  </si>
  <si>
    <t>3PK1025-9</t>
  </si>
  <si>
    <t>3PK1040-4</t>
  </si>
  <si>
    <t>3PK1075-9</t>
  </si>
  <si>
    <t>3PK1120-4</t>
  </si>
  <si>
    <t>3PK1150-4</t>
  </si>
  <si>
    <t>3PK1155-9</t>
  </si>
  <si>
    <t>3PK1220-4</t>
  </si>
  <si>
    <t>4PK545-9</t>
  </si>
  <si>
    <t>4PK560-4</t>
  </si>
  <si>
    <t>4PK580-4</t>
  </si>
  <si>
    <t>4PK595-9</t>
  </si>
  <si>
    <t>4PK600-4</t>
  </si>
  <si>
    <t>4PK610-4</t>
  </si>
  <si>
    <t>4PK620-4</t>
  </si>
  <si>
    <t>4PK635-9</t>
  </si>
  <si>
    <t>4PK640-4</t>
  </si>
  <si>
    <t>4PK655-9</t>
  </si>
  <si>
    <t>4PK665-9</t>
  </si>
  <si>
    <t>4PK675-9</t>
  </si>
  <si>
    <t>4PK685-9</t>
  </si>
  <si>
    <t>4PK690-4</t>
  </si>
  <si>
    <t>4PK695-9</t>
  </si>
  <si>
    <t>4PK705-9</t>
  </si>
  <si>
    <t>4PK715-9</t>
  </si>
  <si>
    <t>4PK725-9</t>
  </si>
  <si>
    <t>4PK735-9</t>
  </si>
  <si>
    <t>4PK740-4</t>
  </si>
  <si>
    <t>4PK755-9</t>
  </si>
  <si>
    <t>4PK765-9</t>
  </si>
  <si>
    <t>4PK760-4</t>
  </si>
  <si>
    <t>4PK770-4</t>
  </si>
  <si>
    <t>4PK775-9</t>
  </si>
  <si>
    <t>4PK780-4</t>
  </si>
  <si>
    <t>4PK785-9</t>
  </si>
  <si>
    <t>4PK795-9</t>
  </si>
  <si>
    <t>4PK810-4</t>
  </si>
  <si>
    <t>4PK820-4</t>
  </si>
  <si>
    <t>4PK825-9</t>
  </si>
  <si>
    <t>4PK830-4</t>
  </si>
  <si>
    <t>4PK835-9</t>
  </si>
  <si>
    <t>4PK840-4</t>
  </si>
  <si>
    <t>4PK845-9</t>
  </si>
  <si>
    <t>4PK850-4</t>
  </si>
  <si>
    <t>4PK855-9</t>
  </si>
  <si>
    <t>4PK860-4</t>
  </si>
  <si>
    <t>4PK865-9</t>
  </si>
  <si>
    <t>4PK870-4</t>
  </si>
  <si>
    <t>4PK875-9</t>
  </si>
  <si>
    <t>4PK885-9</t>
  </si>
  <si>
    <t>4PK895-9</t>
  </si>
  <si>
    <t>4PK900-4</t>
  </si>
  <si>
    <t>4PK905-9</t>
  </si>
  <si>
    <t>4PK915-9</t>
  </si>
  <si>
    <t>4PK920-4</t>
  </si>
  <si>
    <t>4PK925-9</t>
  </si>
  <si>
    <t>4PK935-9</t>
  </si>
  <si>
    <t>4PK940-4</t>
  </si>
  <si>
    <t>4PK945-9</t>
  </si>
  <si>
    <t>4PK955-9</t>
  </si>
  <si>
    <t>4PK960-4</t>
  </si>
  <si>
    <t>4PK965-9</t>
  </si>
  <si>
    <t>4PK970-4</t>
  </si>
  <si>
    <t>4PK975-9</t>
  </si>
  <si>
    <t>4PK980-4</t>
  </si>
  <si>
    <t>4PK985-9</t>
  </si>
  <si>
    <t>4PK990-4</t>
  </si>
  <si>
    <t>4PK995-9</t>
  </si>
  <si>
    <t>4PK1010-4</t>
  </si>
  <si>
    <t>4PK1015-9</t>
  </si>
  <si>
    <t>4PK1020-4</t>
  </si>
  <si>
    <t>4PK1030-4</t>
  </si>
  <si>
    <t>4PK1035-9</t>
  </si>
  <si>
    <t>4PK1045-9</t>
  </si>
  <si>
    <t>4PK1055-9</t>
  </si>
  <si>
    <t>4PK1060-4</t>
  </si>
  <si>
    <t>4PK1070-4</t>
  </si>
  <si>
    <t>4PK1075-9</t>
  </si>
  <si>
    <t>4PK1080-4</t>
  </si>
  <si>
    <t>4PK1090-4</t>
  </si>
  <si>
    <t>4PK1100-4</t>
  </si>
  <si>
    <t>4PK1105-9</t>
  </si>
  <si>
    <t>4PK1110-4</t>
  </si>
  <si>
    <t>4PK1115-9</t>
  </si>
  <si>
    <t>4PK1130-4</t>
  </si>
  <si>
    <t>4PK1140-4</t>
  </si>
  <si>
    <t>4PK1165-9</t>
  </si>
  <si>
    <t>4PK1170-4</t>
  </si>
  <si>
    <t>4PK1180-4</t>
  </si>
  <si>
    <t>4PK1195-9</t>
  </si>
  <si>
    <t>4PK1210-4</t>
  </si>
  <si>
    <t>4PK1215-9</t>
  </si>
  <si>
    <t>4PK1230-4</t>
  </si>
  <si>
    <t>4PK1240-4</t>
  </si>
  <si>
    <t>4PK1245-9</t>
  </si>
  <si>
    <t>4PK1260-4</t>
  </si>
  <si>
    <t>4PK1270-4</t>
  </si>
  <si>
    <t>4PK1285-9</t>
  </si>
  <si>
    <t>4PK1295-9</t>
  </si>
  <si>
    <t>4PK1305-9</t>
  </si>
  <si>
    <t>4PK1320-4</t>
  </si>
  <si>
    <t>4PK1325-9</t>
  </si>
  <si>
    <t>4PK1330-4</t>
  </si>
  <si>
    <t>4PK1340-4</t>
  </si>
  <si>
    <t>4PK1355-9</t>
  </si>
  <si>
    <t>4PK1365-9</t>
  </si>
  <si>
    <t>4PK1385-9</t>
  </si>
  <si>
    <t>4PK1400-4</t>
  </si>
  <si>
    <t>4PK1420-4</t>
  </si>
  <si>
    <t>4PK1440-4</t>
  </si>
  <si>
    <t>4PK1460-4</t>
  </si>
  <si>
    <t>4PK1480-4</t>
  </si>
  <si>
    <t>4PK1510-4</t>
  </si>
  <si>
    <t>4PK1520-4</t>
  </si>
  <si>
    <t>4PK1540-4</t>
  </si>
  <si>
    <t>4PK1560-4</t>
  </si>
  <si>
    <t>4PK1575-9</t>
  </si>
  <si>
    <t>4PK1590-4</t>
  </si>
  <si>
    <t>4PK1600-4</t>
  </si>
  <si>
    <t>4PK1610-4</t>
  </si>
  <si>
    <t>4PK1640-4</t>
  </si>
  <si>
    <t>4PK1705-9</t>
  </si>
  <si>
    <t>4PK1720-4</t>
  </si>
  <si>
    <t>4PK1740-4</t>
  </si>
  <si>
    <t>4PK1770-4</t>
  </si>
  <si>
    <t>4PK1890-4</t>
  </si>
  <si>
    <t>4PK1935-9</t>
  </si>
  <si>
    <t>4PK2240-4</t>
  </si>
  <si>
    <t>4PK2385-9</t>
  </si>
  <si>
    <t>4PK2830-4</t>
  </si>
  <si>
    <t>5PK490-4</t>
  </si>
  <si>
    <t>5PK505-9</t>
  </si>
  <si>
    <t>5PK525-9</t>
  </si>
  <si>
    <t>5PK580-4</t>
  </si>
  <si>
    <t>5PK635-9</t>
  </si>
  <si>
    <t>5PK655-9</t>
  </si>
  <si>
    <t>5PK675-9</t>
  </si>
  <si>
    <t>5PK685-9</t>
  </si>
  <si>
    <t>5PK690-4</t>
  </si>
  <si>
    <t>5PK700-4</t>
  </si>
  <si>
    <t>5PK705-9</t>
  </si>
  <si>
    <t>5PK715-9</t>
  </si>
  <si>
    <t>5PK725-9</t>
  </si>
  <si>
    <t>5PK735-9</t>
  </si>
  <si>
    <t>5PK765-9</t>
  </si>
  <si>
    <t>5PK775-9</t>
  </si>
  <si>
    <t>5PK790-4</t>
  </si>
  <si>
    <t>5PK800-4</t>
  </si>
  <si>
    <t>5PK810-4</t>
  </si>
  <si>
    <t>5PK815-9</t>
  </si>
  <si>
    <t>5PK820-4</t>
  </si>
  <si>
    <t>5PK825-9</t>
  </si>
  <si>
    <t>5PK830-4</t>
  </si>
  <si>
    <t>5PK835-9</t>
  </si>
  <si>
    <t>5PK850-4</t>
  </si>
  <si>
    <t>5PK860-4</t>
  </si>
  <si>
    <t>5PK870-4</t>
  </si>
  <si>
    <t>5PK875-9</t>
  </si>
  <si>
    <t>5PK880-4</t>
  </si>
  <si>
    <t>5PK885-9</t>
  </si>
  <si>
    <t>5PK900-4</t>
  </si>
  <si>
    <t>5PK905-9</t>
  </si>
  <si>
    <t>5PK915-9</t>
  </si>
  <si>
    <t>5PK920-4</t>
  </si>
  <si>
    <t>5PK925-9</t>
  </si>
  <si>
    <t>5PK930-4</t>
  </si>
  <si>
    <t>5PK940-4</t>
  </si>
  <si>
    <t>5PK945-9</t>
  </si>
  <si>
    <t>5PK955-9</t>
  </si>
  <si>
    <t>5PK960-4</t>
  </si>
  <si>
    <t>5PK965-9</t>
  </si>
  <si>
    <t>5PK970-4</t>
  </si>
  <si>
    <t>5PK975-9</t>
  </si>
  <si>
    <t>5PK980-4</t>
  </si>
  <si>
    <t>5PK985-9</t>
  </si>
  <si>
    <t>5PK995-9</t>
  </si>
  <si>
    <t>5PK1000-4</t>
  </si>
  <si>
    <t>5PK1005-9</t>
  </si>
  <si>
    <t>5PK1010-4</t>
  </si>
  <si>
    <t>5PK1015-9</t>
  </si>
  <si>
    <t>5PK1025-9</t>
  </si>
  <si>
    <t>5PK1030-4</t>
  </si>
  <si>
    <t>5PK1040-4</t>
  </si>
  <si>
    <t>5PK1060-4</t>
  </si>
  <si>
    <t>5PK1065-9</t>
  </si>
  <si>
    <t>5PK1080-4</t>
  </si>
  <si>
    <t>5PK1090-4</t>
  </si>
  <si>
    <t>5PK1100-4</t>
  </si>
  <si>
    <t>5PK1105-9</t>
  </si>
  <si>
    <t>5PK1120-4</t>
  </si>
  <si>
    <t>5PK1130-4</t>
  </si>
  <si>
    <t>5PK1135-9</t>
  </si>
  <si>
    <t>5PK1140-4</t>
  </si>
  <si>
    <t>5PK1145-9</t>
  </si>
  <si>
    <t>5PK1150-4</t>
  </si>
  <si>
    <t>5PK1160-4</t>
  </si>
  <si>
    <t>5PK1170-4</t>
  </si>
  <si>
    <t>5PK1180-4</t>
  </si>
  <si>
    <t>5PK1190-4</t>
  </si>
  <si>
    <t>5PK1200-4</t>
  </si>
  <si>
    <t>5PK1205-9</t>
  </si>
  <si>
    <t>5PK1210-4</t>
  </si>
  <si>
    <t>5PK1215-9</t>
  </si>
  <si>
    <t>5PK1220-4</t>
  </si>
  <si>
    <t>5PK1230-4</t>
  </si>
  <si>
    <t>5PK1235-9</t>
  </si>
  <si>
    <t>5PK1240-4</t>
  </si>
  <si>
    <t>5PK1250-4</t>
  </si>
  <si>
    <t>5PK1255-9</t>
  </si>
  <si>
    <t>5PK1260-4</t>
  </si>
  <si>
    <t>5PK1270-4</t>
  </si>
  <si>
    <t>5PK1280-4</t>
  </si>
  <si>
    <t>5PK1285-9</t>
  </si>
  <si>
    <t>5PK1300-4</t>
  </si>
  <si>
    <t>5PK1310-4</t>
  </si>
  <si>
    <t>5PK1320-4</t>
  </si>
  <si>
    <t>5PK1330-4</t>
  </si>
  <si>
    <t>5PK1340-4</t>
  </si>
  <si>
    <t>5PK1355-9</t>
  </si>
  <si>
    <t>5PK1365-9</t>
  </si>
  <si>
    <t>5PK1375-9</t>
  </si>
  <si>
    <t>5PK1385-9</t>
  </si>
  <si>
    <t>5PK1390-4</t>
  </si>
  <si>
    <t>5PK1400-4</t>
  </si>
  <si>
    <t>5PK1410-4</t>
  </si>
  <si>
    <t>5PK1435-9</t>
  </si>
  <si>
    <t>5PK1440-4</t>
  </si>
  <si>
    <t>5PK1450-4</t>
  </si>
  <si>
    <t>5PK1465-9</t>
  </si>
  <si>
    <t>5PK1490-4</t>
  </si>
  <si>
    <t>5PK1495-9</t>
  </si>
  <si>
    <t>5PK1515-9</t>
  </si>
  <si>
    <t>5PK1540-4</t>
  </si>
  <si>
    <t>5PK1545-9</t>
  </si>
  <si>
    <t>5PK1570-4</t>
  </si>
  <si>
    <t>5PK1585-9</t>
  </si>
  <si>
    <t>5PK1590-4</t>
  </si>
  <si>
    <t>5PK1600-4</t>
  </si>
  <si>
    <t>5PK1610-4</t>
  </si>
  <si>
    <t>5PK1625-9</t>
  </si>
  <si>
    <t>5PK1635-9</t>
  </si>
  <si>
    <t>5PK1645-9</t>
  </si>
  <si>
    <t>5PK1650-4</t>
  </si>
  <si>
    <t>5PK1655-9</t>
  </si>
  <si>
    <t>5PK1670-4</t>
  </si>
  <si>
    <t>5PK1680-4</t>
  </si>
  <si>
    <t>5PK1690-4</t>
  </si>
  <si>
    <t>5PK1720-4</t>
  </si>
  <si>
    <t>5PK1725-9</t>
  </si>
  <si>
    <t>5PK1745-9</t>
  </si>
  <si>
    <t>5PK1750-4</t>
  </si>
  <si>
    <t>5PK1765-9</t>
  </si>
  <si>
    <t>5PK1790-4</t>
  </si>
  <si>
    <t>5PK1815-9</t>
  </si>
  <si>
    <t>5PK1850-4</t>
  </si>
  <si>
    <t>5PK1885-9</t>
  </si>
  <si>
    <t>5PK1905-9</t>
  </si>
  <si>
    <t>5PK1915-9</t>
  </si>
  <si>
    <t>5PK1920-4</t>
  </si>
  <si>
    <t>5PK1930-4</t>
  </si>
  <si>
    <t>5PK1975-9</t>
  </si>
  <si>
    <t>5PK2020-4</t>
  </si>
  <si>
    <t>5PK2030-4</t>
  </si>
  <si>
    <t>5PK2060-4</t>
  </si>
  <si>
    <t>5PK2075-9</t>
  </si>
  <si>
    <t>5PK2095-9</t>
  </si>
  <si>
    <t>5PK2120-4</t>
  </si>
  <si>
    <t>5PK2145-9</t>
  </si>
  <si>
    <t>5PK2170-4</t>
  </si>
  <si>
    <t>5PK2250-4</t>
  </si>
  <si>
    <t>5PK2495-9</t>
  </si>
  <si>
    <t>6DPK1200-4</t>
  </si>
  <si>
    <t>6DPK1780-4</t>
  </si>
  <si>
    <t>6DPK1840-4</t>
  </si>
  <si>
    <t>6DPK1185-9</t>
  </si>
  <si>
    <t>6DPK1195-9</t>
  </si>
  <si>
    <t>6DPK1215-9</t>
  </si>
  <si>
    <t>6DPK1225-9</t>
  </si>
  <si>
    <t>6DPK1235-9</t>
  </si>
  <si>
    <t>6DPK1320-4</t>
  </si>
  <si>
    <t>6DPK1350-4</t>
  </si>
  <si>
    <t>6DPK1360-4</t>
  </si>
  <si>
    <t>6DPK1695-9</t>
  </si>
  <si>
    <t>6DPK1815-9</t>
  </si>
  <si>
    <t>6DPK1825-9</t>
  </si>
  <si>
    <t>6DPK1835-9</t>
  </si>
  <si>
    <t>6DPK1850-4</t>
  </si>
  <si>
    <t>6PK555-9</t>
  </si>
  <si>
    <t>6PK700-4</t>
  </si>
  <si>
    <t>6PK725-9 SF</t>
  </si>
  <si>
    <t>6PK730-4</t>
  </si>
  <si>
    <t>6PK735-9</t>
  </si>
  <si>
    <t>6PK745-9</t>
  </si>
  <si>
    <t>6PK750-4</t>
  </si>
  <si>
    <t>6PK760-4</t>
  </si>
  <si>
    <t>6PK760-4 SF</t>
  </si>
  <si>
    <t>6PK775-9</t>
  </si>
  <si>
    <t>6PK780-4</t>
  </si>
  <si>
    <t>6PK800-4</t>
  </si>
  <si>
    <t>6PK815-9</t>
  </si>
  <si>
    <t>6PK825-9</t>
  </si>
  <si>
    <t>6PK840-4</t>
  </si>
  <si>
    <t>6PK850-4</t>
  </si>
  <si>
    <t>6PK855-9</t>
  </si>
  <si>
    <t>6PK865-9</t>
  </si>
  <si>
    <t>6PK870-4</t>
  </si>
  <si>
    <t>6PK880-4</t>
  </si>
  <si>
    <t>6PK890-4</t>
  </si>
  <si>
    <t>6PK900-4</t>
  </si>
  <si>
    <t>6PK905-9</t>
  </si>
  <si>
    <t>6PK910-4</t>
  </si>
  <si>
    <t>6PK915-9</t>
  </si>
  <si>
    <t>6PK920-4</t>
  </si>
  <si>
    <t>6PK925-9</t>
  </si>
  <si>
    <t>6PK935-9</t>
  </si>
  <si>
    <t>6PK940-4</t>
  </si>
  <si>
    <t>6PK945-9</t>
  </si>
  <si>
    <t>6PK955-9</t>
  </si>
  <si>
    <t>6PK965-9</t>
  </si>
  <si>
    <t>6PK975-9</t>
  </si>
  <si>
    <t>6PK980-4</t>
  </si>
  <si>
    <t>6PK985-9</t>
  </si>
  <si>
    <t>6PK990-4</t>
  </si>
  <si>
    <t>6PK995-9</t>
  </si>
  <si>
    <t>6PK1000-4</t>
  </si>
  <si>
    <t>6PK1010-4</t>
  </si>
  <si>
    <t>6PK1015-9</t>
  </si>
  <si>
    <t>6PK1015-9 SF</t>
  </si>
  <si>
    <t>6PK1025-9</t>
  </si>
  <si>
    <t>6PK1030-4</t>
  </si>
  <si>
    <t>6PK1035-9</t>
  </si>
  <si>
    <t>6PK1050-4</t>
  </si>
  <si>
    <t>6PK1060-4</t>
  </si>
  <si>
    <t>6PK1065-9</t>
  </si>
  <si>
    <t>6PK1075-9</t>
  </si>
  <si>
    <t>6PK1085-9</t>
  </si>
  <si>
    <t>6PK1090-4 SF</t>
  </si>
  <si>
    <t>6PK1095-9</t>
  </si>
  <si>
    <t>6PK1100-4</t>
  </si>
  <si>
    <t>6PK1105-9</t>
  </si>
  <si>
    <t>6PK1110-4</t>
  </si>
  <si>
    <t>6PK1120-4</t>
  </si>
  <si>
    <t>6PK1130-4</t>
  </si>
  <si>
    <t>6PK1135-9</t>
  </si>
  <si>
    <t>6PK1145-9</t>
  </si>
  <si>
    <t>6PK1150-4</t>
  </si>
  <si>
    <t>6PK1155-9</t>
  </si>
  <si>
    <t>6PK1160-4</t>
  </si>
  <si>
    <t>6PK1165-9</t>
  </si>
  <si>
    <t>6PK1170-4</t>
  </si>
  <si>
    <t>6PK1180-4</t>
  </si>
  <si>
    <t>6PK1190-4</t>
  </si>
  <si>
    <t>6PK1195-9</t>
  </si>
  <si>
    <t>6PK1200-4 SF</t>
  </si>
  <si>
    <t>6PK1200-4</t>
  </si>
  <si>
    <t>6PK1210-4</t>
  </si>
  <si>
    <t>6PK1215-9</t>
  </si>
  <si>
    <t>6PK1220-4</t>
  </si>
  <si>
    <t>6PK1225-9</t>
  </si>
  <si>
    <t>6PK1235-9</t>
  </si>
  <si>
    <t>6PK1240-4</t>
  </si>
  <si>
    <t>6PK1245-9</t>
  </si>
  <si>
    <t>6PK1250-4</t>
  </si>
  <si>
    <t>6PK1255-9</t>
  </si>
  <si>
    <t>6PK1260-4</t>
  </si>
  <si>
    <t>6PK1270-4</t>
  </si>
  <si>
    <t>6PK1275-9</t>
  </si>
  <si>
    <t>6PK1280-4</t>
  </si>
  <si>
    <t>6PK1290-4</t>
  </si>
  <si>
    <t>6PK1305-9</t>
  </si>
  <si>
    <t>6PK1310-4</t>
  </si>
  <si>
    <t>6PK1320-4</t>
  </si>
  <si>
    <t>6PK1325-9</t>
  </si>
  <si>
    <t>6PK1330-4</t>
  </si>
  <si>
    <t>6PK1340-4</t>
  </si>
  <si>
    <t>6PK1350-4</t>
  </si>
  <si>
    <t>6PK1360-4</t>
  </si>
  <si>
    <t>6PK1370-4</t>
  </si>
  <si>
    <t>6PK1375-9</t>
  </si>
  <si>
    <t>6PK1390-4</t>
  </si>
  <si>
    <t>6PK1395-9</t>
  </si>
  <si>
    <t>6PK1400-4</t>
  </si>
  <si>
    <t>6PK1410-4</t>
  </si>
  <si>
    <t>6PK1415-9</t>
  </si>
  <si>
    <t>6PK1420-4</t>
  </si>
  <si>
    <t>6PK1425-9</t>
  </si>
  <si>
    <t>6PK1435-9</t>
  </si>
  <si>
    <t>6PK1445-9</t>
  </si>
  <si>
    <t>6PK1450-4</t>
  </si>
  <si>
    <t>6PK1460-4</t>
  </si>
  <si>
    <t>6PK1465-9</t>
  </si>
  <si>
    <t>6PK1475-9</t>
  </si>
  <si>
    <t>6PK1485-9</t>
  </si>
  <si>
    <t>6PK1495-9</t>
  </si>
  <si>
    <t>6PK1500-4</t>
  </si>
  <si>
    <t>6PK1510-4</t>
  </si>
  <si>
    <t>6PK1515-9</t>
  </si>
  <si>
    <t>6PK1520-4</t>
  </si>
  <si>
    <t>6PK1530-4</t>
  </si>
  <si>
    <t>6PK1535-9</t>
  </si>
  <si>
    <t>6PK1540-4</t>
  </si>
  <si>
    <t>6PK1545-9</t>
  </si>
  <si>
    <t>6PK1555-9</t>
  </si>
  <si>
    <t>6PK1560-4</t>
  </si>
  <si>
    <t>6PK1565-9</t>
  </si>
  <si>
    <t>6PK1570-4</t>
  </si>
  <si>
    <t>6PK1580-4</t>
  </si>
  <si>
    <t>6PK1590-4</t>
  </si>
  <si>
    <t>6PK1600-4</t>
  </si>
  <si>
    <t>6PK1605-9</t>
  </si>
  <si>
    <t>6PK1610-4</t>
  </si>
  <si>
    <t>6PK1615-9</t>
  </si>
  <si>
    <t>6PK1620-4</t>
  </si>
  <si>
    <t>6PK1625-9</t>
  </si>
  <si>
    <t>6PK1630-4</t>
  </si>
  <si>
    <t>6PK1640-4</t>
  </si>
  <si>
    <t>6PK1650-4</t>
  </si>
  <si>
    <t>6PK1655-9</t>
  </si>
  <si>
    <t>6PK1660-4</t>
  </si>
  <si>
    <t>6PK1670-4</t>
  </si>
  <si>
    <t>6PK1675-9</t>
  </si>
  <si>
    <t>6PK1685-9</t>
  </si>
  <si>
    <t>6PK1690-4</t>
  </si>
  <si>
    <t>6PK1700-4</t>
  </si>
  <si>
    <t>6PK1705-9</t>
  </si>
  <si>
    <t>6PK1710-4</t>
  </si>
  <si>
    <t>6PK1715-9</t>
  </si>
  <si>
    <t>6PK1725-9</t>
  </si>
  <si>
    <t>6PK1730-4</t>
  </si>
  <si>
    <t>6PK1735-9</t>
  </si>
  <si>
    <t>6PK1740-4</t>
  </si>
  <si>
    <t>6PK1745-9</t>
  </si>
  <si>
    <t>6PK1750-4</t>
  </si>
  <si>
    <t>6PK1755-9</t>
  </si>
  <si>
    <t>6PK1760-4</t>
  </si>
  <si>
    <t>6PK1765-9</t>
  </si>
  <si>
    <t>6PK1775-9</t>
  </si>
  <si>
    <t>6PK1785-9</t>
  </si>
  <si>
    <t>6PK1790-4</t>
  </si>
  <si>
    <t>6PK1795-9</t>
  </si>
  <si>
    <t>6PK1800-4</t>
  </si>
  <si>
    <t>6PK1805-9</t>
  </si>
  <si>
    <t>6PK1815-9</t>
  </si>
  <si>
    <t>6PK1830-4</t>
  </si>
  <si>
    <t>6PK1835-9</t>
  </si>
  <si>
    <t>6PK1840-4</t>
  </si>
  <si>
    <t>6PK1845-9</t>
  </si>
  <si>
    <t>6PK1855-9</t>
  </si>
  <si>
    <t>6PK1860-4</t>
  </si>
  <si>
    <t>6PK1865-9</t>
  </si>
  <si>
    <t>6PK1870-4</t>
  </si>
  <si>
    <t>6PK1875-9</t>
  </si>
  <si>
    <t>6PK1880-4</t>
  </si>
  <si>
    <t>6PK1885-9</t>
  </si>
  <si>
    <t>6PK1890-4</t>
  </si>
  <si>
    <t>6PK1895-9</t>
  </si>
  <si>
    <t>6PK1900-4</t>
  </si>
  <si>
    <t>6PK1905-9</t>
  </si>
  <si>
    <t>6PK1910-4</t>
  </si>
  <si>
    <t>6PK1920-4</t>
  </si>
  <si>
    <t>6PK1925-9</t>
  </si>
  <si>
    <t>6PK1930-4</t>
  </si>
  <si>
    <t>6PK1940-4</t>
  </si>
  <si>
    <t>6PK1950-4</t>
  </si>
  <si>
    <t>6PK1955-9</t>
  </si>
  <si>
    <t>6PK1960-4</t>
  </si>
  <si>
    <t>6PK1965-9</t>
  </si>
  <si>
    <t>6PK1970-4</t>
  </si>
  <si>
    <t>6PK1980-4</t>
  </si>
  <si>
    <t>6PK1990-4</t>
  </si>
  <si>
    <t>6PK1995-9</t>
  </si>
  <si>
    <t>6PK2000-4</t>
  </si>
  <si>
    <t>6PK2005-9</t>
  </si>
  <si>
    <t>6PK2010-4</t>
  </si>
  <si>
    <t>6PK2020-4</t>
  </si>
  <si>
    <t>6PK2025-9</t>
  </si>
  <si>
    <t>6PK2030-4</t>
  </si>
  <si>
    <t>6PK2035-9</t>
  </si>
  <si>
    <t>6PK2040-4</t>
  </si>
  <si>
    <t>6PK2045-9</t>
  </si>
  <si>
    <t>6PK2050-4</t>
  </si>
  <si>
    <t>6PK2055-9</t>
  </si>
  <si>
    <t>6PK2060-4</t>
  </si>
  <si>
    <t>6PK2065-9</t>
  </si>
  <si>
    <t>6PK2070-4</t>
  </si>
  <si>
    <t>6PK2075-9</t>
  </si>
  <si>
    <t>6PK2080-4</t>
  </si>
  <si>
    <t>6PK2090-4</t>
  </si>
  <si>
    <t>6PK2095-9</t>
  </si>
  <si>
    <t>6PK2100-4</t>
  </si>
  <si>
    <t>6PK2105-9</t>
  </si>
  <si>
    <t>6PK2115-9</t>
  </si>
  <si>
    <t>6PK2125-9</t>
  </si>
  <si>
    <t>6PK2130-4</t>
  </si>
  <si>
    <t>6PK2135-9</t>
  </si>
  <si>
    <t>6PK2145-9</t>
  </si>
  <si>
    <t>6PK2150-4</t>
  </si>
  <si>
    <t>6PK2160-4</t>
  </si>
  <si>
    <t>6PK2165-9</t>
  </si>
  <si>
    <t>6PK2175-9</t>
  </si>
  <si>
    <t>6PK2190-4</t>
  </si>
  <si>
    <t>6PK2200-4</t>
  </si>
  <si>
    <t>6PK2210-4</t>
  </si>
  <si>
    <t>6PK2220-4</t>
  </si>
  <si>
    <t>6PK2225-9</t>
  </si>
  <si>
    <t>6PK2235-9</t>
  </si>
  <si>
    <t>6PK2240-4</t>
  </si>
  <si>
    <t>6PK2245-9</t>
  </si>
  <si>
    <t>6PK2250-4</t>
  </si>
  <si>
    <t>6PK2255-9</t>
  </si>
  <si>
    <t>6PK2260-4</t>
  </si>
  <si>
    <t>6PK2265-9</t>
  </si>
  <si>
    <t>6PK2270-4</t>
  </si>
  <si>
    <t>6PK2285-9</t>
  </si>
  <si>
    <t>6PK2300-4</t>
  </si>
  <si>
    <t>6PK2305-9</t>
  </si>
  <si>
    <t>6PK2310-4</t>
  </si>
  <si>
    <t>6PK2315-9</t>
  </si>
  <si>
    <t>6PK2325-9</t>
  </si>
  <si>
    <t>6PK2330-4</t>
  </si>
  <si>
    <t>6PK2335-9</t>
  </si>
  <si>
    <t>6PK2345-9</t>
  </si>
  <si>
    <t>6PK2350-4</t>
  </si>
  <si>
    <t>6PK2355-9</t>
  </si>
  <si>
    <t>6PK2360-4</t>
  </si>
  <si>
    <t>6PK2370-4</t>
  </si>
  <si>
    <t>6PK2375-9</t>
  </si>
  <si>
    <t>6PK2380-4</t>
  </si>
  <si>
    <t>6PK2400-4</t>
  </si>
  <si>
    <t>6PK2405-9</t>
  </si>
  <si>
    <t>6PK2410-4</t>
  </si>
  <si>
    <t>6PK2415-9</t>
  </si>
  <si>
    <t>6PK2425-9</t>
  </si>
  <si>
    <t>6PK2435-9</t>
  </si>
  <si>
    <t>6PK2445-9</t>
  </si>
  <si>
    <t>6PK2450-4</t>
  </si>
  <si>
    <t>6PK2460-4</t>
  </si>
  <si>
    <t>6PK2465-9</t>
  </si>
  <si>
    <t>6PK2475-9</t>
  </si>
  <si>
    <t>6PK2490-4</t>
  </si>
  <si>
    <t>6PK2500-4</t>
  </si>
  <si>
    <t>6PK2510-4</t>
  </si>
  <si>
    <t>6PK2525-9</t>
  </si>
  <si>
    <t>6PK2530-4</t>
  </si>
  <si>
    <t>6PK2535-9</t>
  </si>
  <si>
    <t>6PK2550-4</t>
  </si>
  <si>
    <t>6PK2565-9</t>
  </si>
  <si>
    <t>6PK2575-9</t>
  </si>
  <si>
    <t>6PK2580-4</t>
  </si>
  <si>
    <t>6PK2585-9</t>
  </si>
  <si>
    <t>6PK2600-4</t>
  </si>
  <si>
    <t>6PK2610-4</t>
  </si>
  <si>
    <t>6PK2620-4</t>
  </si>
  <si>
    <t>6PK2625-9</t>
  </si>
  <si>
    <t>6PK2635-9</t>
  </si>
  <si>
    <t>6PK2640-4</t>
  </si>
  <si>
    <t>6PK2650-4</t>
  </si>
  <si>
    <t>6PK2655-9</t>
  </si>
  <si>
    <t>6PK2665-9</t>
  </si>
  <si>
    <t>6PK2675-9</t>
  </si>
  <si>
    <t>6PK2700-4</t>
  </si>
  <si>
    <t>6PK2705-9</t>
  </si>
  <si>
    <t>6PK2725-9</t>
  </si>
  <si>
    <t>6PK2730-4</t>
  </si>
  <si>
    <t>6PK2775-9</t>
  </si>
  <si>
    <t>6PK2790-4</t>
  </si>
  <si>
    <t>6PK2805-9</t>
  </si>
  <si>
    <t>6PK2820-4</t>
  </si>
  <si>
    <t>6PK2830-4</t>
  </si>
  <si>
    <t>6PK2845-9</t>
  </si>
  <si>
    <t>6PK2850-4</t>
  </si>
  <si>
    <t>6PK2870-4</t>
  </si>
  <si>
    <t>6PK2895-9</t>
  </si>
  <si>
    <t>6PK2905-9</t>
  </si>
  <si>
    <t>6PK2920-4</t>
  </si>
  <si>
    <t>6PK2990-4</t>
  </si>
  <si>
    <t>6PK3015-9</t>
  </si>
  <si>
    <t>6PK3030-4</t>
  </si>
  <si>
    <t>6PK3035-9</t>
  </si>
  <si>
    <t>6PK3105-9</t>
  </si>
  <si>
    <t>6PK3165-9</t>
  </si>
  <si>
    <t>6PK3175-9</t>
  </si>
  <si>
    <t>6PK3455-9</t>
  </si>
  <si>
    <t>6PK3470-4</t>
  </si>
  <si>
    <t>6PK3540-4</t>
  </si>
  <si>
    <t>7DPK1360-4</t>
  </si>
  <si>
    <t>7DPK2075-9</t>
  </si>
  <si>
    <t>7DPK1400-4</t>
  </si>
  <si>
    <t>7PK810-4</t>
  </si>
  <si>
    <t>7PK880-4</t>
  </si>
  <si>
    <t>7PK920-4</t>
  </si>
  <si>
    <t>7PK935-9</t>
  </si>
  <si>
    <t>7PK940-4</t>
  </si>
  <si>
    <t>7PK990-4</t>
  </si>
  <si>
    <t>7PK1025-9</t>
  </si>
  <si>
    <t>7PK1035-9</t>
  </si>
  <si>
    <t>7PK1040-4</t>
  </si>
  <si>
    <t>7PK1110-4</t>
  </si>
  <si>
    <t>7PK1125-9</t>
  </si>
  <si>
    <t>7PK1140-4</t>
  </si>
  <si>
    <t>7PK1145-9</t>
  </si>
  <si>
    <t>7PK1150-4</t>
  </si>
  <si>
    <t>7PK1175-9</t>
  </si>
  <si>
    <t>7PK1190-4</t>
  </si>
  <si>
    <t>7PK1215-9</t>
  </si>
  <si>
    <t>7PK1220-4</t>
  </si>
  <si>
    <t>7PK1240-4</t>
  </si>
  <si>
    <t>7PK1275-9</t>
  </si>
  <si>
    <t>7PK1280-4</t>
  </si>
  <si>
    <t>7PK1290-4</t>
  </si>
  <si>
    <t>7PK1325-9</t>
  </si>
  <si>
    <t>7PK1340-4</t>
  </si>
  <si>
    <t>7PK1380-4</t>
  </si>
  <si>
    <t>7PK1385-9</t>
  </si>
  <si>
    <t>7PK1395-9</t>
  </si>
  <si>
    <t>7PK1405-9</t>
  </si>
  <si>
    <t>7PK1425-9</t>
  </si>
  <si>
    <t>7PK1440-4</t>
  </si>
  <si>
    <t>7PK1450-4</t>
  </si>
  <si>
    <t>7PK1465-9</t>
  </si>
  <si>
    <t>7PK1470-4</t>
  </si>
  <si>
    <t>7PK1515-9</t>
  </si>
  <si>
    <t>7PK1520-4</t>
  </si>
  <si>
    <t>7PK1525-9</t>
  </si>
  <si>
    <t>7PK1535-9</t>
  </si>
  <si>
    <t>7PK1540-4</t>
  </si>
  <si>
    <t>7PK1545-9</t>
  </si>
  <si>
    <t>7PK1555-9</t>
  </si>
  <si>
    <t>7PK1570-4</t>
  </si>
  <si>
    <t>7PK1580-4</t>
  </si>
  <si>
    <t>7PK1590-4</t>
  </si>
  <si>
    <t>7PK1600-4</t>
  </si>
  <si>
    <t>7PK1605-9</t>
  </si>
  <si>
    <t>7PK1625-9</t>
  </si>
  <si>
    <t>7PK1630-4</t>
  </si>
  <si>
    <t>7PK1640-4</t>
  </si>
  <si>
    <t>7PK1655-9</t>
  </si>
  <si>
    <t>7PK1660-4</t>
  </si>
  <si>
    <t>7PK1675-9</t>
  </si>
  <si>
    <t>7PK1690-4</t>
  </si>
  <si>
    <t>7PK1705-9</t>
  </si>
  <si>
    <t>7PK1710-4</t>
  </si>
  <si>
    <t>7PK1715-9</t>
  </si>
  <si>
    <t>7PK1720-4</t>
  </si>
  <si>
    <t>7PK1735-9</t>
  </si>
  <si>
    <t>7PK1740-4</t>
  </si>
  <si>
    <t>7PK1750-4</t>
  </si>
  <si>
    <t>7PK1760-4</t>
  </si>
  <si>
    <t>7PK1770-4</t>
  </si>
  <si>
    <t>7PK1785-9</t>
  </si>
  <si>
    <t>7PK1800-4</t>
  </si>
  <si>
    <t>7PK1810-4</t>
  </si>
  <si>
    <t>7PK1815-9</t>
  </si>
  <si>
    <t>7PK1855-9</t>
  </si>
  <si>
    <t>7PK1870-4</t>
  </si>
  <si>
    <t>7PK1885-9</t>
  </si>
  <si>
    <t>7PK1905-9</t>
  </si>
  <si>
    <t>7PK1910-4</t>
  </si>
  <si>
    <t>7PK1920-4</t>
  </si>
  <si>
    <t>7PK1930-4</t>
  </si>
  <si>
    <t>7PK1950-4</t>
  </si>
  <si>
    <t>7PK1960-4</t>
  </si>
  <si>
    <t>7PK1970-4</t>
  </si>
  <si>
    <t>7PK1985-9</t>
  </si>
  <si>
    <t>7PK2000-4</t>
  </si>
  <si>
    <t>7PK2045-9</t>
  </si>
  <si>
    <t>7PK2060-4</t>
  </si>
  <si>
    <t>7PK2080-4</t>
  </si>
  <si>
    <t>7PK2120-4</t>
  </si>
  <si>
    <t>7PK2170-4</t>
  </si>
  <si>
    <t>7PK2215-9</t>
  </si>
  <si>
    <t>7PK2225-9</t>
  </si>
  <si>
    <t>7PK2235-9</t>
  </si>
  <si>
    <t>7PK2245-9</t>
  </si>
  <si>
    <t>7PK2255-9</t>
  </si>
  <si>
    <t>7PK2265-9</t>
  </si>
  <si>
    <t>7PK2260-4</t>
  </si>
  <si>
    <t>7PK2275-9</t>
  </si>
  <si>
    <t>7PK2285-9</t>
  </si>
  <si>
    <t>7PK2300-4</t>
  </si>
  <si>
    <t>7PK2320-4</t>
  </si>
  <si>
    <t>7PK2325-9</t>
  </si>
  <si>
    <t>7PK2335-9</t>
  </si>
  <si>
    <t>7PK2345-9</t>
  </si>
  <si>
    <t>7PK2365-9</t>
  </si>
  <si>
    <t>7PK2415-9</t>
  </si>
  <si>
    <t>7PK2455-9</t>
  </si>
  <si>
    <t>7PK2460-4</t>
  </si>
  <si>
    <t>7PK2475-9</t>
  </si>
  <si>
    <t>7PK2535-9</t>
  </si>
  <si>
    <t>7PK2550-4</t>
  </si>
  <si>
    <t>7PK2635-9</t>
  </si>
  <si>
    <t>7PK2640-4</t>
  </si>
  <si>
    <t>7PK2680-4</t>
  </si>
  <si>
    <t>7PK2705-9</t>
  </si>
  <si>
    <t>7PK2710-4</t>
  </si>
  <si>
    <t>7PK2740-4</t>
  </si>
  <si>
    <t>7PK2840-4</t>
  </si>
  <si>
    <t>7PK2850-4</t>
  </si>
  <si>
    <t>7PK2855-9</t>
  </si>
  <si>
    <t>7PK2870-4</t>
  </si>
  <si>
    <t>7PK2875-9</t>
  </si>
  <si>
    <t>7PK2880-4</t>
  </si>
  <si>
    <t>7PK2940-4</t>
  </si>
  <si>
    <t>8PK800-4</t>
  </si>
  <si>
    <t>8PK830-4</t>
  </si>
  <si>
    <t>8PK880-4</t>
  </si>
  <si>
    <t>8PK905-9</t>
  </si>
  <si>
    <t>8PK915-9</t>
  </si>
  <si>
    <t>8PK925-9</t>
  </si>
  <si>
    <t>8PK950-4</t>
  </si>
  <si>
    <t>8PK955-9</t>
  </si>
  <si>
    <t>8PK970-4</t>
  </si>
  <si>
    <t>8PK975-9</t>
  </si>
  <si>
    <t>8PK990-4</t>
  </si>
  <si>
    <t>8PK995-9</t>
  </si>
  <si>
    <t>8PK1005-9</t>
  </si>
  <si>
    <t>8PK1020-4</t>
  </si>
  <si>
    <t>8PK1015-9</t>
  </si>
  <si>
    <t>8PK1035-9</t>
  </si>
  <si>
    <t>8PK1075-9</t>
  </si>
  <si>
    <t>8PK1085-9</t>
  </si>
  <si>
    <t>8PK1105-9</t>
  </si>
  <si>
    <t>8PK1140-4</t>
  </si>
  <si>
    <t>8PK1150-4</t>
  </si>
  <si>
    <t>8PK1170-4</t>
  </si>
  <si>
    <t>8PK1180-4</t>
  </si>
  <si>
    <t>8PK1190-4</t>
  </si>
  <si>
    <t>8PK1195-9</t>
  </si>
  <si>
    <t>8PK1200-4</t>
  </si>
  <si>
    <t>8PK1210-4</t>
  </si>
  <si>
    <t>8PK1220-4</t>
  </si>
  <si>
    <t>8PK1225-9</t>
  </si>
  <si>
    <t>8PK1230-4</t>
  </si>
  <si>
    <t>8PK1240-4</t>
  </si>
  <si>
    <t>8PK1260-4</t>
  </si>
  <si>
    <t>8PK1275-9</t>
  </si>
  <si>
    <t>8PK1280-4</t>
  </si>
  <si>
    <t>8PK1285-9</t>
  </si>
  <si>
    <t>8PK1290-4</t>
  </si>
  <si>
    <t>8PK1295-9</t>
  </si>
  <si>
    <t>8PK1305-9</t>
  </si>
  <si>
    <t>8PK1325-9</t>
  </si>
  <si>
    <t>8PK1330-4</t>
  </si>
  <si>
    <t>8PK1345-9</t>
  </si>
  <si>
    <t>8PK1350-4</t>
  </si>
  <si>
    <t>8PK1365-9</t>
  </si>
  <si>
    <t>8PK1370-4</t>
  </si>
  <si>
    <t>8PK1375-9</t>
  </si>
  <si>
    <t>8PK1380-4</t>
  </si>
  <si>
    <t>8PK1400-4</t>
  </si>
  <si>
    <t>8PK1395-9</t>
  </si>
  <si>
    <t>8PK1405-9</t>
  </si>
  <si>
    <t>8PK1410-4</t>
  </si>
  <si>
    <t>8PK1415-9</t>
  </si>
  <si>
    <t>8PK1420-4</t>
  </si>
  <si>
    <t>8PK1435-9</t>
  </si>
  <si>
    <t>8PK1445-9</t>
  </si>
  <si>
    <t>8PK1460-4</t>
  </si>
  <si>
    <t>8PK1470-4</t>
  </si>
  <si>
    <t>8PK1485-9</t>
  </si>
  <si>
    <t>8PK1490-4</t>
  </si>
  <si>
    <t>8PK1500-4</t>
  </si>
  <si>
    <t>8PK1505-9</t>
  </si>
  <si>
    <t>8PK1515-9</t>
  </si>
  <si>
    <t>8PK1525-9</t>
  </si>
  <si>
    <t>8PK1535-9</t>
  </si>
  <si>
    <t>8PK1545-9</t>
  </si>
  <si>
    <t>8PK1550-4</t>
  </si>
  <si>
    <t>8PK1560-4</t>
  </si>
  <si>
    <t>8PK1575-9</t>
  </si>
  <si>
    <t>8PK1580-4</t>
  </si>
  <si>
    <t>8PK1590-4</t>
  </si>
  <si>
    <t>8PK1600-4</t>
  </si>
  <si>
    <t>8PK1610-4</t>
  </si>
  <si>
    <t>8PK1625-9</t>
  </si>
  <si>
    <t>8PK1635-9</t>
  </si>
  <si>
    <t>8PK1645-9</t>
  </si>
  <si>
    <t>8PK1655-9</t>
  </si>
  <si>
    <t>8PK1660-4</t>
  </si>
  <si>
    <t>8PK1665-9</t>
  </si>
  <si>
    <t>8PK1675-9</t>
  </si>
  <si>
    <t>8PK1685-9</t>
  </si>
  <si>
    <t>8PK1715-9</t>
  </si>
  <si>
    <t>8PK1740-4</t>
  </si>
  <si>
    <t>8PK1750-4</t>
  </si>
  <si>
    <t>8PK1760-4</t>
  </si>
  <si>
    <t>8PK1775-9</t>
  </si>
  <si>
    <t>8PK1795-9</t>
  </si>
  <si>
    <t>8PK1800-4</t>
  </si>
  <si>
    <t>8PK1830-4</t>
  </si>
  <si>
    <t>8PK1845-9</t>
  </si>
  <si>
    <t>8PK1850-4</t>
  </si>
  <si>
    <t>8PK1855-9</t>
  </si>
  <si>
    <t>8PK1860-4</t>
  </si>
  <si>
    <t>8PK1865-9</t>
  </si>
  <si>
    <t>8PK1875-9</t>
  </si>
  <si>
    <t>8PK1880-4</t>
  </si>
  <si>
    <t>8PK1890-4</t>
  </si>
  <si>
    <t>8PK1905-9</t>
  </si>
  <si>
    <t>8PK1915-9</t>
  </si>
  <si>
    <t>8PK1930-4</t>
  </si>
  <si>
    <t>8PK1940-4</t>
  </si>
  <si>
    <t>8PK1955-9</t>
  </si>
  <si>
    <t>8PK1980-4</t>
  </si>
  <si>
    <t>8PK1985-9</t>
  </si>
  <si>
    <t>8PK1995-9</t>
  </si>
  <si>
    <t>8PK2000-4</t>
  </si>
  <si>
    <t>8PK2005-9</t>
  </si>
  <si>
    <t>8PK2020-4</t>
  </si>
  <si>
    <t>8PK2025-9</t>
  </si>
  <si>
    <t>8PK2035-9</t>
  </si>
  <si>
    <t>8PK2045-9</t>
  </si>
  <si>
    <t>8PK2055-9</t>
  </si>
  <si>
    <t>8PK2065-9</t>
  </si>
  <si>
    <t>8PK2070-4</t>
  </si>
  <si>
    <t>8PK2080-4</t>
  </si>
  <si>
    <t>8PK2085-9</t>
  </si>
  <si>
    <t>8PK2090-4</t>
  </si>
  <si>
    <t>8PK2105-9</t>
  </si>
  <si>
    <t>8PK2125-9</t>
  </si>
  <si>
    <t>8PK2140-4</t>
  </si>
  <si>
    <t>8PK2160-4</t>
  </si>
  <si>
    <t>8PK2170-4</t>
  </si>
  <si>
    <t>8PK2185-9</t>
  </si>
  <si>
    <t>8PK2200-4</t>
  </si>
  <si>
    <t>8PK2215-9</t>
  </si>
  <si>
    <t>8PK2220-4</t>
  </si>
  <si>
    <t>8PK2230-4</t>
  </si>
  <si>
    <t>8PK2245-9</t>
  </si>
  <si>
    <t>8PK2265-9</t>
  </si>
  <si>
    <t>8PK2275-9</t>
  </si>
  <si>
    <t>8PK2295-9</t>
  </si>
  <si>
    <t>8PK2310-4</t>
  </si>
  <si>
    <t>8PK2325-9</t>
  </si>
  <si>
    <t>8PK2335-9</t>
  </si>
  <si>
    <t>8PK2340-4</t>
  </si>
  <si>
    <t>8PK2350-4</t>
  </si>
  <si>
    <t>8PK2395-9</t>
  </si>
  <si>
    <t>8PK2405-9</t>
  </si>
  <si>
    <t>8PK2415-9</t>
  </si>
  <si>
    <t>8PK2440-4</t>
  </si>
  <si>
    <t>8PK2465-9</t>
  </si>
  <si>
    <t>8PK2485-9</t>
  </si>
  <si>
    <t>8PK2490-4</t>
  </si>
  <si>
    <t>8PK2500-4</t>
  </si>
  <si>
    <t>8PK2505-9</t>
  </si>
  <si>
    <t>8PK2515-9</t>
  </si>
  <si>
    <t>8PK2540-4</t>
  </si>
  <si>
    <t>8PK2550-4</t>
  </si>
  <si>
    <t>8PK2575-9</t>
  </si>
  <si>
    <t>8PK2585-9</t>
  </si>
  <si>
    <t>8PK2595-9</t>
  </si>
  <si>
    <t>8PK2630-4</t>
  </si>
  <si>
    <t>8PK2740-4</t>
  </si>
  <si>
    <t>8PK2855-9</t>
  </si>
  <si>
    <t>8PK2930-4</t>
  </si>
  <si>
    <t>8PK2990-4</t>
  </si>
  <si>
    <t>8PK3020-4</t>
  </si>
  <si>
    <t>8PK3035-9</t>
  </si>
  <si>
    <t>8PK3065-9</t>
  </si>
  <si>
    <t>8PK3080-4</t>
  </si>
  <si>
    <t>8PK3105-9</t>
  </si>
  <si>
    <t>8PK3175-9</t>
  </si>
  <si>
    <t>8PK3180-4</t>
  </si>
  <si>
    <t>8PK3210-4</t>
  </si>
  <si>
    <t>9PK1200-4</t>
  </si>
  <si>
    <t>9PK1640-4</t>
  </si>
  <si>
    <t>9PK1680-4</t>
  </si>
  <si>
    <t>9PK1690-4</t>
  </si>
  <si>
    <t>9PK1705-9</t>
  </si>
  <si>
    <t>9PK1730-4</t>
  </si>
  <si>
    <t>9PK1780-4</t>
  </si>
  <si>
    <t>9PK2005-9</t>
  </si>
  <si>
    <t>9PK2010-4</t>
  </si>
  <si>
    <t>9PK2030-4</t>
  </si>
  <si>
    <t>9PK2045-9</t>
  </si>
  <si>
    <t>9PK2080-4</t>
  </si>
  <si>
    <t>9PK2100-4</t>
  </si>
  <si>
    <t>9PK2130-4</t>
  </si>
  <si>
    <t>9PK2200-4</t>
  </si>
  <si>
    <t>9PK2260-4</t>
  </si>
  <si>
    <t>9PK2295-9</t>
  </si>
  <si>
    <t>9PK2300-4</t>
  </si>
  <si>
    <t>9PK2310-4</t>
  </si>
  <si>
    <t>9PK2320-4</t>
  </si>
  <si>
    <t>9PK2515-9</t>
  </si>
  <si>
    <t>T36001</t>
  </si>
  <si>
    <t>T36006</t>
  </si>
  <si>
    <t>T36011</t>
  </si>
  <si>
    <t>T36025</t>
  </si>
  <si>
    <t>T36034</t>
  </si>
  <si>
    <t>T36175</t>
  </si>
  <si>
    <t>T36176</t>
  </si>
  <si>
    <t>T38087</t>
  </si>
  <si>
    <t>T38099</t>
  </si>
  <si>
    <t>T38148</t>
  </si>
  <si>
    <t>T38188</t>
  </si>
  <si>
    <t>T38202</t>
  </si>
  <si>
    <t>T38203</t>
  </si>
  <si>
    <t>T38206</t>
  </si>
  <si>
    <t>T38231</t>
  </si>
  <si>
    <t>T38235</t>
  </si>
  <si>
    <t>T38304</t>
  </si>
  <si>
    <t>T38306</t>
  </si>
  <si>
    <t>T38307</t>
  </si>
  <si>
    <t>T38320</t>
  </si>
  <si>
    <t>T38371</t>
  </si>
  <si>
    <t>T38415</t>
  </si>
  <si>
    <t>T38428</t>
  </si>
  <si>
    <t>T41016</t>
  </si>
  <si>
    <t>T41037</t>
  </si>
  <si>
    <t>T41042</t>
  </si>
  <si>
    <t>T41065</t>
  </si>
  <si>
    <t>T41080</t>
  </si>
  <si>
    <t>T41135</t>
  </si>
  <si>
    <t>T41145</t>
  </si>
  <si>
    <t>T41229</t>
  </si>
  <si>
    <t>T41233</t>
  </si>
  <si>
    <t>T41236</t>
  </si>
  <si>
    <t>T41237</t>
  </si>
  <si>
    <t>T41240</t>
  </si>
  <si>
    <t>T42000</t>
  </si>
  <si>
    <t>T42024</t>
  </si>
  <si>
    <t>T42030</t>
  </si>
  <si>
    <t>T42036</t>
  </si>
  <si>
    <t>T42044</t>
  </si>
  <si>
    <t>T42050</t>
  </si>
  <si>
    <t>T42051</t>
  </si>
  <si>
    <t>T42061</t>
  </si>
  <si>
    <t>T42073</t>
  </si>
  <si>
    <t>T42128</t>
  </si>
  <si>
    <t>T42081</t>
  </si>
  <si>
    <t>T42088</t>
  </si>
  <si>
    <t>T42089</t>
  </si>
  <si>
    <t>T42090</t>
  </si>
  <si>
    <t>T42091</t>
  </si>
  <si>
    <t>T42095</t>
  </si>
  <si>
    <t>T42097</t>
  </si>
  <si>
    <t>T43010</t>
  </si>
  <si>
    <t>T43014</t>
  </si>
  <si>
    <t>T43016</t>
  </si>
  <si>
    <t>T43017</t>
  </si>
  <si>
    <t>T43019</t>
  </si>
  <si>
    <t>T43022</t>
  </si>
  <si>
    <t>T43023</t>
  </si>
  <si>
    <t>T43033</t>
  </si>
  <si>
    <t>T43034</t>
  </si>
  <si>
    <t>T43035</t>
  </si>
  <si>
    <t>T43038</t>
  </si>
  <si>
    <t>T43040</t>
  </si>
  <si>
    <t>T43046</t>
  </si>
  <si>
    <t>T43050</t>
  </si>
  <si>
    <t>T43051</t>
  </si>
  <si>
    <t>T43055</t>
  </si>
  <si>
    <t>T43056</t>
  </si>
  <si>
    <t>T43060</t>
  </si>
  <si>
    <t>T43061</t>
  </si>
  <si>
    <t>T43062</t>
  </si>
  <si>
    <t>T43064</t>
  </si>
  <si>
    <t>T43068</t>
  </si>
  <si>
    <t>T43069</t>
  </si>
  <si>
    <t>T43089</t>
  </si>
  <si>
    <t>T43115</t>
  </si>
  <si>
    <t>T43117</t>
  </si>
  <si>
    <t>T43126</t>
  </si>
  <si>
    <t>T43139</t>
  </si>
  <si>
    <t>T43144</t>
  </si>
  <si>
    <t>T43157</t>
  </si>
  <si>
    <t>T43158</t>
  </si>
  <si>
    <t>T43159</t>
  </si>
  <si>
    <t>T43225</t>
  </si>
  <si>
    <t>GP10PK1110</t>
  </si>
  <si>
    <t>GPK050440</t>
  </si>
  <si>
    <t>CORREA POLY-V 5 PK 1121 EUROPA XF 58375</t>
  </si>
  <si>
    <t>15PK955</t>
  </si>
  <si>
    <t>3PK495</t>
  </si>
  <si>
    <t>3PK515</t>
  </si>
  <si>
    <t>3PK550</t>
  </si>
  <si>
    <t>3PK560</t>
  </si>
  <si>
    <t>3PK595</t>
  </si>
  <si>
    <t>3PK600</t>
  </si>
  <si>
    <t>3PK625</t>
  </si>
  <si>
    <t>3PK660</t>
  </si>
  <si>
    <t>3PK675</t>
  </si>
  <si>
    <t>3PK690</t>
  </si>
  <si>
    <t>3PK700</t>
  </si>
  <si>
    <t>3PK705</t>
  </si>
  <si>
    <t>3PK715</t>
  </si>
  <si>
    <t>3PK720</t>
  </si>
  <si>
    <t>3PK730</t>
  </si>
  <si>
    <t>3PK750</t>
  </si>
  <si>
    <t>3PK760</t>
  </si>
  <si>
    <t>3PK775</t>
  </si>
  <si>
    <t>3PK790</t>
  </si>
  <si>
    <t>3PK800</t>
  </si>
  <si>
    <t>3PK835</t>
  </si>
  <si>
    <t>3PK860</t>
  </si>
  <si>
    <t>3PK890</t>
  </si>
  <si>
    <t>3PK905</t>
  </si>
  <si>
    <t>3PK935</t>
  </si>
  <si>
    <t>3PK945</t>
  </si>
  <si>
    <t>3PK960</t>
  </si>
  <si>
    <t>4PK560</t>
  </si>
  <si>
    <t>4PK580</t>
  </si>
  <si>
    <t>4PK595</t>
  </si>
  <si>
    <t>4PK635</t>
  </si>
  <si>
    <t>4PK655</t>
  </si>
  <si>
    <t>4PK675</t>
  </si>
  <si>
    <t>4PK690</t>
  </si>
  <si>
    <t>4PK740</t>
  </si>
  <si>
    <t>4PK755</t>
  </si>
  <si>
    <t>4PK765</t>
  </si>
  <si>
    <t>4PK780</t>
  </si>
  <si>
    <t>4PK795</t>
  </si>
  <si>
    <t>4PK810</t>
  </si>
  <si>
    <t>4PK835</t>
  </si>
  <si>
    <t>4PK845</t>
  </si>
  <si>
    <t>4PK850</t>
  </si>
  <si>
    <t>4PK855</t>
  </si>
  <si>
    <t>4PK860</t>
  </si>
  <si>
    <t>4PK870</t>
  </si>
  <si>
    <t>4PK885</t>
  </si>
  <si>
    <t>4PK895</t>
  </si>
  <si>
    <t>4PK905</t>
  </si>
  <si>
    <t>4PK940</t>
  </si>
  <si>
    <t>4PK955</t>
  </si>
  <si>
    <t>4PK965</t>
  </si>
  <si>
    <t>4PK985</t>
  </si>
  <si>
    <t>5PK525</t>
  </si>
  <si>
    <t>5PK580</t>
  </si>
  <si>
    <t>5PK635</t>
  </si>
  <si>
    <t>5PK655</t>
  </si>
  <si>
    <t>5PK675</t>
  </si>
  <si>
    <t>5PK690</t>
  </si>
  <si>
    <t>5PK700</t>
  </si>
  <si>
    <t>5PK725</t>
  </si>
  <si>
    <t>5PK810</t>
  </si>
  <si>
    <t>5PK820</t>
  </si>
  <si>
    <t>5PK870</t>
  </si>
  <si>
    <t>5PK880</t>
  </si>
  <si>
    <t>5PK885</t>
  </si>
  <si>
    <t>5PK955</t>
  </si>
  <si>
    <t>5PK970</t>
  </si>
  <si>
    <t>5PK985</t>
  </si>
  <si>
    <t>6PK700</t>
  </si>
  <si>
    <t>6PK730</t>
  </si>
  <si>
    <t>6PK745</t>
  </si>
  <si>
    <t>6PK750</t>
  </si>
  <si>
    <t>6PK760</t>
  </si>
  <si>
    <t>6PK780</t>
  </si>
  <si>
    <t>6PK815</t>
  </si>
  <si>
    <t>6PK825</t>
  </si>
  <si>
    <t>6PK865</t>
  </si>
  <si>
    <t>6PK870</t>
  </si>
  <si>
    <t>6PK880</t>
  </si>
  <si>
    <t>6PK905</t>
  </si>
  <si>
    <t>6PK915</t>
  </si>
  <si>
    <t>6PK955</t>
  </si>
  <si>
    <t>6PK965</t>
  </si>
  <si>
    <t>6PK975</t>
  </si>
  <si>
    <t>6PK985</t>
  </si>
  <si>
    <t>6PK995</t>
  </si>
  <si>
    <t>7PK810</t>
  </si>
  <si>
    <t>7PK880</t>
  </si>
  <si>
    <t>7PK920</t>
  </si>
  <si>
    <t>7PK935</t>
  </si>
  <si>
    <t>8PK800</t>
  </si>
  <si>
    <t>8PK830</t>
  </si>
  <si>
    <t>8PK880</t>
  </si>
  <si>
    <t>8PK905</t>
  </si>
  <si>
    <t>8PK915</t>
  </si>
  <si>
    <t>8PK975</t>
  </si>
  <si>
    <t>3PK795 SF</t>
  </si>
  <si>
    <t>6PK725 SF</t>
  </si>
  <si>
    <t>6PK760 SF</t>
  </si>
  <si>
    <t>6PK1015 SF</t>
  </si>
  <si>
    <t>6PK1090 SF</t>
  </si>
  <si>
    <t>6PK1200 SF</t>
  </si>
  <si>
    <t>10PK1015</t>
  </si>
  <si>
    <t>10PK1135</t>
  </si>
  <si>
    <t>10PK1150</t>
  </si>
  <si>
    <t>10PK1180</t>
  </si>
  <si>
    <t>10PK1345</t>
  </si>
  <si>
    <t>10PK1405</t>
  </si>
  <si>
    <t>10PK1450</t>
  </si>
  <si>
    <t>10PK1505</t>
  </si>
  <si>
    <t>10PK1600</t>
  </si>
  <si>
    <t>10PK1620</t>
  </si>
  <si>
    <t>10PK1800</t>
  </si>
  <si>
    <t>10PK1825</t>
  </si>
  <si>
    <t>10PK1920</t>
  </si>
  <si>
    <t>10PK2665</t>
  </si>
  <si>
    <t>12PK715</t>
  </si>
  <si>
    <t>12PK1550</t>
  </si>
  <si>
    <t>12PK1610</t>
  </si>
  <si>
    <t>12PK1830</t>
  </si>
  <si>
    <t>12PK2260</t>
  </si>
  <si>
    <t>12PK2380</t>
  </si>
  <si>
    <t>12PK2685</t>
  </si>
  <si>
    <t>12PK3035</t>
  </si>
  <si>
    <t>12PK3080</t>
  </si>
  <si>
    <t>14PK1090</t>
  </si>
  <si>
    <t>14PK1145</t>
  </si>
  <si>
    <t>14PK1260</t>
  </si>
  <si>
    <t>14PK1310</t>
  </si>
  <si>
    <t>14PK1330</t>
  </si>
  <si>
    <t>14PK1515</t>
  </si>
  <si>
    <t>14PK1530</t>
  </si>
  <si>
    <t>14PK1680</t>
  </si>
  <si>
    <t>15PK935</t>
  </si>
  <si>
    <t>15PK1775</t>
  </si>
  <si>
    <t>15PK1780</t>
  </si>
  <si>
    <t>2PJ785</t>
  </si>
  <si>
    <t>2PJ800</t>
  </si>
  <si>
    <t>2PJ835</t>
  </si>
  <si>
    <t>2PJ845</t>
  </si>
  <si>
    <t>2PJ860</t>
  </si>
  <si>
    <t>2PJ895</t>
  </si>
  <si>
    <t>2PJ905</t>
  </si>
  <si>
    <t>3PJ890</t>
  </si>
  <si>
    <t>3PK575</t>
  </si>
  <si>
    <t>3PK585</t>
  </si>
  <si>
    <t>3PK610</t>
  </si>
  <si>
    <t>3PK615</t>
  </si>
  <si>
    <t>3PK620</t>
  </si>
  <si>
    <t>3PK635</t>
  </si>
  <si>
    <t>3PK645</t>
  </si>
  <si>
    <t>3PK665</t>
  </si>
  <si>
    <t>3PK680</t>
  </si>
  <si>
    <t>3PK710</t>
  </si>
  <si>
    <t>3PK735</t>
  </si>
  <si>
    <t>3PK765</t>
  </si>
  <si>
    <t>3PK785</t>
  </si>
  <si>
    <t>3PK805</t>
  </si>
  <si>
    <t>3PK815</t>
  </si>
  <si>
    <t>3PK820</t>
  </si>
  <si>
    <t>3PK825</t>
  </si>
  <si>
    <t>3PK830</t>
  </si>
  <si>
    <t>3PK845</t>
  </si>
  <si>
    <t>3PK850</t>
  </si>
  <si>
    <t>3PK855</t>
  </si>
  <si>
    <t>3PK865</t>
  </si>
  <si>
    <t>3PK875</t>
  </si>
  <si>
    <t>3PK910</t>
  </si>
  <si>
    <t>3PK925</t>
  </si>
  <si>
    <t>3PK970</t>
  </si>
  <si>
    <t>3PK975</t>
  </si>
  <si>
    <t>3PK990</t>
  </si>
  <si>
    <t>3PK1000</t>
  </si>
  <si>
    <t>3PK1075</t>
  </si>
  <si>
    <t>3PK1150</t>
  </si>
  <si>
    <t>3PK1155</t>
  </si>
  <si>
    <t>4PK545</t>
  </si>
  <si>
    <t>4PK600</t>
  </si>
  <si>
    <t>4PK610</t>
  </si>
  <si>
    <t>4PK620</t>
  </si>
  <si>
    <t>4PK640</t>
  </si>
  <si>
    <t>4PK665</t>
  </si>
  <si>
    <t>4PK685</t>
  </si>
  <si>
    <t>4PK695</t>
  </si>
  <si>
    <t>4PK705</t>
  </si>
  <si>
    <t>4PK715</t>
  </si>
  <si>
    <t>4PK725</t>
  </si>
  <si>
    <t>4PK735</t>
  </si>
  <si>
    <t>4PK760</t>
  </si>
  <si>
    <t>4PK770</t>
  </si>
  <si>
    <t>4PK775</t>
  </si>
  <si>
    <t>4PK785</t>
  </si>
  <si>
    <t>4PK820</t>
  </si>
  <si>
    <t>4PK825</t>
  </si>
  <si>
    <t>4PK830</t>
  </si>
  <si>
    <t>4PK840</t>
  </si>
  <si>
    <t>4PK865</t>
  </si>
  <si>
    <t>4PK875</t>
  </si>
  <si>
    <t>4PK900</t>
  </si>
  <si>
    <t>4PK915</t>
  </si>
  <si>
    <t>4PK920</t>
  </si>
  <si>
    <t>4PK925</t>
  </si>
  <si>
    <t>4PK935</t>
  </si>
  <si>
    <t>4PK945</t>
  </si>
  <si>
    <t>4PK960</t>
  </si>
  <si>
    <t>4PK970</t>
  </si>
  <si>
    <t>4PK975</t>
  </si>
  <si>
    <t>4PK980</t>
  </si>
  <si>
    <t>4PK990</t>
  </si>
  <si>
    <t>4PK995</t>
  </si>
  <si>
    <t>4PK1010</t>
  </si>
  <si>
    <t>4PK1015</t>
  </si>
  <si>
    <t>4PK1030</t>
  </si>
  <si>
    <t>4PK1035</t>
  </si>
  <si>
    <t>4PK1045</t>
  </si>
  <si>
    <t>4PK1055</t>
  </si>
  <si>
    <t>4PK1060</t>
  </si>
  <si>
    <t>4PK1080</t>
  </si>
  <si>
    <t>4PK1090</t>
  </si>
  <si>
    <t>4PK1105</t>
  </si>
  <si>
    <t>4PK1110</t>
  </si>
  <si>
    <t>4PK1115</t>
  </si>
  <si>
    <t>4PK1130</t>
  </si>
  <si>
    <t>4PK1140</t>
  </si>
  <si>
    <t>4PK1180</t>
  </si>
  <si>
    <t>4PK1215</t>
  </si>
  <si>
    <t>4PK1270</t>
  </si>
  <si>
    <t>4PK1295</t>
  </si>
  <si>
    <t>4PK1305</t>
  </si>
  <si>
    <t>4PK1320</t>
  </si>
  <si>
    <t>4PK1330</t>
  </si>
  <si>
    <t>4PK1340</t>
  </si>
  <si>
    <t>4PK1355</t>
  </si>
  <si>
    <t>4PK1365</t>
  </si>
  <si>
    <t>4PK1460</t>
  </si>
  <si>
    <t>4PK1480</t>
  </si>
  <si>
    <t>4PK1575</t>
  </si>
  <si>
    <t>4PK1600</t>
  </si>
  <si>
    <t>4PK1610</t>
  </si>
  <si>
    <t>4PK1705</t>
  </si>
  <si>
    <t>4PK1740</t>
  </si>
  <si>
    <t>4PK1890</t>
  </si>
  <si>
    <t>4PK1935</t>
  </si>
  <si>
    <t>4PK2240</t>
  </si>
  <si>
    <t>4PK2385</t>
  </si>
  <si>
    <t>4PK2830</t>
  </si>
  <si>
    <t>5PK490</t>
  </si>
  <si>
    <t>5PK505</t>
  </si>
  <si>
    <t>5PK685</t>
  </si>
  <si>
    <t>5PK705</t>
  </si>
  <si>
    <t>5PK715</t>
  </si>
  <si>
    <t>5PK735</t>
  </si>
  <si>
    <t>5PK765</t>
  </si>
  <si>
    <t>5PK775</t>
  </si>
  <si>
    <t>5PK790</t>
  </si>
  <si>
    <t>5PK800</t>
  </si>
  <si>
    <t>5PK815</t>
  </si>
  <si>
    <t>5PK825</t>
  </si>
  <si>
    <t>5PK830</t>
  </si>
  <si>
    <t>5PK835</t>
  </si>
  <si>
    <t>5PK850</t>
  </si>
  <si>
    <t>5PK860</t>
  </si>
  <si>
    <t>5PK875</t>
  </si>
  <si>
    <t>5PK900</t>
  </si>
  <si>
    <t>5PK905</t>
  </si>
  <si>
    <t>5PK915</t>
  </si>
  <si>
    <t>5PK920</t>
  </si>
  <si>
    <t>5PK925</t>
  </si>
  <si>
    <t>5PK930</t>
  </si>
  <si>
    <t>5PK940</t>
  </si>
  <si>
    <t>5PK945</t>
  </si>
  <si>
    <t>5PK960</t>
  </si>
  <si>
    <t>5PK965</t>
  </si>
  <si>
    <t>5PK975</t>
  </si>
  <si>
    <t>5PK980</t>
  </si>
  <si>
    <t>5PK995</t>
  </si>
  <si>
    <t>5PK1000</t>
  </si>
  <si>
    <t>5PK1005</t>
  </si>
  <si>
    <t>5PK1010</t>
  </si>
  <si>
    <t>5PK1015</t>
  </si>
  <si>
    <t>5PK1040</t>
  </si>
  <si>
    <t>5PK1060</t>
  </si>
  <si>
    <t>5PK1080</t>
  </si>
  <si>
    <t>5PK1100</t>
  </si>
  <si>
    <t>5PK1105</t>
  </si>
  <si>
    <t>5PK1120</t>
  </si>
  <si>
    <t>5PK1130</t>
  </si>
  <si>
    <t>5PK1135</t>
  </si>
  <si>
    <t>5PK1145</t>
  </si>
  <si>
    <t>5PK1150</t>
  </si>
  <si>
    <t>5PK1160</t>
  </si>
  <si>
    <t>5PK1170</t>
  </si>
  <si>
    <t>5PK1190</t>
  </si>
  <si>
    <t>5PK1220</t>
  </si>
  <si>
    <t>5PK1240</t>
  </si>
  <si>
    <t>5PK1280</t>
  </si>
  <si>
    <t>5PK1285</t>
  </si>
  <si>
    <t>5PK1300</t>
  </si>
  <si>
    <t>5PK1310</t>
  </si>
  <si>
    <t>5PK1320</t>
  </si>
  <si>
    <t>5PK1340</t>
  </si>
  <si>
    <t>5PK1365</t>
  </si>
  <si>
    <t>5PK1385</t>
  </si>
  <si>
    <t>5PK1410</t>
  </si>
  <si>
    <t>5PK1435</t>
  </si>
  <si>
    <t>5PK1440</t>
  </si>
  <si>
    <t>5PK1450</t>
  </si>
  <si>
    <t>5PK1465</t>
  </si>
  <si>
    <t>5PK1490</t>
  </si>
  <si>
    <t>5PK1585</t>
  </si>
  <si>
    <t>5PK1600</t>
  </si>
  <si>
    <t>5PK1625</t>
  </si>
  <si>
    <t>5PK1635</t>
  </si>
  <si>
    <t>5PK1650</t>
  </si>
  <si>
    <t>5PK1655</t>
  </si>
  <si>
    <t>5PK1670</t>
  </si>
  <si>
    <t>5PK1680</t>
  </si>
  <si>
    <t>5PK1725</t>
  </si>
  <si>
    <t>5PK1745</t>
  </si>
  <si>
    <t>5PK1790</t>
  </si>
  <si>
    <t>5PK1905</t>
  </si>
  <si>
    <t>5PK1915</t>
  </si>
  <si>
    <t>5PK1920</t>
  </si>
  <si>
    <t>5PK1975</t>
  </si>
  <si>
    <t>5PK2060</t>
  </si>
  <si>
    <t>5PK2075</t>
  </si>
  <si>
    <t>5PK2095</t>
  </si>
  <si>
    <t>5PK2120</t>
  </si>
  <si>
    <t>5PK2145</t>
  </si>
  <si>
    <t>5PK2170</t>
  </si>
  <si>
    <t>5PK2250</t>
  </si>
  <si>
    <t>5PK2495</t>
  </si>
  <si>
    <t>6DPK1200</t>
  </si>
  <si>
    <t>6DPK1780</t>
  </si>
  <si>
    <t>6DPK1840</t>
  </si>
  <si>
    <t>6DPK1185</t>
  </si>
  <si>
    <t>6DPK1235</t>
  </si>
  <si>
    <t>6DPK1350</t>
  </si>
  <si>
    <t>6DPK1695</t>
  </si>
  <si>
    <t>6DPK1815</t>
  </si>
  <si>
    <t>6DPK1835</t>
  </si>
  <si>
    <t>6DPK1850</t>
  </si>
  <si>
    <t>6PK555</t>
  </si>
  <si>
    <t>6PK735</t>
  </si>
  <si>
    <t>6PK775</t>
  </si>
  <si>
    <t>6PK800</t>
  </si>
  <si>
    <t>6PK840</t>
  </si>
  <si>
    <t>6PK850</t>
  </si>
  <si>
    <t>6PK855</t>
  </si>
  <si>
    <t>6PK890</t>
  </si>
  <si>
    <t>6PK900</t>
  </si>
  <si>
    <t>6PK910</t>
  </si>
  <si>
    <t>6PK920</t>
  </si>
  <si>
    <t>6PK925</t>
  </si>
  <si>
    <t>6PK935</t>
  </si>
  <si>
    <t>6PK940</t>
  </si>
  <si>
    <t>6PK945</t>
  </si>
  <si>
    <t>6PK980</t>
  </si>
  <si>
    <t>6PK990</t>
  </si>
  <si>
    <t>6PK1015</t>
  </si>
  <si>
    <t>6PK1025</t>
  </si>
  <si>
    <t>6PK1030</t>
  </si>
  <si>
    <t>6PK1035</t>
  </si>
  <si>
    <t>6PK1085</t>
  </si>
  <si>
    <t>6PK1095</t>
  </si>
  <si>
    <t>6PK1100</t>
  </si>
  <si>
    <t>6PK1105</t>
  </si>
  <si>
    <t>6PK1120</t>
  </si>
  <si>
    <t>6PK1135</t>
  </si>
  <si>
    <t>6PK1145</t>
  </si>
  <si>
    <t>6PK1150</t>
  </si>
  <si>
    <t>6PK1155</t>
  </si>
  <si>
    <t>6PK1160</t>
  </si>
  <si>
    <t>6PK1165</t>
  </si>
  <si>
    <t>6PK1170</t>
  </si>
  <si>
    <t>6PK1180</t>
  </si>
  <si>
    <t>6PK1200</t>
  </si>
  <si>
    <t>6PK1210</t>
  </si>
  <si>
    <t>6PK1215</t>
  </si>
  <si>
    <t>6PK1220</t>
  </si>
  <si>
    <t>6PK1235</t>
  </si>
  <si>
    <t>6PK1240</t>
  </si>
  <si>
    <t>6PK1260</t>
  </si>
  <si>
    <t>6PK1280</t>
  </si>
  <si>
    <t>6PK1325</t>
  </si>
  <si>
    <t>6PK1330</t>
  </si>
  <si>
    <t>6PK1350</t>
  </si>
  <si>
    <t>6PK1360</t>
  </si>
  <si>
    <t>6PK1410</t>
  </si>
  <si>
    <t>6PK1425</t>
  </si>
  <si>
    <t>6PK1435</t>
  </si>
  <si>
    <t>6PK1445</t>
  </si>
  <si>
    <t>6PK1450</t>
  </si>
  <si>
    <t>6PK1460</t>
  </si>
  <si>
    <t>6PK1465</t>
  </si>
  <si>
    <t>6PK1475</t>
  </si>
  <si>
    <t>6PK1485</t>
  </si>
  <si>
    <t>6PK1495</t>
  </si>
  <si>
    <t>6PK1500</t>
  </si>
  <si>
    <t>6PK1510</t>
  </si>
  <si>
    <t>6PK1530</t>
  </si>
  <si>
    <t>6PK1535</t>
  </si>
  <si>
    <t>6PK1545</t>
  </si>
  <si>
    <t>6PK1570</t>
  </si>
  <si>
    <t>6PK1580</t>
  </si>
  <si>
    <t>6PK1610</t>
  </si>
  <si>
    <t>6PK1615</t>
  </si>
  <si>
    <t>6PK1625</t>
  </si>
  <si>
    <t>6PK1630</t>
  </si>
  <si>
    <t>6PK1690</t>
  </si>
  <si>
    <t>6PK1705</t>
  </si>
  <si>
    <t>6PK1710</t>
  </si>
  <si>
    <t>6PK1715</t>
  </si>
  <si>
    <t>6PK1750</t>
  </si>
  <si>
    <t>6PK1755</t>
  </si>
  <si>
    <t>6PK1760</t>
  </si>
  <si>
    <t>6PK1765</t>
  </si>
  <si>
    <t>6PK1775</t>
  </si>
  <si>
    <t>6PK1790</t>
  </si>
  <si>
    <t>6PK1800</t>
  </si>
  <si>
    <t>6PK1805</t>
  </si>
  <si>
    <t>6PK1815</t>
  </si>
  <si>
    <t>6PK1830</t>
  </si>
  <si>
    <t>6PK1855</t>
  </si>
  <si>
    <t>6PK1860</t>
  </si>
  <si>
    <t>6PK1865</t>
  </si>
  <si>
    <t>6PK1870</t>
  </si>
  <si>
    <t>6PK1875</t>
  </si>
  <si>
    <t>6PK1890</t>
  </si>
  <si>
    <t>6PK1895</t>
  </si>
  <si>
    <t>6PK1905</t>
  </si>
  <si>
    <t>6PK1925</t>
  </si>
  <si>
    <t>6PK1940</t>
  </si>
  <si>
    <t>6PK1960</t>
  </si>
  <si>
    <t>6PK1965</t>
  </si>
  <si>
    <t>6PK1970</t>
  </si>
  <si>
    <t>6PK1995</t>
  </si>
  <si>
    <t>6PK2010</t>
  </si>
  <si>
    <t>6PK2025</t>
  </si>
  <si>
    <t>6PK2035</t>
  </si>
  <si>
    <t>6PK2045</t>
  </si>
  <si>
    <t>6PK2050</t>
  </si>
  <si>
    <t>6PK2055</t>
  </si>
  <si>
    <t>6PK2060</t>
  </si>
  <si>
    <t>6PK2065</t>
  </si>
  <si>
    <t>6PK2070</t>
  </si>
  <si>
    <t>6PK2095</t>
  </si>
  <si>
    <t>6PK2100</t>
  </si>
  <si>
    <t>6PK2125</t>
  </si>
  <si>
    <t>6PK2130</t>
  </si>
  <si>
    <t>6PK2135</t>
  </si>
  <si>
    <t>6PK2150</t>
  </si>
  <si>
    <t>6PK2165</t>
  </si>
  <si>
    <t>6PK2190</t>
  </si>
  <si>
    <t>6PK2200</t>
  </si>
  <si>
    <t>6PK2210</t>
  </si>
  <si>
    <t>6PK2220</t>
  </si>
  <si>
    <t>6PK2225</t>
  </si>
  <si>
    <t>6PK2235</t>
  </si>
  <si>
    <t>6PK2240</t>
  </si>
  <si>
    <t>6PK2250</t>
  </si>
  <si>
    <t>6PK2255</t>
  </si>
  <si>
    <t>6PK2270</t>
  </si>
  <si>
    <t>6PK2300</t>
  </si>
  <si>
    <t>6PK2310</t>
  </si>
  <si>
    <t>6PK2325</t>
  </si>
  <si>
    <t>6PK2335</t>
  </si>
  <si>
    <t>6PK2350</t>
  </si>
  <si>
    <t>6PK2355</t>
  </si>
  <si>
    <t>6PK2360</t>
  </si>
  <si>
    <t>6PK2370</t>
  </si>
  <si>
    <t>6PK2375</t>
  </si>
  <si>
    <t>6PK2380</t>
  </si>
  <si>
    <t>6PK2400</t>
  </si>
  <si>
    <t>6PK2405</t>
  </si>
  <si>
    <t>6PK2410</t>
  </si>
  <si>
    <t>6PK2425</t>
  </si>
  <si>
    <t>6PK2435</t>
  </si>
  <si>
    <t>6PK2445</t>
  </si>
  <si>
    <t>6PK2450</t>
  </si>
  <si>
    <t>6PK2475</t>
  </si>
  <si>
    <t>6PK2510</t>
  </si>
  <si>
    <t>6PK2525</t>
  </si>
  <si>
    <t>6PK2530</t>
  </si>
  <si>
    <t>6PK2550</t>
  </si>
  <si>
    <t>6PK2565</t>
  </si>
  <si>
    <t>6PK2575</t>
  </si>
  <si>
    <t>6PK2580</t>
  </si>
  <si>
    <t>6PK2585</t>
  </si>
  <si>
    <t>6PK2600</t>
  </si>
  <si>
    <t>6PK2610</t>
  </si>
  <si>
    <t>6PK2620</t>
  </si>
  <si>
    <t>6PK2640</t>
  </si>
  <si>
    <t>6PK2655</t>
  </si>
  <si>
    <t>6PK2665</t>
  </si>
  <si>
    <t>6PK2675</t>
  </si>
  <si>
    <t>6PK2705</t>
  </si>
  <si>
    <t>6PK2725</t>
  </si>
  <si>
    <t>6PK2730</t>
  </si>
  <si>
    <t>6PK2775</t>
  </si>
  <si>
    <t>6PK2790</t>
  </si>
  <si>
    <t>6PK2805</t>
  </si>
  <si>
    <t>6PK2820</t>
  </si>
  <si>
    <t>6PK2830</t>
  </si>
  <si>
    <t>6PK2850</t>
  </si>
  <si>
    <t>6PK2870</t>
  </si>
  <si>
    <t>6PK2895</t>
  </si>
  <si>
    <t>6PK2905</t>
  </si>
  <si>
    <t>6PK2920</t>
  </si>
  <si>
    <t>6PK3015</t>
  </si>
  <si>
    <t>6PK3030</t>
  </si>
  <si>
    <t>6PK3035</t>
  </si>
  <si>
    <t>6PK3105</t>
  </si>
  <si>
    <t>6PK3165</t>
  </si>
  <si>
    <t>6PK3175</t>
  </si>
  <si>
    <t>6PK3455</t>
  </si>
  <si>
    <t>6PK3470</t>
  </si>
  <si>
    <t>7DPK1360</t>
  </si>
  <si>
    <t>7DPK2075</t>
  </si>
  <si>
    <t>7PK940</t>
  </si>
  <si>
    <t>7PK990</t>
  </si>
  <si>
    <t>7PK1040</t>
  </si>
  <si>
    <t>7PK1110</t>
  </si>
  <si>
    <t>7PK1145</t>
  </si>
  <si>
    <t>7PK1150</t>
  </si>
  <si>
    <t>7PK1175</t>
  </si>
  <si>
    <t>7PK1240</t>
  </si>
  <si>
    <t>7PK1280</t>
  </si>
  <si>
    <t>7PK1340</t>
  </si>
  <si>
    <t>7PK1380</t>
  </si>
  <si>
    <t>7PK1385</t>
  </si>
  <si>
    <t>7PK1405</t>
  </si>
  <si>
    <t>7PK1450</t>
  </si>
  <si>
    <t>7PK1465</t>
  </si>
  <si>
    <t>7PK1470</t>
  </si>
  <si>
    <t>7PK1525</t>
  </si>
  <si>
    <t>7PK1590</t>
  </si>
  <si>
    <t>7PK1600</t>
  </si>
  <si>
    <t>7PK1625</t>
  </si>
  <si>
    <t>7PK1630</t>
  </si>
  <si>
    <t>7PK1655</t>
  </si>
  <si>
    <t>7PK1675</t>
  </si>
  <si>
    <t>7PK1710</t>
  </si>
  <si>
    <t>7PK1740</t>
  </si>
  <si>
    <t>7PK1750</t>
  </si>
  <si>
    <t>7PK1785</t>
  </si>
  <si>
    <t>7PK1815</t>
  </si>
  <si>
    <t>7PK1885</t>
  </si>
  <si>
    <t>7PK1930</t>
  </si>
  <si>
    <t>7PK1950</t>
  </si>
  <si>
    <t>7PK1960</t>
  </si>
  <si>
    <t>7PK1970</t>
  </si>
  <si>
    <t>7PK1985</t>
  </si>
  <si>
    <t>7PK2060</t>
  </si>
  <si>
    <t>7PK2170</t>
  </si>
  <si>
    <t>7PK2215</t>
  </si>
  <si>
    <t>7PK2235</t>
  </si>
  <si>
    <t>7PK2245</t>
  </si>
  <si>
    <t>7PK2260</t>
  </si>
  <si>
    <t>7PK2325</t>
  </si>
  <si>
    <t>7PK2415</t>
  </si>
  <si>
    <t>7PK2475</t>
  </si>
  <si>
    <t>7PK2550</t>
  </si>
  <si>
    <t>7PK2640</t>
  </si>
  <si>
    <t>7PK2680</t>
  </si>
  <si>
    <t>7PK2705</t>
  </si>
  <si>
    <t>7PK2740</t>
  </si>
  <si>
    <t>7PK2840</t>
  </si>
  <si>
    <t>7PK2850</t>
  </si>
  <si>
    <t>7PK2870</t>
  </si>
  <si>
    <t>7PK2880</t>
  </si>
  <si>
    <t>7PK2940</t>
  </si>
  <si>
    <t>8PK925</t>
  </si>
  <si>
    <t>8PK950</t>
  </si>
  <si>
    <t>8PK955</t>
  </si>
  <si>
    <t>8PK970</t>
  </si>
  <si>
    <t>8PK990</t>
  </si>
  <si>
    <t>8PK995</t>
  </si>
  <si>
    <t>8PK1015</t>
  </si>
  <si>
    <t>8PK1035</t>
  </si>
  <si>
    <t>8PK1085</t>
  </si>
  <si>
    <t>8PK1105</t>
  </si>
  <si>
    <t>8PK1140</t>
  </si>
  <si>
    <t>8PK1170</t>
  </si>
  <si>
    <t>8PK1180</t>
  </si>
  <si>
    <t>8PK1195</t>
  </si>
  <si>
    <t>8PK1200</t>
  </si>
  <si>
    <t>8PK1210</t>
  </si>
  <si>
    <t>8PK1220</t>
  </si>
  <si>
    <t>8PK1240</t>
  </si>
  <si>
    <t>8PK1260</t>
  </si>
  <si>
    <t>8PK1280</t>
  </si>
  <si>
    <t>8PK1285</t>
  </si>
  <si>
    <t>8PK1290</t>
  </si>
  <si>
    <t>8PK1295</t>
  </si>
  <si>
    <t>8PK1305</t>
  </si>
  <si>
    <t>8PK1325</t>
  </si>
  <si>
    <t>8PK1330</t>
  </si>
  <si>
    <t>8PK1365</t>
  </si>
  <si>
    <t>8PK1370</t>
  </si>
  <si>
    <t>8PK1395</t>
  </si>
  <si>
    <t>8PK1405</t>
  </si>
  <si>
    <t>8PK1420</t>
  </si>
  <si>
    <t>8PK1435</t>
  </si>
  <si>
    <t>8PK1445</t>
  </si>
  <si>
    <t>8PK1460</t>
  </si>
  <si>
    <t>8PK1470</t>
  </si>
  <si>
    <t>8PK1490</t>
  </si>
  <si>
    <t>8PK1500</t>
  </si>
  <si>
    <t>8PK1505</t>
  </si>
  <si>
    <t>8PK1525</t>
  </si>
  <si>
    <t>8PK1535</t>
  </si>
  <si>
    <t>8PK1550</t>
  </si>
  <si>
    <t>8PK1560</t>
  </si>
  <si>
    <t>8PK1575</t>
  </si>
  <si>
    <t>8PK1590</t>
  </si>
  <si>
    <t>8PK1600</t>
  </si>
  <si>
    <t>8PK1610</t>
  </si>
  <si>
    <t>8PK1645</t>
  </si>
  <si>
    <t>8PK1665</t>
  </si>
  <si>
    <t>8PK1675</t>
  </si>
  <si>
    <t>8PK1685</t>
  </si>
  <si>
    <t>8PK1740</t>
  </si>
  <si>
    <t>8PK1750</t>
  </si>
  <si>
    <t>8PK1760</t>
  </si>
  <si>
    <t>8PK1795</t>
  </si>
  <si>
    <t>8PK1800</t>
  </si>
  <si>
    <t>8PK1830</t>
  </si>
  <si>
    <t>8PK1850</t>
  </si>
  <si>
    <t>8PK1855</t>
  </si>
  <si>
    <t>8PK1860</t>
  </si>
  <si>
    <t>8PK1865</t>
  </si>
  <si>
    <t>8PK1880</t>
  </si>
  <si>
    <t>8PK1890</t>
  </si>
  <si>
    <t>8PK1905</t>
  </si>
  <si>
    <t>8PK1915</t>
  </si>
  <si>
    <t>8PK1930</t>
  </si>
  <si>
    <t>8PK1940</t>
  </si>
  <si>
    <t>8PK1955</t>
  </si>
  <si>
    <t>8PK1980</t>
  </si>
  <si>
    <t>8PK1985</t>
  </si>
  <si>
    <t>8PK1995</t>
  </si>
  <si>
    <t>8PK2025</t>
  </si>
  <si>
    <t>8PK2045</t>
  </si>
  <si>
    <t>8PK2055</t>
  </si>
  <si>
    <t>8PK2065</t>
  </si>
  <si>
    <t>8PK2070</t>
  </si>
  <si>
    <t>8PK2080</t>
  </si>
  <si>
    <t>8PK2085</t>
  </si>
  <si>
    <t>8PK2090</t>
  </si>
  <si>
    <t>8PK2105</t>
  </si>
  <si>
    <t>8PK2125</t>
  </si>
  <si>
    <t>8PK2170</t>
  </si>
  <si>
    <t>8PK2185</t>
  </si>
  <si>
    <t>8PK2215</t>
  </si>
  <si>
    <t>8PK2230</t>
  </si>
  <si>
    <t>8PK2245</t>
  </si>
  <si>
    <t>8PK2265</t>
  </si>
  <si>
    <t>8PK2310</t>
  </si>
  <si>
    <t>8PK2340</t>
  </si>
  <si>
    <t>8PK2350</t>
  </si>
  <si>
    <t>8PK2395</t>
  </si>
  <si>
    <t>8PK2405</t>
  </si>
  <si>
    <t>8PK2415</t>
  </si>
  <si>
    <t>8PK2490</t>
  </si>
  <si>
    <t>8PK2500</t>
  </si>
  <si>
    <t>8PK2515</t>
  </si>
  <si>
    <t>8PK2540</t>
  </si>
  <si>
    <t>8PK2550</t>
  </si>
  <si>
    <t>8PK2585</t>
  </si>
  <si>
    <t>8PK2595</t>
  </si>
  <si>
    <t>8PK2630</t>
  </si>
  <si>
    <t>8PK2740</t>
  </si>
  <si>
    <t>8PK2855</t>
  </si>
  <si>
    <t>8PK2930</t>
  </si>
  <si>
    <t>8PK3035</t>
  </si>
  <si>
    <t>8PK3065</t>
  </si>
  <si>
    <t>8PK3080</t>
  </si>
  <si>
    <t>8PK3105</t>
  </si>
  <si>
    <t>8PK3175</t>
  </si>
  <si>
    <t>8PK3180</t>
  </si>
  <si>
    <t>8PK3210</t>
  </si>
  <si>
    <t>9PK1200</t>
  </si>
  <si>
    <t>9PK1680</t>
  </si>
  <si>
    <t>9PK1705</t>
  </si>
  <si>
    <t>9PK2005</t>
  </si>
  <si>
    <t>9PK2045</t>
  </si>
  <si>
    <t>9PK2295</t>
  </si>
  <si>
    <t>9PK2300</t>
  </si>
  <si>
    <t>9PK2310</t>
  </si>
  <si>
    <t>9PK2320</t>
  </si>
  <si>
    <t>KITS de distribución</t>
  </si>
  <si>
    <r>
      <rPr>
        <sz val="8"/>
        <color rgb="FFFFFFFF"/>
        <rFont val="Arial"/>
        <family val="2"/>
      </rPr>
      <t>Modelo</t>
    </r>
  </si>
  <si>
    <r>
      <rPr>
        <sz val="8"/>
        <color rgb="FFFFFFFF"/>
        <rFont val="Arial"/>
        <family val="2"/>
      </rPr>
      <t>Motor</t>
    </r>
  </si>
  <si>
    <r>
      <rPr>
        <sz val="8"/>
        <color rgb="FFFFFFFF"/>
        <rFont val="Arial"/>
        <family val="2"/>
      </rPr>
      <t>KIT</t>
    </r>
  </si>
  <si>
    <t>Correa</t>
  </si>
  <si>
    <t>Tensor</t>
  </si>
  <si>
    <t>Precio KIT</t>
  </si>
  <si>
    <r>
      <rPr>
        <b/>
        <sz val="9"/>
        <rFont val="Calibri"/>
        <family val="2"/>
      </rPr>
      <t>Audi</t>
    </r>
  </si>
  <si>
    <t>GK015489XS</t>
  </si>
  <si>
    <t>GK015491XS</t>
  </si>
  <si>
    <t>GK015648XS</t>
  </si>
  <si>
    <t>GK015569XS</t>
  </si>
  <si>
    <r>
      <rPr>
        <b/>
        <sz val="9"/>
        <rFont val="Calibri"/>
        <family val="2"/>
      </rPr>
      <t>Chevrolet</t>
    </r>
  </si>
  <si>
    <t>GK015603XS</t>
  </si>
  <si>
    <t>GK015563XS</t>
  </si>
  <si>
    <r>
      <rPr>
        <sz val="7"/>
        <rFont val="Arial"/>
        <family val="2"/>
      </rPr>
      <t>T42081</t>
    </r>
  </si>
  <si>
    <t>GK015369XS</t>
  </si>
  <si>
    <t>GK015419XS</t>
  </si>
  <si>
    <t>GK055193XS</t>
  </si>
  <si>
    <r>
      <rPr>
        <sz val="7"/>
        <rFont val="Arial"/>
        <family val="2"/>
      </rPr>
      <t>5193XS</t>
    </r>
  </si>
  <si>
    <t>GKS303</t>
  </si>
  <si>
    <t>GKS302</t>
  </si>
  <si>
    <t>GK025581XS</t>
  </si>
  <si>
    <t>GK015575XS</t>
  </si>
  <si>
    <t>GK015581XS</t>
  </si>
  <si>
    <t>GK015598XS</t>
  </si>
  <si>
    <t>GK015523XS</t>
  </si>
  <si>
    <t>GK015587XS</t>
  </si>
  <si>
    <t>GK015606XS</t>
  </si>
  <si>
    <t>GK025524XS</t>
  </si>
  <si>
    <t>GK015175XS</t>
  </si>
  <si>
    <t>GK015347XS</t>
  </si>
  <si>
    <r>
      <rPr>
        <b/>
        <sz val="9"/>
        <rFont val="Calibri"/>
        <family val="2"/>
      </rPr>
      <t>Fiat</t>
    </r>
  </si>
  <si>
    <t>GK015299</t>
  </si>
  <si>
    <t>GK015334XS</t>
  </si>
  <si>
    <t>GK015177</t>
  </si>
  <si>
    <t>GK015627XS</t>
  </si>
  <si>
    <t>GK015432XS</t>
  </si>
  <si>
    <t>GKS202</t>
  </si>
  <si>
    <t>GKS013</t>
  </si>
  <si>
    <t>GKS010</t>
  </si>
  <si>
    <t>GK025467XS</t>
  </si>
  <si>
    <r>
      <rPr>
        <b/>
        <sz val="9"/>
        <rFont val="Calibri"/>
        <family val="2"/>
      </rPr>
      <t>Peugeot</t>
    </r>
  </si>
  <si>
    <t>GK035468XS</t>
  </si>
  <si>
    <t>GK015577XS</t>
  </si>
  <si>
    <t>GK015484XS</t>
  </si>
  <si>
    <t>GK015305XS</t>
  </si>
  <si>
    <t>GK015473XS</t>
  </si>
  <si>
    <t>GK015578XS</t>
  </si>
  <si>
    <t>GK025484XS</t>
  </si>
  <si>
    <t>GK035507XS</t>
  </si>
  <si>
    <t>GK015454XS</t>
  </si>
  <si>
    <t>Kangoo-Laguna-Megane-Scenic</t>
  </si>
  <si>
    <t>GK015486XS</t>
  </si>
  <si>
    <t>GK015573XS</t>
  </si>
  <si>
    <t>GK015370XS</t>
  </si>
  <si>
    <t>GK015485</t>
  </si>
  <si>
    <t>GK015561XS</t>
  </si>
  <si>
    <t>GK015610XS</t>
  </si>
  <si>
    <t>GK015662XS</t>
  </si>
  <si>
    <t>GK045223XS</t>
  </si>
  <si>
    <t>GK025559XS</t>
  </si>
  <si>
    <t>GK025427XS</t>
  </si>
  <si>
    <t>GK025223XS</t>
  </si>
  <si>
    <t>10X545-9</t>
  </si>
  <si>
    <t>10X550-4</t>
  </si>
  <si>
    <t>10X560-4</t>
  </si>
  <si>
    <t>10X575-9</t>
  </si>
  <si>
    <t>10X595-9</t>
  </si>
  <si>
    <t>10X600-4</t>
  </si>
  <si>
    <t>10X610-4</t>
  </si>
  <si>
    <t>10X625-9</t>
  </si>
  <si>
    <t>10X635-9</t>
  </si>
  <si>
    <t>10X650-4</t>
  </si>
  <si>
    <t>10X660-4</t>
  </si>
  <si>
    <t>10X665-9</t>
  </si>
  <si>
    <t>10X675-9</t>
  </si>
  <si>
    <t>10X680-4</t>
  </si>
  <si>
    <t>10X685-9</t>
  </si>
  <si>
    <t>10X690-4</t>
  </si>
  <si>
    <t>10X700-4</t>
  </si>
  <si>
    <t>10X705-9</t>
  </si>
  <si>
    <t>10X710-4</t>
  </si>
  <si>
    <t>10X725-9</t>
  </si>
  <si>
    <t>10X730-4</t>
  </si>
  <si>
    <t>10X735-9</t>
  </si>
  <si>
    <t>10X740-4</t>
  </si>
  <si>
    <t>10X745-9</t>
  </si>
  <si>
    <t>10X750-4</t>
  </si>
  <si>
    <t>10X755-9</t>
  </si>
  <si>
    <t>10X760-4</t>
  </si>
  <si>
    <t>10X765-9</t>
  </si>
  <si>
    <t>10X775-9</t>
  </si>
  <si>
    <t>10X790-4</t>
  </si>
  <si>
    <t>10X800-4</t>
  </si>
  <si>
    <t>10X805-9</t>
  </si>
  <si>
    <t>10X810-4</t>
  </si>
  <si>
    <t>10X825-9</t>
  </si>
  <si>
    <t>10X835-9</t>
  </si>
  <si>
    <t>10X840-4</t>
  </si>
  <si>
    <t>10X850-4</t>
  </si>
  <si>
    <t>10X865-9</t>
  </si>
  <si>
    <t>10X870-4</t>
  </si>
  <si>
    <t>10X875-9</t>
  </si>
  <si>
    <t>10X885-9</t>
  </si>
  <si>
    <t>10X890-4</t>
  </si>
  <si>
    <t>10X900-4</t>
  </si>
  <si>
    <t>10X910-4</t>
  </si>
  <si>
    <t>10X915-9</t>
  </si>
  <si>
    <t>10X920-4</t>
  </si>
  <si>
    <t>10X925-9</t>
  </si>
  <si>
    <t>10X930-4</t>
  </si>
  <si>
    <t>10X935-9</t>
  </si>
  <si>
    <t>10X940-4</t>
  </si>
  <si>
    <t>10X950-4</t>
  </si>
  <si>
    <t>10X960-4</t>
  </si>
  <si>
    <t>10X970-4</t>
  </si>
  <si>
    <t>10X975-9</t>
  </si>
  <si>
    <t>10X980-4</t>
  </si>
  <si>
    <t>10X985-9</t>
  </si>
  <si>
    <t>10X990-4</t>
  </si>
  <si>
    <t>10X995-9</t>
  </si>
  <si>
    <t>10X1000-4</t>
  </si>
  <si>
    <t>10X1005-9</t>
  </si>
  <si>
    <t>10X1015-9</t>
  </si>
  <si>
    <t>10X1020-4</t>
  </si>
  <si>
    <t>10X1025-9</t>
  </si>
  <si>
    <t>10X1030-4</t>
  </si>
  <si>
    <t>10X1035-9</t>
  </si>
  <si>
    <t>10X1040-4</t>
  </si>
  <si>
    <t>10X1045-9</t>
  </si>
  <si>
    <t>10X1050-4</t>
  </si>
  <si>
    <t>10X1055-9</t>
  </si>
  <si>
    <t>10X1060-4</t>
  </si>
  <si>
    <t>10X1065-9</t>
  </si>
  <si>
    <t>10X1075-9</t>
  </si>
  <si>
    <t>10X1085-9</t>
  </si>
  <si>
    <t>10X1090-4</t>
  </si>
  <si>
    <t>10X1095-9</t>
  </si>
  <si>
    <t>10X1100-4</t>
  </si>
  <si>
    <t>10X1105-9</t>
  </si>
  <si>
    <t>10X1110-4</t>
  </si>
  <si>
    <t>10X1115-9</t>
  </si>
  <si>
    <t>10X1120-4</t>
  </si>
  <si>
    <t>10X1125-9</t>
  </si>
  <si>
    <t>10X1130-4</t>
  </si>
  <si>
    <t>10X1135-9</t>
  </si>
  <si>
    <t>10X1140-4</t>
  </si>
  <si>
    <t>10X1145-9</t>
  </si>
  <si>
    <t>10X1150-4</t>
  </si>
  <si>
    <t>10X1155-9</t>
  </si>
  <si>
    <t>10X1170-4</t>
  </si>
  <si>
    <t>10X1175-9</t>
  </si>
  <si>
    <t>10X1180-4</t>
  </si>
  <si>
    <t>10X1195-9</t>
  </si>
  <si>
    <t>10X1200-4</t>
  </si>
  <si>
    <t>10X1205-9</t>
  </si>
  <si>
    <t>10X1210-4</t>
  </si>
  <si>
    <t>10X1215-9</t>
  </si>
  <si>
    <t>10X1220-4</t>
  </si>
  <si>
    <t>10X1225-9</t>
  </si>
  <si>
    <t>10X1230-4</t>
  </si>
  <si>
    <t>10X1240-4</t>
  </si>
  <si>
    <t>10X1245-9</t>
  </si>
  <si>
    <t>10X1250-4</t>
  </si>
  <si>
    <t>10X1255-9</t>
  </si>
  <si>
    <t>10X1260-4</t>
  </si>
  <si>
    <t>10X1270-4</t>
  </si>
  <si>
    <t>10X1275-9</t>
  </si>
  <si>
    <t>10X1280-4</t>
  </si>
  <si>
    <t>10X1285-9</t>
  </si>
  <si>
    <t>10X1290-4</t>
  </si>
  <si>
    <t>10X1295-9</t>
  </si>
  <si>
    <t>10X1300-4</t>
  </si>
  <si>
    <t>10X1310-4</t>
  </si>
  <si>
    <t>10X1315-9</t>
  </si>
  <si>
    <t>10X1320-4</t>
  </si>
  <si>
    <t>10X1325-9</t>
  </si>
  <si>
    <t>10X1335-9</t>
  </si>
  <si>
    <t>10X1345-9</t>
  </si>
  <si>
    <t>10X1350-4</t>
  </si>
  <si>
    <t>10X1355-9</t>
  </si>
  <si>
    <t>10X1360-4</t>
  </si>
  <si>
    <t>10X1365-9</t>
  </si>
  <si>
    <t>10X1370-4</t>
  </si>
  <si>
    <t>10X1375-9</t>
  </si>
  <si>
    <t>10X1380-4</t>
  </si>
  <si>
    <t>10X1395-9</t>
  </si>
  <si>
    <t>10X1400-4</t>
  </si>
  <si>
    <t>10X1410-4</t>
  </si>
  <si>
    <t>10X1425-9</t>
  </si>
  <si>
    <t>10X1445-9</t>
  </si>
  <si>
    <t>10X1450-4</t>
  </si>
  <si>
    <t>10X1460-4</t>
  </si>
  <si>
    <t>10X1475-9</t>
  </si>
  <si>
    <t>10X1490-4</t>
  </si>
  <si>
    <t>10X1525-9</t>
  </si>
  <si>
    <t>10X1530-4</t>
  </si>
  <si>
    <t>10X1550-4</t>
  </si>
  <si>
    <t>10X1555-9</t>
  </si>
  <si>
    <t>10X1625-9</t>
  </si>
  <si>
    <t>10X1645-9</t>
  </si>
  <si>
    <t>10X1650-4</t>
  </si>
  <si>
    <t>10X1710-4</t>
  </si>
  <si>
    <t>10X1785-9</t>
  </si>
  <si>
    <t>10X1885-9</t>
  </si>
  <si>
    <t>11X525-9</t>
  </si>
  <si>
    <t>11X670-4</t>
  </si>
  <si>
    <t>11X730-4</t>
  </si>
  <si>
    <t>11X745-9</t>
  </si>
  <si>
    <t>11X785-9</t>
  </si>
  <si>
    <t>11X825-9</t>
  </si>
  <si>
    <t>11X870-4</t>
  </si>
  <si>
    <t>11X915-9</t>
  </si>
  <si>
    <t>11X935-9</t>
  </si>
  <si>
    <t>11X970-4</t>
  </si>
  <si>
    <t>11X980-4</t>
  </si>
  <si>
    <t>11X1005-9</t>
  </si>
  <si>
    <t>11X1025-9</t>
  </si>
  <si>
    <t>11X1055-9</t>
  </si>
  <si>
    <t>11X1095-9</t>
  </si>
  <si>
    <t>11X1175-9</t>
  </si>
  <si>
    <t>11X1215-9</t>
  </si>
  <si>
    <t>11X1275-9</t>
  </si>
  <si>
    <t>11.2X820-4</t>
  </si>
  <si>
    <t>11.5X685-9</t>
  </si>
  <si>
    <t>11.5X755-9</t>
  </si>
  <si>
    <t>11.5X790-4</t>
  </si>
  <si>
    <t>11.9X650-4</t>
  </si>
  <si>
    <t>11.9X755-9</t>
  </si>
  <si>
    <t>11.9X790-4</t>
  </si>
  <si>
    <t>11.9X865-9</t>
  </si>
  <si>
    <t>11.9X875-9</t>
  </si>
  <si>
    <t>11.9X950-4</t>
  </si>
  <si>
    <t>11.9X1030-4</t>
  </si>
  <si>
    <t>13X1100-4</t>
  </si>
  <si>
    <t>12.5X2000-4</t>
  </si>
  <si>
    <t>12.5X2025-9</t>
  </si>
  <si>
    <t>13X620-4</t>
  </si>
  <si>
    <t>13X635-9</t>
  </si>
  <si>
    <t>13X650-4</t>
  </si>
  <si>
    <t>13X655-9</t>
  </si>
  <si>
    <t>13X660-4</t>
  </si>
  <si>
    <t>13X675-9</t>
  </si>
  <si>
    <t>13X685-9</t>
  </si>
  <si>
    <t>13X690-4</t>
  </si>
  <si>
    <t>13X725-9</t>
  </si>
  <si>
    <t>13X735-9</t>
  </si>
  <si>
    <t>13X740-4</t>
  </si>
  <si>
    <t>13X750-4</t>
  </si>
  <si>
    <t>13X760-4</t>
  </si>
  <si>
    <t>13X775-9</t>
  </si>
  <si>
    <t>13X780-4</t>
  </si>
  <si>
    <t>13X810-4</t>
  </si>
  <si>
    <t>13X815-9</t>
  </si>
  <si>
    <t>13X825-9</t>
  </si>
  <si>
    <t>13X840-4</t>
  </si>
  <si>
    <t>13X800-4</t>
  </si>
  <si>
    <t>13X855-9</t>
  </si>
  <si>
    <t>13X860-4</t>
  </si>
  <si>
    <t>13X870-4</t>
  </si>
  <si>
    <t>13X875-9</t>
  </si>
  <si>
    <t>13X890-4</t>
  </si>
  <si>
    <t>13X895-9</t>
  </si>
  <si>
    <t>13X900-4</t>
  </si>
  <si>
    <t>13X905-9</t>
  </si>
  <si>
    <t>13X915-9</t>
  </si>
  <si>
    <t>13X925-9</t>
  </si>
  <si>
    <t>13X940-4</t>
  </si>
  <si>
    <t>13X950-4</t>
  </si>
  <si>
    <t>13X960-4</t>
  </si>
  <si>
    <t>13X965-9</t>
  </si>
  <si>
    <t>13X975-9</t>
  </si>
  <si>
    <t>13X980-4</t>
  </si>
  <si>
    <t>13X990-4</t>
  </si>
  <si>
    <t>13X1000-4</t>
  </si>
  <si>
    <t>13X1010-4</t>
  </si>
  <si>
    <t>13X1015-9</t>
  </si>
  <si>
    <t>13X1020-4</t>
  </si>
  <si>
    <t>13X1025-9</t>
  </si>
  <si>
    <t>13X1030-4</t>
  </si>
  <si>
    <t>13X1045-9</t>
  </si>
  <si>
    <t>13X1050-4</t>
  </si>
  <si>
    <t>13X1055-9</t>
  </si>
  <si>
    <t>13X1065-9</t>
  </si>
  <si>
    <t>13X1075-9</t>
  </si>
  <si>
    <t>13X1080-4</t>
  </si>
  <si>
    <t>13X1085-9</t>
  </si>
  <si>
    <t>13X1105-9</t>
  </si>
  <si>
    <t>13X1110-4</t>
  </si>
  <si>
    <t>13X1120-4</t>
  </si>
  <si>
    <t>13X1125-9</t>
  </si>
  <si>
    <t>13X1135-9</t>
  </si>
  <si>
    <t>13X1140-4</t>
  </si>
  <si>
    <t>13X1145-9</t>
  </si>
  <si>
    <t>13X1150-4</t>
  </si>
  <si>
    <t>13X1155-9</t>
  </si>
  <si>
    <t>13X1170-4</t>
  </si>
  <si>
    <t>13X1175-9</t>
  </si>
  <si>
    <t>13X1185-9</t>
  </si>
  <si>
    <t>13X1190-4</t>
  </si>
  <si>
    <t>13X1195-9</t>
  </si>
  <si>
    <t>13X1200-4</t>
  </si>
  <si>
    <t>13X1205-9</t>
  </si>
  <si>
    <t>13X1210-4</t>
  </si>
  <si>
    <t>13X1215-9</t>
  </si>
  <si>
    <t>13X1220-4</t>
  </si>
  <si>
    <t>13X1225-9</t>
  </si>
  <si>
    <t>13X1235-9</t>
  </si>
  <si>
    <t>13X1245-9</t>
  </si>
  <si>
    <t>13X1250-4</t>
  </si>
  <si>
    <t>13X1255-9</t>
  </si>
  <si>
    <t>13X1265-9</t>
  </si>
  <si>
    <t>13X1270-4</t>
  </si>
  <si>
    <t>13X1275-9</t>
  </si>
  <si>
    <t>13X1280-4</t>
  </si>
  <si>
    <t>13X1285-9</t>
  </si>
  <si>
    <t>13X1295-9</t>
  </si>
  <si>
    <t>13X1300-4</t>
  </si>
  <si>
    <t>13X1320-4</t>
  </si>
  <si>
    <t>13X1325-9</t>
  </si>
  <si>
    <t>13X1330-4</t>
  </si>
  <si>
    <t>13X1340-4</t>
  </si>
  <si>
    <t>13X1345-9</t>
  </si>
  <si>
    <t>13X1350-4</t>
  </si>
  <si>
    <t>13X1355-9</t>
  </si>
  <si>
    <t>13X1365-9</t>
  </si>
  <si>
    <t>13X1370-4</t>
  </si>
  <si>
    <t>13X1375-9</t>
  </si>
  <si>
    <t>13X1390-4</t>
  </si>
  <si>
    <t>13X1395-9</t>
  </si>
  <si>
    <t>13X1400-4</t>
  </si>
  <si>
    <t>13X1410-4</t>
  </si>
  <si>
    <t>13X1420-4</t>
  </si>
  <si>
    <t>13X1425-9</t>
  </si>
  <si>
    <t>13X1440-4</t>
  </si>
  <si>
    <t>13X1445-9</t>
  </si>
  <si>
    <t>13X1450-4</t>
  </si>
  <si>
    <t>13X1475-9</t>
  </si>
  <si>
    <t>13X1485-9</t>
  </si>
  <si>
    <t>13X1500-4</t>
  </si>
  <si>
    <t>13X1505-9</t>
  </si>
  <si>
    <t>13X1525-9</t>
  </si>
  <si>
    <t>13X1550-4</t>
  </si>
  <si>
    <t>13X1565-9</t>
  </si>
  <si>
    <t>13X1575-9</t>
  </si>
  <si>
    <t>13X1585-9</t>
  </si>
  <si>
    <t>13X1595-9</t>
  </si>
  <si>
    <t>13X1600-4</t>
  </si>
  <si>
    <t>13X1610-4</t>
  </si>
  <si>
    <t>12.5X1625-9</t>
  </si>
  <si>
    <t>13X1630-4</t>
  </si>
  <si>
    <t>13X1635-9</t>
  </si>
  <si>
    <t>13X1650-4</t>
  </si>
  <si>
    <t>13X1655-9</t>
  </si>
  <si>
    <t>13X1685-9</t>
  </si>
  <si>
    <t>13X1700-4</t>
  </si>
  <si>
    <t>13X1720-4</t>
  </si>
  <si>
    <t>12.5X1725-9</t>
  </si>
  <si>
    <t>13X1730-4</t>
  </si>
  <si>
    <t>13X1740-4</t>
  </si>
  <si>
    <t>13X1750-4</t>
  </si>
  <si>
    <t>13X1755-9</t>
  </si>
  <si>
    <t>13X1765-9</t>
  </si>
  <si>
    <t>13X1785-9</t>
  </si>
  <si>
    <t>13X1800-4</t>
  </si>
  <si>
    <t>13X1810-4</t>
  </si>
  <si>
    <t>13X1820-4</t>
  </si>
  <si>
    <t>13X1825-9</t>
  </si>
  <si>
    <t>13X1855-9</t>
  </si>
  <si>
    <t>13X1860-4</t>
  </si>
  <si>
    <t>13X1890-4</t>
  </si>
  <si>
    <t>13X1895-9</t>
  </si>
  <si>
    <t>13X1920-4</t>
  </si>
  <si>
    <t>13X1945-9</t>
  </si>
  <si>
    <t>12.5X1975-9</t>
  </si>
  <si>
    <t>13X2050-4</t>
  </si>
  <si>
    <t>13X2060-4</t>
  </si>
  <si>
    <t>13X2085-9</t>
  </si>
  <si>
    <t>13X2565-9</t>
  </si>
  <si>
    <t>12.7X970-4</t>
  </si>
  <si>
    <t>17X1050-4</t>
  </si>
  <si>
    <t>17X1075-9</t>
  </si>
  <si>
    <t>17X1110-4</t>
  </si>
  <si>
    <t>17X1125-9</t>
  </si>
  <si>
    <t>17X1145-9</t>
  </si>
  <si>
    <t>17X1170-4</t>
  </si>
  <si>
    <t>17X1175-9</t>
  </si>
  <si>
    <t>17X1225-9</t>
  </si>
  <si>
    <t>17X1240-4</t>
  </si>
  <si>
    <t>17X1400-4</t>
  </si>
  <si>
    <t>17X1425-9</t>
  </si>
  <si>
    <t>17X1915-9</t>
  </si>
  <si>
    <t>18X1455-9</t>
  </si>
  <si>
    <t>18X1755-9</t>
  </si>
  <si>
    <t>19X1620-4</t>
  </si>
  <si>
    <t>2X12.7X810-4</t>
  </si>
  <si>
    <t>2X12.7X1110-4</t>
  </si>
  <si>
    <t>2X12.7X1125-9</t>
  </si>
  <si>
    <t>2X12.7X1190-4</t>
  </si>
  <si>
    <t>2X12.7X1215-9</t>
  </si>
  <si>
    <t>2X12.7X1230-4</t>
  </si>
  <si>
    <t>2X12.7X1265-9</t>
  </si>
  <si>
    <t>2X12.7X1315-9</t>
  </si>
  <si>
    <t>2X12.7X1465-9</t>
  </si>
  <si>
    <t>2X12.7X1520-4</t>
  </si>
  <si>
    <t>2X12.7X1570-4</t>
  </si>
  <si>
    <t>2X12.7X1685-9</t>
  </si>
  <si>
    <t>2X12.7X1710-4</t>
  </si>
  <si>
    <t>2X12.7X1770-4</t>
  </si>
  <si>
    <t>2X12.7X1820-4</t>
  </si>
  <si>
    <t>2X12.7X1835-9</t>
  </si>
  <si>
    <t>2X13X1020-4</t>
  </si>
  <si>
    <t>2X13X1025-9</t>
  </si>
  <si>
    <t>2X13X1150-4</t>
  </si>
  <si>
    <t>2X13X1205-9</t>
  </si>
  <si>
    <t>2X13X1250-4</t>
  </si>
  <si>
    <t>2X13X1275-9</t>
  </si>
  <si>
    <t>2X13X1300-4</t>
  </si>
  <si>
    <t>2X13X1325-9</t>
  </si>
  <si>
    <t>2X13X1350-4</t>
  </si>
  <si>
    <t>2X13X1375-9</t>
  </si>
  <si>
    <t>2X13X1400-4</t>
  </si>
  <si>
    <t>2X13X1420-4</t>
  </si>
  <si>
    <t>2X13X1425-9</t>
  </si>
  <si>
    <t>2X13X1450-4</t>
  </si>
  <si>
    <t>2X13X1475-9</t>
  </si>
  <si>
    <t>2X13X1500-4</t>
  </si>
  <si>
    <t>2X13X1610-4</t>
  </si>
  <si>
    <t>2X13X1630-4</t>
  </si>
  <si>
    <t>2X13X1650-4</t>
  </si>
  <si>
    <t>2X13X1720-4</t>
  </si>
  <si>
    <t>2X13X1750-4</t>
  </si>
  <si>
    <t>2X13X1800-4</t>
  </si>
  <si>
    <t>2X13X1855-9</t>
  </si>
  <si>
    <t>2X13X1880-4</t>
  </si>
  <si>
    <t>2X13X1950-4</t>
  </si>
  <si>
    <t>2X13X2215-9</t>
  </si>
  <si>
    <t>2X13X2450-4</t>
  </si>
  <si>
    <t>2X13X2495-9</t>
  </si>
  <si>
    <t>2X13X2535-9</t>
  </si>
  <si>
    <t>2X13X2565-9</t>
  </si>
  <si>
    <t>2X13X2640-4</t>
  </si>
  <si>
    <t>2X13X2665-9</t>
  </si>
  <si>
    <t>2X13X2690-4</t>
  </si>
  <si>
    <t>2X17X1910-4</t>
  </si>
  <si>
    <t>2X17X1935-9</t>
  </si>
  <si>
    <t>2X17X1985-9</t>
  </si>
  <si>
    <t>2X17X2055-9</t>
  </si>
  <si>
    <t>2X17X2085-9</t>
  </si>
  <si>
    <t>2X17X2135-9</t>
  </si>
  <si>
    <t>2X17X2175-9</t>
  </si>
  <si>
    <t>2X17X2235-9</t>
  </si>
  <si>
    <t>2X17X2315-9</t>
  </si>
  <si>
    <t>2X17X2365-9</t>
  </si>
  <si>
    <t>2X17X2385-9</t>
  </si>
  <si>
    <t>2X17X2440-4</t>
  </si>
  <si>
    <t>2X17X2540-4</t>
  </si>
  <si>
    <t>22X1205-9</t>
  </si>
  <si>
    <t>22X1510-4</t>
  </si>
  <si>
    <t>22X1815-9</t>
  </si>
  <si>
    <t>22X1955-9</t>
  </si>
  <si>
    <t>24X1590-4</t>
  </si>
  <si>
    <t>GPK030270BRA</t>
  </si>
  <si>
    <t>3PK685-9</t>
  </si>
  <si>
    <t>GPK030425</t>
  </si>
  <si>
    <t>3PK1080-4</t>
  </si>
  <si>
    <t>GP3PK0538</t>
  </si>
  <si>
    <t>3PK540-4</t>
  </si>
  <si>
    <t>GP4PK1003</t>
  </si>
  <si>
    <t>4PK1000-4</t>
  </si>
  <si>
    <t>GP48367</t>
  </si>
  <si>
    <t>4PK1025-9</t>
  </si>
  <si>
    <t>GP48345</t>
  </si>
  <si>
    <t>4PK750-4</t>
  </si>
  <si>
    <t>GP58367</t>
  </si>
  <si>
    <t>5PK1020-4</t>
  </si>
  <si>
    <t>GP5PK1073</t>
  </si>
  <si>
    <t>5PK1070-4</t>
  </si>
  <si>
    <t>GP58353</t>
  </si>
  <si>
    <t>5PK845-9</t>
  </si>
  <si>
    <t>GP68370</t>
  </si>
  <si>
    <t>6PK1070-4</t>
  </si>
  <si>
    <t>GPK060763</t>
  </si>
  <si>
    <t>6PK1935-9</t>
  </si>
  <si>
    <t>GP68339</t>
  </si>
  <si>
    <t>6PK675-9</t>
  </si>
  <si>
    <t>GP6PK0720</t>
  </si>
  <si>
    <t>6PK720-4</t>
  </si>
  <si>
    <t>GPK060339BRA</t>
  </si>
  <si>
    <t>6PK860-4</t>
  </si>
  <si>
    <t>GPK060408</t>
  </si>
  <si>
    <t>6PK1040-4</t>
  </si>
  <si>
    <t>6PK1155-9 HD</t>
  </si>
  <si>
    <t>GPK060832USA</t>
  </si>
  <si>
    <t>6PK2110-4</t>
  </si>
  <si>
    <t>GPK060835</t>
  </si>
  <si>
    <t>6PK2120-4</t>
  </si>
  <si>
    <t>GPK060942</t>
  </si>
  <si>
    <t>6PK2390-4</t>
  </si>
  <si>
    <t>GPK060990</t>
  </si>
  <si>
    <t>6PK2515-9</t>
  </si>
  <si>
    <t>GPK060415BRA</t>
  </si>
  <si>
    <t>6PK1055-9</t>
  </si>
  <si>
    <t>GPK060716HD</t>
  </si>
  <si>
    <t>6PK1815-9 HD</t>
  </si>
  <si>
    <t>GPK070532</t>
  </si>
  <si>
    <t>7PK1350-4</t>
  </si>
  <si>
    <t>GP7PK1095</t>
  </si>
  <si>
    <t>7PK1100-4</t>
  </si>
  <si>
    <t>GP7PK1345</t>
  </si>
  <si>
    <t>7PK1345-9</t>
  </si>
  <si>
    <t>GPK070425</t>
  </si>
  <si>
    <t>7PK1075-9</t>
  </si>
  <si>
    <t>GP8PK1052</t>
  </si>
  <si>
    <t>8PK1050-4</t>
  </si>
  <si>
    <t>GP8PK1938</t>
  </si>
  <si>
    <t>8PK1935-9</t>
  </si>
  <si>
    <t>GPK081016</t>
  </si>
  <si>
    <t>8PK2580-4</t>
  </si>
  <si>
    <t>GPK090630</t>
  </si>
  <si>
    <t>9PK1600-4</t>
  </si>
  <si>
    <t>GS58108X15</t>
  </si>
  <si>
    <t>58108X15</t>
  </si>
  <si>
    <t>GS58141X28</t>
  </si>
  <si>
    <t>58141X25.4</t>
  </si>
  <si>
    <t>GT41008</t>
  </si>
  <si>
    <t>T41008</t>
  </si>
  <si>
    <t>GT43091</t>
  </si>
  <si>
    <t>T43091</t>
  </si>
  <si>
    <t>GV6563AA</t>
  </si>
  <si>
    <t>13X710-4</t>
  </si>
  <si>
    <t>GV9742PO</t>
  </si>
  <si>
    <t>13X1880-4</t>
  </si>
  <si>
    <t>GV9769PO</t>
  </si>
  <si>
    <t>13X1950-4</t>
  </si>
  <si>
    <t>CORREA POLY-V 3 PK 0687 BRASIL K030270</t>
  </si>
  <si>
    <t>CORREA POLY-V 3 PK 1081 USA K030425</t>
  </si>
  <si>
    <t>CORREA POLY-V 3 PK 0538 EUROPA MICRO-V K216</t>
  </si>
  <si>
    <t>CORREA POLY-V 4 PK 1003 EUROPA MICRO-V XF 48365</t>
  </si>
  <si>
    <t>CORREA POLY-V 4 PK 1028 EUROPA MICRO-V XF 48367</t>
  </si>
  <si>
    <t>CORREA POLY-V 4 PK 0750 EUROPA MICRO-V XF 48345</t>
  </si>
  <si>
    <t>CORREA POLY-V 5 PK 1023 EUROPA MICRO-V XF 58367</t>
  </si>
  <si>
    <t>CORREA POLY-V 5 PK 1073 EUROPA MICRO-V XF</t>
  </si>
  <si>
    <t>CORREA POLY-V 5 PK 0848 EUROPA MICRO-V XF 58353</t>
  </si>
  <si>
    <t>CORREA POLY-V 6 PK 1070 EUROPA MICRO-V XF 68370</t>
  </si>
  <si>
    <t>CORREA POLY-V 6 PK 1938 EUROPA MICRO-V XF K060763</t>
  </si>
  <si>
    <t>CORREA POLY-V 6 PK 0678 EUROPA MICRO-V XF 68339</t>
  </si>
  <si>
    <t>CORREA POLY-V 6 PK 0720 EUROPA MICRO-V XF</t>
  </si>
  <si>
    <t>CORREA POLY-V 6 PK 0862 BRASIL K060339</t>
  </si>
  <si>
    <t>CORREA POLY-V 6 PK 1040 USA K060408 MICRO-V</t>
  </si>
  <si>
    <t>CORREA POLY-V 6 PK 1156 HD USA K060455 HD FLEETRUNNER MICRO-V</t>
  </si>
  <si>
    <t>CORREA POLY-V 6 PK 2114 USA K060832 MICRO-V</t>
  </si>
  <si>
    <t>CORREA POLY-V 6 PK 2120 USA K060835 MICRO-V</t>
  </si>
  <si>
    <t>CORREA POLY-V 6 PK 2393 USA K060942 MICRO-V</t>
  </si>
  <si>
    <t>CORREA POLY-V 6 PK 2517 USA K060990 MICRO-V</t>
  </si>
  <si>
    <t>CORREA POLY-V 6 PK 1055 BRASIL K060415 HD FLEETRUNNER</t>
  </si>
  <si>
    <t>CORREA POLY-V 6 PK 1819 HD USA K060716 HD FLEETRUNNER MICRO-V</t>
  </si>
  <si>
    <t>CORREA POLY-V 7 PK 1353 USA K070532</t>
  </si>
  <si>
    <t>CORREA POLY-V 7 PK 1095 EUROPA MICRO-V XF</t>
  </si>
  <si>
    <t>CORREA POLY-V 7 PK 1345 EUROPA MICRO-V XF</t>
  </si>
  <si>
    <t>CORREA POLY-V 7 PK 1081 USA K070425 MICRO-V</t>
  </si>
  <si>
    <t>CORREA POLY-V 8 PK 1052 EUROPA MICRO-V XF ES</t>
  </si>
  <si>
    <t>CORREA POLY-V 8 PK 1938 EUROPA MICRO-V XF ES</t>
  </si>
  <si>
    <t>CORREA POLY-V 8 PK 2582 USA K081016 MICRO-V</t>
  </si>
  <si>
    <t>CORREA POLY-V 9 PK 1601 USA K090630 MICRO-V</t>
  </si>
  <si>
    <t>CORREA SINCRONICA 108X15 5108 58108 X 15 AA (5108)</t>
  </si>
  <si>
    <t>CORREA SINCRONICA PEUGEOT BOXER 2.5 D-TD-605 TD 141X280</t>
  </si>
  <si>
    <t>TENSOR GATES USA T41008-145 Cambio de Usa a Bra</t>
  </si>
  <si>
    <t>TENSOR GATES AUDI - A2 (8Z0) - 1.4 TDI</t>
  </si>
  <si>
    <t>Correa V - 13 x 0713</t>
  </si>
  <si>
    <t>Correa V - 13 x 1880</t>
  </si>
  <si>
    <t>Correa V - 13 x 1950</t>
  </si>
  <si>
    <t>108 X 15</t>
  </si>
  <si>
    <t>141 X 25.4</t>
  </si>
  <si>
    <t>3PK1080</t>
  </si>
  <si>
    <t>3PK540</t>
  </si>
  <si>
    <t>4PK1000</t>
  </si>
  <si>
    <t>4PK750</t>
  </si>
  <si>
    <t>5PK1020</t>
  </si>
  <si>
    <t>5PK1070</t>
  </si>
  <si>
    <t>6PK1070</t>
  </si>
  <si>
    <t>6PK720</t>
  </si>
  <si>
    <t>6PK860</t>
  </si>
  <si>
    <t>6PK1040</t>
  </si>
  <si>
    <t>6PK2110</t>
  </si>
  <si>
    <t>6PK2120</t>
  </si>
  <si>
    <t>6PK2390</t>
  </si>
  <si>
    <t>7PK1350</t>
  </si>
  <si>
    <t>7PK1100</t>
  </si>
  <si>
    <t>8PK1050</t>
  </si>
  <si>
    <t>8PK2580</t>
  </si>
  <si>
    <t>9PK1600</t>
  </si>
  <si>
    <t>3PK685</t>
  </si>
  <si>
    <t>4PK1025</t>
  </si>
  <si>
    <t>5PK845</t>
  </si>
  <si>
    <t>6PK1935</t>
  </si>
  <si>
    <t>6PK675</t>
  </si>
  <si>
    <t>6PK1155 HD</t>
  </si>
  <si>
    <t>6PK2515</t>
  </si>
  <si>
    <t>6PK1055</t>
  </si>
  <si>
    <t>6PK1815 HD</t>
  </si>
  <si>
    <t>7PK1345</t>
  </si>
  <si>
    <t>7PK1075</t>
  </si>
  <si>
    <t>8PK1935</t>
  </si>
  <si>
    <t>13 x 710</t>
  </si>
  <si>
    <t>13 x 1880</t>
  </si>
  <si>
    <t>13 x 1950</t>
  </si>
  <si>
    <t>Clio-Megane-Scenic-Kangoo (NUEVA GENERACION)</t>
  </si>
  <si>
    <t>GK015671xs</t>
  </si>
  <si>
    <t>132X27.4</t>
  </si>
  <si>
    <t>GV6273PO</t>
  </si>
  <si>
    <t>10X785-9</t>
  </si>
  <si>
    <t>Correa V - 10 x 0785</t>
  </si>
  <si>
    <t>10 x 0785</t>
  </si>
  <si>
    <t>GP4PK1010</t>
  </si>
  <si>
    <t>GP4PK1270</t>
  </si>
  <si>
    <t>GP4PK895</t>
  </si>
  <si>
    <t>GP5PK1010</t>
  </si>
  <si>
    <t>GP5PK1330</t>
  </si>
  <si>
    <t>GP5PK810</t>
  </si>
  <si>
    <t>GP5PK900</t>
  </si>
  <si>
    <t>GP6PK1155</t>
  </si>
  <si>
    <t>GP6PK1465</t>
  </si>
  <si>
    <t>GP6PK1580</t>
  </si>
  <si>
    <t>GP6PK1630</t>
  </si>
  <si>
    <t>GP6PK1765</t>
  </si>
  <si>
    <t>GP6PK2165</t>
  </si>
  <si>
    <t>GP6PK2400</t>
  </si>
  <si>
    <t>Canales</t>
  </si>
  <si>
    <t>Largo</t>
  </si>
  <si>
    <t>Ancho</t>
  </si>
  <si>
    <t>2 x 12.7 x 0810</t>
  </si>
  <si>
    <t>2 x 12.7 x 1110</t>
  </si>
  <si>
    <t>2 x 12.7 x 1125</t>
  </si>
  <si>
    <t>2 x 12.7 x 1190</t>
  </si>
  <si>
    <t>2 x 12.7 x 1215</t>
  </si>
  <si>
    <t>2 x 12.7 x 1230</t>
  </si>
  <si>
    <t>2 x 12.7 x 1265</t>
  </si>
  <si>
    <t>2 x 12.7 x 1315</t>
  </si>
  <si>
    <t>2 x 12.7 x 1465</t>
  </si>
  <si>
    <t>2 x 12.7 x 1520</t>
  </si>
  <si>
    <t>2 x 12.7 x 1550</t>
  </si>
  <si>
    <t>2 x 12.7 x 1685</t>
  </si>
  <si>
    <t>2 x 12.7 x 1710</t>
  </si>
  <si>
    <t>2 x 12.7 x 1770</t>
  </si>
  <si>
    <t>2 x 12.7 x 1820</t>
  </si>
  <si>
    <t>2 x 12.7 x 1835</t>
  </si>
  <si>
    <t>CORREA POLY-V 5 PK 0835 USA K050330</t>
  </si>
  <si>
    <t>Citroen</t>
  </si>
  <si>
    <t>Ford</t>
  </si>
  <si>
    <t>Renault</t>
  </si>
  <si>
    <t>VW</t>
  </si>
  <si>
    <t>Land Rover</t>
  </si>
  <si>
    <t>GT43120</t>
  </si>
  <si>
    <t>T43120</t>
  </si>
  <si>
    <t>TENSOR CORSA, AGILE, ASTRA, MERIVA, ONIX</t>
  </si>
  <si>
    <t>TENSOR LOGAN, SANDERO SYMBOL 1.6 8V K7M</t>
  </si>
  <si>
    <t>TENSOR RENAULT MOT K4M 1.6 16V</t>
  </si>
  <si>
    <t>GT36000</t>
  </si>
  <si>
    <t>T36000</t>
  </si>
  <si>
    <t>GT36002</t>
  </si>
  <si>
    <t>T36002</t>
  </si>
  <si>
    <t>GT36003</t>
  </si>
  <si>
    <t>T36003</t>
  </si>
  <si>
    <t>GT36008</t>
  </si>
  <si>
    <t>T36008</t>
  </si>
  <si>
    <t>GT36009</t>
  </si>
  <si>
    <t>T36009</t>
  </si>
  <si>
    <t>GT36010</t>
  </si>
  <si>
    <t>T36010</t>
  </si>
  <si>
    <t>GT36012</t>
  </si>
  <si>
    <t>T36012</t>
  </si>
  <si>
    <t>GT36016</t>
  </si>
  <si>
    <t>T36016</t>
  </si>
  <si>
    <t>GT36018</t>
  </si>
  <si>
    <t>T36018</t>
  </si>
  <si>
    <t>GT36021</t>
  </si>
  <si>
    <t>T36021</t>
  </si>
  <si>
    <t>GT36022</t>
  </si>
  <si>
    <t>T36022</t>
  </si>
  <si>
    <t>GT36023</t>
  </si>
  <si>
    <t>T36023</t>
  </si>
  <si>
    <t>GT36024</t>
  </si>
  <si>
    <t>T36024</t>
  </si>
  <si>
    <t>GT36029</t>
  </si>
  <si>
    <t>T36029</t>
  </si>
  <si>
    <t>GT36030</t>
  </si>
  <si>
    <t>T36030</t>
  </si>
  <si>
    <t>GT36032</t>
  </si>
  <si>
    <t>T36032</t>
  </si>
  <si>
    <t>GT36033</t>
  </si>
  <si>
    <t>T36033</t>
  </si>
  <si>
    <t>GT36035</t>
  </si>
  <si>
    <t>T36035</t>
  </si>
  <si>
    <t>GT36042</t>
  </si>
  <si>
    <t>T36042</t>
  </si>
  <si>
    <t>GT36043</t>
  </si>
  <si>
    <t>T36043</t>
  </si>
  <si>
    <t>GT36048</t>
  </si>
  <si>
    <t>T36048</t>
  </si>
  <si>
    <t>GT36049</t>
  </si>
  <si>
    <t>T36049</t>
  </si>
  <si>
    <t>GT36050</t>
  </si>
  <si>
    <t>T36050</t>
  </si>
  <si>
    <t>GT36051</t>
  </si>
  <si>
    <t>T36051</t>
  </si>
  <si>
    <t>GT36058</t>
  </si>
  <si>
    <t>T36058</t>
  </si>
  <si>
    <t>GT36059</t>
  </si>
  <si>
    <t>T36059</t>
  </si>
  <si>
    <t>GT36061</t>
  </si>
  <si>
    <t>T36061</t>
  </si>
  <si>
    <t>GT36062</t>
  </si>
  <si>
    <t>T36062</t>
  </si>
  <si>
    <t>GT36063</t>
  </si>
  <si>
    <t>T36063</t>
  </si>
  <si>
    <t>GT36067</t>
  </si>
  <si>
    <t>T36067</t>
  </si>
  <si>
    <t>GT36068</t>
  </si>
  <si>
    <t>T36068</t>
  </si>
  <si>
    <t>GT36070</t>
  </si>
  <si>
    <t>T36070</t>
  </si>
  <si>
    <t>GT36074</t>
  </si>
  <si>
    <t>T36074</t>
  </si>
  <si>
    <t>GT36076</t>
  </si>
  <si>
    <t>T36076</t>
  </si>
  <si>
    <t>GT36080</t>
  </si>
  <si>
    <t>T36080</t>
  </si>
  <si>
    <t>GT36082</t>
  </si>
  <si>
    <t>T36082</t>
  </si>
  <si>
    <t>GT36084</t>
  </si>
  <si>
    <t>T36084</t>
  </si>
  <si>
    <t>GT36085</t>
  </si>
  <si>
    <t>T36085</t>
  </si>
  <si>
    <t>GT36089</t>
  </si>
  <si>
    <t>T36089</t>
  </si>
  <si>
    <t>GT36090</t>
  </si>
  <si>
    <t>T36090</t>
  </si>
  <si>
    <t>GT36105</t>
  </si>
  <si>
    <t>T36105</t>
  </si>
  <si>
    <t>GT36106</t>
  </si>
  <si>
    <t>T36106</t>
  </si>
  <si>
    <t>GT36125</t>
  </si>
  <si>
    <t>T36125</t>
  </si>
  <si>
    <t>GT36128</t>
  </si>
  <si>
    <t>T36128</t>
  </si>
  <si>
    <t>GT36129</t>
  </si>
  <si>
    <t>T36129</t>
  </si>
  <si>
    <t>GT36130</t>
  </si>
  <si>
    <t>T36130</t>
  </si>
  <si>
    <t>GT36131</t>
  </si>
  <si>
    <t>T36131</t>
  </si>
  <si>
    <t>GT36132</t>
  </si>
  <si>
    <t>T36132</t>
  </si>
  <si>
    <t>GT36133</t>
  </si>
  <si>
    <t>T36133</t>
  </si>
  <si>
    <t>GT36136</t>
  </si>
  <si>
    <t>T36136</t>
  </si>
  <si>
    <t>GT36137</t>
  </si>
  <si>
    <t>T36137</t>
  </si>
  <si>
    <t>GT36138</t>
  </si>
  <si>
    <t>T36138</t>
  </si>
  <si>
    <t>GT36145</t>
  </si>
  <si>
    <t>T36145</t>
  </si>
  <si>
    <t>GT36146</t>
  </si>
  <si>
    <t>T36146</t>
  </si>
  <si>
    <t>GT36147</t>
  </si>
  <si>
    <t>T36147</t>
  </si>
  <si>
    <t>GT36148</t>
  </si>
  <si>
    <t>T36148</t>
  </si>
  <si>
    <t>GT36162</t>
  </si>
  <si>
    <t>T36162</t>
  </si>
  <si>
    <t>GT36164</t>
  </si>
  <si>
    <t>T36164</t>
  </si>
  <si>
    <t>GT36178</t>
  </si>
  <si>
    <t>T36178</t>
  </si>
  <si>
    <t>GT36190</t>
  </si>
  <si>
    <t>T36190</t>
  </si>
  <si>
    <t>GT36208</t>
  </si>
  <si>
    <t>T36208</t>
  </si>
  <si>
    <t>GT36212</t>
  </si>
  <si>
    <t>T36212</t>
  </si>
  <si>
    <t>GT36214</t>
  </si>
  <si>
    <t>T36214</t>
  </si>
  <si>
    <t>GT36248</t>
  </si>
  <si>
    <t>T36248</t>
  </si>
  <si>
    <t>GT36413</t>
  </si>
  <si>
    <t>T36413</t>
  </si>
  <si>
    <t>GT38024</t>
  </si>
  <si>
    <t>T38024</t>
  </si>
  <si>
    <t>GT38055</t>
  </si>
  <si>
    <t>T38055</t>
  </si>
  <si>
    <t>GT38056</t>
  </si>
  <si>
    <t>T38056</t>
  </si>
  <si>
    <t>GT38069</t>
  </si>
  <si>
    <t>T38069</t>
  </si>
  <si>
    <t>GT38071</t>
  </si>
  <si>
    <t>T38071</t>
  </si>
  <si>
    <t>GT38075</t>
  </si>
  <si>
    <t>T38075</t>
  </si>
  <si>
    <t>GT38083</t>
  </si>
  <si>
    <t>T38083</t>
  </si>
  <si>
    <t>GT38089</t>
  </si>
  <si>
    <t>T38089</t>
  </si>
  <si>
    <t>GT38092</t>
  </si>
  <si>
    <t>T38092</t>
  </si>
  <si>
    <t>GT38094</t>
  </si>
  <si>
    <t>T38094</t>
  </si>
  <si>
    <t>GT38097</t>
  </si>
  <si>
    <t>T38097</t>
  </si>
  <si>
    <t>GT38108</t>
  </si>
  <si>
    <t>T38108</t>
  </si>
  <si>
    <t>GT38116</t>
  </si>
  <si>
    <t>T38116</t>
  </si>
  <si>
    <t>GT38131</t>
  </si>
  <si>
    <t>T38131</t>
  </si>
  <si>
    <t>GT38147</t>
  </si>
  <si>
    <t>T38147</t>
  </si>
  <si>
    <t>GT38151</t>
  </si>
  <si>
    <t>T38151</t>
  </si>
  <si>
    <t>GT38154</t>
  </si>
  <si>
    <t>T38154</t>
  </si>
  <si>
    <t>GT38175</t>
  </si>
  <si>
    <t>T38175</t>
  </si>
  <si>
    <t>GT38176</t>
  </si>
  <si>
    <t>T38176</t>
  </si>
  <si>
    <t>GT38192</t>
  </si>
  <si>
    <t>T38192</t>
  </si>
  <si>
    <t>GT38193</t>
  </si>
  <si>
    <t>T38193</t>
  </si>
  <si>
    <t>GT38204</t>
  </si>
  <si>
    <t>T38204</t>
  </si>
  <si>
    <t>GT38205</t>
  </si>
  <si>
    <t>T38205</t>
  </si>
  <si>
    <t>GT38212</t>
  </si>
  <si>
    <t>T38212</t>
  </si>
  <si>
    <t>GT38213</t>
  </si>
  <si>
    <t>T38213</t>
  </si>
  <si>
    <t>GT38214</t>
  </si>
  <si>
    <t>T38214</t>
  </si>
  <si>
    <t>GT38228</t>
  </si>
  <si>
    <t>T38228</t>
  </si>
  <si>
    <t>GT38232</t>
  </si>
  <si>
    <t>T38232</t>
  </si>
  <si>
    <t>GT38233</t>
  </si>
  <si>
    <t>T38233</t>
  </si>
  <si>
    <t>GT38234</t>
  </si>
  <si>
    <t>T38234</t>
  </si>
  <si>
    <t>GT38238</t>
  </si>
  <si>
    <t>T38238</t>
  </si>
  <si>
    <t>GT38239</t>
  </si>
  <si>
    <t>T38239</t>
  </si>
  <si>
    <t>GT38240</t>
  </si>
  <si>
    <t>T38240</t>
  </si>
  <si>
    <t>GT38242</t>
  </si>
  <si>
    <t>T38242</t>
  </si>
  <si>
    <t>GT38243</t>
  </si>
  <si>
    <t>T38243</t>
  </si>
  <si>
    <t>GT38280</t>
  </si>
  <si>
    <t>T38280</t>
  </si>
  <si>
    <t>GT38282</t>
  </si>
  <si>
    <t>T38282</t>
  </si>
  <si>
    <t>GT38313</t>
  </si>
  <si>
    <t>T38313</t>
  </si>
  <si>
    <t>GT38318</t>
  </si>
  <si>
    <t>T38318</t>
  </si>
  <si>
    <t>GT38331</t>
  </si>
  <si>
    <t>T38331</t>
  </si>
  <si>
    <t>GT38345</t>
  </si>
  <si>
    <t>T38345</t>
  </si>
  <si>
    <t>GT38354</t>
  </si>
  <si>
    <t>T38354</t>
  </si>
  <si>
    <t>GT38355</t>
  </si>
  <si>
    <t>T38355</t>
  </si>
  <si>
    <t>GT38356</t>
  </si>
  <si>
    <t>T38356</t>
  </si>
  <si>
    <t>GT38358</t>
  </si>
  <si>
    <t>T38358</t>
  </si>
  <si>
    <t>GT38359</t>
  </si>
  <si>
    <t>T38359</t>
  </si>
  <si>
    <t>GT38364</t>
  </si>
  <si>
    <t>T38364</t>
  </si>
  <si>
    <t>GT38368</t>
  </si>
  <si>
    <t>T38368</t>
  </si>
  <si>
    <t>GT38375</t>
  </si>
  <si>
    <t>T38375</t>
  </si>
  <si>
    <t>GT38376</t>
  </si>
  <si>
    <t>T38376</t>
  </si>
  <si>
    <t>GT38387</t>
  </si>
  <si>
    <t>T38387</t>
  </si>
  <si>
    <t>GT38388</t>
  </si>
  <si>
    <t>T38388</t>
  </si>
  <si>
    <t>GT38390</t>
  </si>
  <si>
    <t>T38390</t>
  </si>
  <si>
    <t>GT38399</t>
  </si>
  <si>
    <t>T38399</t>
  </si>
  <si>
    <t>GT38407</t>
  </si>
  <si>
    <t>T38407</t>
  </si>
  <si>
    <t>GT38427</t>
  </si>
  <si>
    <t>T38427</t>
  </si>
  <si>
    <t>GT38457</t>
  </si>
  <si>
    <t>T38457</t>
  </si>
  <si>
    <t>GT38467</t>
  </si>
  <si>
    <t>T38467</t>
  </si>
  <si>
    <t>GT38481</t>
  </si>
  <si>
    <t>T38481</t>
  </si>
  <si>
    <t>GT38482</t>
  </si>
  <si>
    <t>T38482</t>
  </si>
  <si>
    <t>GT38484</t>
  </si>
  <si>
    <t>T38484</t>
  </si>
  <si>
    <t>GT38513</t>
  </si>
  <si>
    <t>T38513</t>
  </si>
  <si>
    <t>GT38570</t>
  </si>
  <si>
    <t>T38570</t>
  </si>
  <si>
    <t>GT38640</t>
  </si>
  <si>
    <t>T38640</t>
  </si>
  <si>
    <t>GT39009</t>
  </si>
  <si>
    <t>T39009</t>
  </si>
  <si>
    <t>GT39056</t>
  </si>
  <si>
    <t>T39056</t>
  </si>
  <si>
    <t>GT39118</t>
  </si>
  <si>
    <t>T39118</t>
  </si>
  <si>
    <t>GT39163</t>
  </si>
  <si>
    <t>T39163</t>
  </si>
  <si>
    <t>GT41003</t>
  </si>
  <si>
    <t>T41003</t>
  </si>
  <si>
    <t>GT41004</t>
  </si>
  <si>
    <t>T41004</t>
  </si>
  <si>
    <t>GT41011</t>
  </si>
  <si>
    <t>T41011</t>
  </si>
  <si>
    <t>GT41015</t>
  </si>
  <si>
    <t>T41015</t>
  </si>
  <si>
    <t>GT41023</t>
  </si>
  <si>
    <t>T41023</t>
  </si>
  <si>
    <t>GT41029</t>
  </si>
  <si>
    <t>T41029</t>
  </si>
  <si>
    <t>GT41030</t>
  </si>
  <si>
    <t>T41030</t>
  </si>
  <si>
    <t>GT41031</t>
  </si>
  <si>
    <t>T41031</t>
  </si>
  <si>
    <t>GT41034</t>
  </si>
  <si>
    <t>T41034</t>
  </si>
  <si>
    <t>GT41035</t>
  </si>
  <si>
    <t>T41035</t>
  </si>
  <si>
    <t>GT41038</t>
  </si>
  <si>
    <t>T41038</t>
  </si>
  <si>
    <t>GT41043</t>
  </si>
  <si>
    <t>T41043</t>
  </si>
  <si>
    <t>GT41044</t>
  </si>
  <si>
    <t>T41044</t>
  </si>
  <si>
    <t>GT41045</t>
  </si>
  <si>
    <t>T41045</t>
  </si>
  <si>
    <t>GT41046</t>
  </si>
  <si>
    <t>T41046</t>
  </si>
  <si>
    <t>GT41047</t>
  </si>
  <si>
    <t>T41047</t>
  </si>
  <si>
    <t>GT41048</t>
  </si>
  <si>
    <t>T41048</t>
  </si>
  <si>
    <t>GT41051</t>
  </si>
  <si>
    <t>T41051</t>
  </si>
  <si>
    <t>GT41052</t>
  </si>
  <si>
    <t>T41052</t>
  </si>
  <si>
    <t>GT41053</t>
  </si>
  <si>
    <t>T41053</t>
  </si>
  <si>
    <t>GT41054</t>
  </si>
  <si>
    <t>T41054</t>
  </si>
  <si>
    <t>GT41063</t>
  </si>
  <si>
    <t>T41063</t>
  </si>
  <si>
    <t>GT41064</t>
  </si>
  <si>
    <t>T41064</t>
  </si>
  <si>
    <t>GT41067</t>
  </si>
  <si>
    <t>T41067</t>
  </si>
  <si>
    <t>GT41068</t>
  </si>
  <si>
    <t>T41068</t>
  </si>
  <si>
    <t>GT41072</t>
  </si>
  <si>
    <t>T41072</t>
  </si>
  <si>
    <t>GT41076</t>
  </si>
  <si>
    <t>T41076</t>
  </si>
  <si>
    <t>GT41077</t>
  </si>
  <si>
    <t>T41077</t>
  </si>
  <si>
    <t>GT41079</t>
  </si>
  <si>
    <t>T41079</t>
  </si>
  <si>
    <t>GT41082</t>
  </si>
  <si>
    <t>T41082</t>
  </si>
  <si>
    <t>GT41083</t>
  </si>
  <si>
    <t>T41083</t>
  </si>
  <si>
    <t>GT41088</t>
  </si>
  <si>
    <t>T41088</t>
  </si>
  <si>
    <t>GT41107</t>
  </si>
  <si>
    <t>T41107</t>
  </si>
  <si>
    <t>GT41130</t>
  </si>
  <si>
    <t>T41130</t>
  </si>
  <si>
    <t>GT41131</t>
  </si>
  <si>
    <t>T41131</t>
  </si>
  <si>
    <t>GT41143</t>
  </si>
  <si>
    <t>T41143</t>
  </si>
  <si>
    <t>GT41147</t>
  </si>
  <si>
    <t>T41147</t>
  </si>
  <si>
    <t>GT41169</t>
  </si>
  <si>
    <t>T41169</t>
  </si>
  <si>
    <t>GT41174</t>
  </si>
  <si>
    <t>T41174</t>
  </si>
  <si>
    <t>GT41212</t>
  </si>
  <si>
    <t>T41212</t>
  </si>
  <si>
    <t>GT41214</t>
  </si>
  <si>
    <t>T41214</t>
  </si>
  <si>
    <t>GT41227</t>
  </si>
  <si>
    <t>T41227</t>
  </si>
  <si>
    <t>GT41255</t>
  </si>
  <si>
    <t>T41255</t>
  </si>
  <si>
    <t>GT42003</t>
  </si>
  <si>
    <t>T42003</t>
  </si>
  <si>
    <t>GT42004</t>
  </si>
  <si>
    <t>T42004</t>
  </si>
  <si>
    <t>GT42005</t>
  </si>
  <si>
    <t>T42005</t>
  </si>
  <si>
    <t>GT42008</t>
  </si>
  <si>
    <t>T42008</t>
  </si>
  <si>
    <t>GT42009</t>
  </si>
  <si>
    <t>T42009</t>
  </si>
  <si>
    <t>GT42016</t>
  </si>
  <si>
    <t>T42016</t>
  </si>
  <si>
    <t>GT42017</t>
  </si>
  <si>
    <t>T42017</t>
  </si>
  <si>
    <t>GT42019</t>
  </si>
  <si>
    <t>T42019</t>
  </si>
  <si>
    <t>GT42025</t>
  </si>
  <si>
    <t>T42025</t>
  </si>
  <si>
    <t>GT42026</t>
  </si>
  <si>
    <t>T42026</t>
  </si>
  <si>
    <t>GT42033</t>
  </si>
  <si>
    <t>T42033</t>
  </si>
  <si>
    <t>GT42060</t>
  </si>
  <si>
    <t>T42060</t>
  </si>
  <si>
    <t>T42077</t>
  </si>
  <si>
    <t>GT42123</t>
  </si>
  <si>
    <t>T42123</t>
  </si>
  <si>
    <t>GT42125</t>
  </si>
  <si>
    <t>T42125</t>
  </si>
  <si>
    <t>GT42126</t>
  </si>
  <si>
    <t>T42126</t>
  </si>
  <si>
    <t>GT42127</t>
  </si>
  <si>
    <t>T42127</t>
  </si>
  <si>
    <t>GT42131</t>
  </si>
  <si>
    <t>T42131</t>
  </si>
  <si>
    <t>GT42139</t>
  </si>
  <si>
    <t>T42139</t>
  </si>
  <si>
    <t>GT42147</t>
  </si>
  <si>
    <t>T42147</t>
  </si>
  <si>
    <t>GT42151</t>
  </si>
  <si>
    <t>T42151</t>
  </si>
  <si>
    <t>GT42162</t>
  </si>
  <si>
    <t>T42162</t>
  </si>
  <si>
    <t>GT42166</t>
  </si>
  <si>
    <t>T42166</t>
  </si>
  <si>
    <t>GT42167</t>
  </si>
  <si>
    <t>T42167</t>
  </si>
  <si>
    <t>GT42169</t>
  </si>
  <si>
    <t>T42169</t>
  </si>
  <si>
    <t>GT42170</t>
  </si>
  <si>
    <t>T42170</t>
  </si>
  <si>
    <t>GT42187</t>
  </si>
  <si>
    <t>T42187</t>
  </si>
  <si>
    <t>GT43018</t>
  </si>
  <si>
    <t>T43018</t>
  </si>
  <si>
    <t>GT43020</t>
  </si>
  <si>
    <t>T43020</t>
  </si>
  <si>
    <t>GT43024</t>
  </si>
  <si>
    <t>T43024</t>
  </si>
  <si>
    <t>GT43025</t>
  </si>
  <si>
    <t>T43025</t>
  </si>
  <si>
    <t>GT43039</t>
  </si>
  <si>
    <t>T43039</t>
  </si>
  <si>
    <t>GT43043</t>
  </si>
  <si>
    <t>T43043</t>
  </si>
  <si>
    <t>GT43045</t>
  </si>
  <si>
    <t>T43045</t>
  </si>
  <si>
    <t>GT43047</t>
  </si>
  <si>
    <t>T43047</t>
  </si>
  <si>
    <t>GT43048</t>
  </si>
  <si>
    <t>T43048</t>
  </si>
  <si>
    <t>GT43049</t>
  </si>
  <si>
    <t>T43049</t>
  </si>
  <si>
    <t>GT43053</t>
  </si>
  <si>
    <t>T43053</t>
  </si>
  <si>
    <t>GT43054</t>
  </si>
  <si>
    <t>T43054</t>
  </si>
  <si>
    <t>GT43065</t>
  </si>
  <si>
    <t>T43065</t>
  </si>
  <si>
    <t>GT43067</t>
  </si>
  <si>
    <t>T43067</t>
  </si>
  <si>
    <t>GT43082</t>
  </si>
  <si>
    <t>T43082</t>
  </si>
  <si>
    <t>GT43088</t>
  </si>
  <si>
    <t>T43088</t>
  </si>
  <si>
    <t>GT43090</t>
  </si>
  <si>
    <t>T43090</t>
  </si>
  <si>
    <t>GT43108</t>
  </si>
  <si>
    <t>T43108</t>
  </si>
  <si>
    <t>GT43123</t>
  </si>
  <si>
    <t>T43123</t>
  </si>
  <si>
    <t>GT43127</t>
  </si>
  <si>
    <t>T43127</t>
  </si>
  <si>
    <t>GT43135</t>
  </si>
  <si>
    <t>T43135</t>
  </si>
  <si>
    <t>GT43140</t>
  </si>
  <si>
    <t>T43140</t>
  </si>
  <si>
    <t>GT43141</t>
  </si>
  <si>
    <t>T43141</t>
  </si>
  <si>
    <t>GT43142</t>
  </si>
  <si>
    <t>T43142</t>
  </si>
  <si>
    <t>GT43143</t>
  </si>
  <si>
    <t>T43143</t>
  </si>
  <si>
    <t>GT43149</t>
  </si>
  <si>
    <t>T43149</t>
  </si>
  <si>
    <t>GT43151</t>
  </si>
  <si>
    <t>T43151</t>
  </si>
  <si>
    <t>GT43156</t>
  </si>
  <si>
    <t>T43156</t>
  </si>
  <si>
    <t>GT43236</t>
  </si>
  <si>
    <t>T43236</t>
  </si>
  <si>
    <t>GTOAP7092</t>
  </si>
  <si>
    <t>OAP7092</t>
  </si>
  <si>
    <t>GTQAP7045</t>
  </si>
  <si>
    <t>QAP7045</t>
  </si>
  <si>
    <t>GTQAP7050</t>
  </si>
  <si>
    <t>QAP7050</t>
  </si>
  <si>
    <t>T36000 TENSOR VW</t>
  </si>
  <si>
    <t>T36002 TENSOR FIAT</t>
  </si>
  <si>
    <t>T36003 TENSOR ALFA ROMEO</t>
  </si>
  <si>
    <t>T36008 TENSOR ALFA ROMEO</t>
  </si>
  <si>
    <t>T36009 TENSOR LANCIA</t>
  </si>
  <si>
    <t>T36010 TENSOR FIAT</t>
  </si>
  <si>
    <t>T36012 TENSOR FIAT</t>
  </si>
  <si>
    <t>T36016 TENSOR ALFA ROMEO</t>
  </si>
  <si>
    <t>T36018 TENSOR RENAULT</t>
  </si>
  <si>
    <t>T36021 TENSOR CITROËN</t>
  </si>
  <si>
    <t>T36022 TENSOR PEUGEOT</t>
  </si>
  <si>
    <t>T36023 TENSOR PEUGEOT</t>
  </si>
  <si>
    <t>T36024 TENSOR PEUGEOT</t>
  </si>
  <si>
    <t>T36029 TENSOR PEUGEOT</t>
  </si>
  <si>
    <t>T36030 TENSOR PEUGEOT</t>
  </si>
  <si>
    <t>T36032 TENSOR CITROËN</t>
  </si>
  <si>
    <t>T36033 TENSOR CITROËN</t>
  </si>
  <si>
    <t>T36035 TENSOR RENAULT</t>
  </si>
  <si>
    <t>T36042 TENSOR RENAULT</t>
  </si>
  <si>
    <t>T36043 TENSOR RENAULT</t>
  </si>
  <si>
    <t>T36048 TENSOR FIAT</t>
  </si>
  <si>
    <t>T36049 TENSOR RENAULT</t>
  </si>
  <si>
    <t>T36050 TENSOR RENAULT</t>
  </si>
  <si>
    <t>T36051 TENSOR RENAULT</t>
  </si>
  <si>
    <t>T36058 TENSOR FIAT</t>
  </si>
  <si>
    <t>T36059 TENSOR CITROËN</t>
  </si>
  <si>
    <t>T36061 TENSOR CITROËN</t>
  </si>
  <si>
    <t>T36062 TENSOR CITROËN</t>
  </si>
  <si>
    <t>T36063 TENSOR PEUGEOT</t>
  </si>
  <si>
    <t>T36067 TENSOR FIAT</t>
  </si>
  <si>
    <t>T36068 TENSOR FIAT</t>
  </si>
  <si>
    <t>T36070 TENSOR CITROËN</t>
  </si>
  <si>
    <t>T36074 TENSOR FORD</t>
  </si>
  <si>
    <t>T36076 TENSOR RENAULT</t>
  </si>
  <si>
    <t>T36080 TENSOR FIAT</t>
  </si>
  <si>
    <t>T36082 TENSOR FIAT</t>
  </si>
  <si>
    <t>T36084 TENSOR RENAULT</t>
  </si>
  <si>
    <t>TENSOR T36085 PEUGEOT 307</t>
  </si>
  <si>
    <t>T36089 TENSOR FORD</t>
  </si>
  <si>
    <t>T36090 TENSOR FORD</t>
  </si>
  <si>
    <t>T36105 TENSOR AUDI VW</t>
  </si>
  <si>
    <t>T36106 TENSOR AUDI - VW</t>
  </si>
  <si>
    <t>T36125 TENSOR FORD</t>
  </si>
  <si>
    <t>TENSOR T36128 ASTRA 1.8 8V/16V MERIVA</t>
  </si>
  <si>
    <t>TENSOR T36129 GM CORSA / SEDAN / CELTA /</t>
  </si>
  <si>
    <t>TENSOR T36130 M.V. GM CORSA</t>
  </si>
  <si>
    <t>TENSOR T36131 FORD ESCORT - CHEV ZAFIRA/VECTRA/CORSA/ASTRA</t>
  </si>
  <si>
    <t>TENSOR T36132 GM ASTRA / SEDAN / SAFIRA</t>
  </si>
  <si>
    <t>TENSOR T36133 FIAT FIORINO/PALIO/SIENA/UNO</t>
  </si>
  <si>
    <t>TENSOR T36136 M.V FORD FIESTA</t>
  </si>
  <si>
    <t>TENSOR T36137 M.V FIESTA K ZETEC</t>
  </si>
  <si>
    <t>TENSOR T36138 POLI V FIESTA ESCORT</t>
  </si>
  <si>
    <t>TENSOR T36145 POLIV FIAT IDEA 1.8L 8V DH/ACD</t>
  </si>
  <si>
    <t>TENSOR T36146 M.V FORD FOCUS M.ZETEC</t>
  </si>
  <si>
    <t>TENSOR T36147 GM 1.8 8/16V MICRO V GATES</t>
  </si>
  <si>
    <t>TENSOR T36148 GATES M.BENZ OM457LA</t>
  </si>
  <si>
    <t>T36162 TENSOR OPEL</t>
  </si>
  <si>
    <t>T36164 TENSOR MB ATEGO/VARIO</t>
  </si>
  <si>
    <t>TENSOR T36178 RENAULT CLIO/KANGOO/LOGAN</t>
  </si>
  <si>
    <t>T36190 TENSOR FIAT</t>
  </si>
  <si>
    <t>T36208 TENSOR ALFA ROMEO 146/155 - FIAT PALIO/DUCATO/BRAVO/FIORINO/MAR</t>
  </si>
  <si>
    <t>T36212 TENSOR CHEV VECTRA/ASTRA/ZAFIRA</t>
  </si>
  <si>
    <t>T36214 TENSOR RENAULT</t>
  </si>
  <si>
    <t>T36248 TENSOR AUDI A4/A5/A6 - VW AMAROK/TRANSPORTER</t>
  </si>
  <si>
    <t>T36413Renualt Clio II 1.6 16V - Kangoo 1.6 16v -Logan 1.6 16v - Laguna</t>
  </si>
  <si>
    <t>TENSOR T38024 MICRO V AVEO 1.4-1.6-1.5</t>
  </si>
  <si>
    <t>T38055 TENSOR FIAT</t>
  </si>
  <si>
    <t>T38056 TENSOR FORD</t>
  </si>
  <si>
    <t>T38069 TENSOR BMW</t>
  </si>
  <si>
    <t>T38071 TENSOR BMW</t>
  </si>
  <si>
    <t>TENSOR T38075</t>
  </si>
  <si>
    <t>T38083 TENSOR SAAB</t>
  </si>
  <si>
    <t>T38089 TENSOR VW</t>
  </si>
  <si>
    <t>T38092 TENSOR MB</t>
  </si>
  <si>
    <t>T38094 TENSOR AUDI</t>
  </si>
  <si>
    <t>T38097 TENSOR VW</t>
  </si>
  <si>
    <t>T38108 TENSOR CHEV BLAZER</t>
  </si>
  <si>
    <t>TENSOR T38116 DODGE - DAKOTA - 3.9 SLT/ AWD</t>
  </si>
  <si>
    <t>T38131 TENSOR</t>
  </si>
  <si>
    <t>T38147 TENSOR FORD GALAXY - SEAT CÓRD/IBIZA/TOL - VW GOLF/PASSAT/VENTO</t>
  </si>
  <si>
    <t>T38151 TENSOR VW USA</t>
  </si>
  <si>
    <t>T38154 TENSOR CHEV</t>
  </si>
  <si>
    <t>T38175 TENSOR FORD GALAXY - VW GOLF/PASSAT/VENTO</t>
  </si>
  <si>
    <t>TENSOR T38176</t>
  </si>
  <si>
    <t>T38192 TENSOR AUDI</t>
  </si>
  <si>
    <t>T38193 TENSOR VW PASSAT - AUDI</t>
  </si>
  <si>
    <t>TENSOR T38204 GATES MICRO V FORD GALAXY 2.0 (145CV)</t>
  </si>
  <si>
    <t>T38205 TENSOR FORD</t>
  </si>
  <si>
    <t>T38212 TENSOR OPEL</t>
  </si>
  <si>
    <t>T38213 TENSOR OPEL</t>
  </si>
  <si>
    <t>T38214 TENSOR VW</t>
  </si>
  <si>
    <t>T38228 TENSOR VW</t>
  </si>
  <si>
    <t>T38232 TENSOR PEUGEOT</t>
  </si>
  <si>
    <t>T38233 TENSOR PEUGEOT</t>
  </si>
  <si>
    <t>T38234 TENSOR CITROËN</t>
  </si>
  <si>
    <t>T38238 TENSOR PEUGEOT</t>
  </si>
  <si>
    <t>T38239 TENSOR OPEL</t>
  </si>
  <si>
    <t>T38240 TENSOR RENAULT</t>
  </si>
  <si>
    <t>T38242 TENSOR BMW</t>
  </si>
  <si>
    <t>T38243 TENSOR BMW</t>
  </si>
  <si>
    <t>T38280 TENSOR CITROËN</t>
  </si>
  <si>
    <t>T38282 TENSOR SEAT LEÓN/TOLEDO - VW BORA</t>
  </si>
  <si>
    <t>TENSOR T38313 CITROEN C2/C3/C4 - PEUGEOT 207/307/308</t>
  </si>
  <si>
    <t>TENSOR T38318 ACC. FORD FOCUS</t>
  </si>
  <si>
    <t>T38331 TENSOR FORD</t>
  </si>
  <si>
    <t>T38345 TENSOR SEAT</t>
  </si>
  <si>
    <t>T38354 TENSOR FORD</t>
  </si>
  <si>
    <t>T38355 TENSOR RENAULT</t>
  </si>
  <si>
    <t>T38356 TENSOR FIAT</t>
  </si>
  <si>
    <t>TENSOR T38358 POLI V ASTRA-CELTA-CORSA-VEC</t>
  </si>
  <si>
    <t>TENSOR T38359 V CORSA MERIVA MONTANA 1.8</t>
  </si>
  <si>
    <t>T38364 TENSOR FIAT</t>
  </si>
  <si>
    <t>T38368 TENSOR FIAT</t>
  </si>
  <si>
    <t>T38375 TENSOR FIAT - ALFA ROMEO - LANCIA</t>
  </si>
  <si>
    <t>T38376 TENSOR M.V. AVEO-NUBIRA- 1.4/1.6</t>
  </si>
  <si>
    <t>T38387 TENSOR VW</t>
  </si>
  <si>
    <t>TENSOR T38388 DIST. GOL/POLO S/AC</t>
  </si>
  <si>
    <t>TENSOR T38390</t>
  </si>
  <si>
    <t>T38399 TENSOR FIAT</t>
  </si>
  <si>
    <t>T38407 TENSOR FIAT</t>
  </si>
  <si>
    <t>TENSOR T38427 AUDI A1/A3/A4 - SEAT IBIZA - VW GOLF/PASSAT/POLO</t>
  </si>
  <si>
    <t>T38457 TENSOR RENAULT</t>
  </si>
  <si>
    <t>T38467 TENSOR FORD</t>
  </si>
  <si>
    <t>T38481 TENSOR RENAULT</t>
  </si>
  <si>
    <t>T38482 TENSOR OPEL</t>
  </si>
  <si>
    <t>T38484 TENSOR RENAULT</t>
  </si>
  <si>
    <t>TENSOR T38513 FORD 350 / FORD 4000</t>
  </si>
  <si>
    <t>T38570 TENSOR</t>
  </si>
  <si>
    <t>TENSOR T38640 = T38362</t>
  </si>
  <si>
    <t>TENSOR T39009 RENAULT CLIO/KANGOO/LAGUNA/MEGANE/SCENIC/TWINGO/DUSTER</t>
  </si>
  <si>
    <t>T39056 TENSOR RENAULT CLIO/KANGOO/TWINGO</t>
  </si>
  <si>
    <t>TENSOR T39118</t>
  </si>
  <si>
    <t>T39163 TENSOR Ren Clio II1.6 16V- Kangoo 1.6 16v-Logan 1.6 16v- Lagun</t>
  </si>
  <si>
    <t>T41003 TENSOR DAIHATSU</t>
  </si>
  <si>
    <t>T41004 TENSOR DAIHATSU</t>
  </si>
  <si>
    <t>T41011 TENSOR ROVER</t>
  </si>
  <si>
    <t>T41015 TENSOR HONDA</t>
  </si>
  <si>
    <t>T41023 TENSOR ROVER</t>
  </si>
  <si>
    <t>T41029 TENSOR FORD</t>
  </si>
  <si>
    <t>T41030 TENSOR KIA</t>
  </si>
  <si>
    <t>T41031 TENSOR MAZDA</t>
  </si>
  <si>
    <t>T41034 TENSOR FORD</t>
  </si>
  <si>
    <t>T41035 TENSOR MAZDA</t>
  </si>
  <si>
    <t>T41038 TENSOR CHRYSLER</t>
  </si>
  <si>
    <t>T41043 TENSOR HYUNDAI</t>
  </si>
  <si>
    <t>T41044 TENSOR HYUNDAI</t>
  </si>
  <si>
    <t>T41045 TENSOR HYUNDAI</t>
  </si>
  <si>
    <t>T41046 TENSOR HYUNDAI</t>
  </si>
  <si>
    <t>T41047 TENSOR HYUNDAI</t>
  </si>
  <si>
    <t>T41048 TENSOR DODGE</t>
  </si>
  <si>
    <t>T41051 TENSOR MITSUBISHI</t>
  </si>
  <si>
    <t>T41052 TENSOR MITSUBISHI</t>
  </si>
  <si>
    <t>T41053 TENSOR HYUNDAI</t>
  </si>
  <si>
    <t>T41054 TENSOR MITSUBISHI</t>
  </si>
  <si>
    <t>T41063 TENSOR SUBARU</t>
  </si>
  <si>
    <t>T41064 TENSOR SUZUKI</t>
  </si>
  <si>
    <t>T41067 TENSOR TOYOTA</t>
  </si>
  <si>
    <t>T41068 TENSOR TOYOTA</t>
  </si>
  <si>
    <t>T41072 TENSOR TOYOTA</t>
  </si>
  <si>
    <t>T41076 TENSOR TOYOTA</t>
  </si>
  <si>
    <t>T41077 TENSOR TOYOTA</t>
  </si>
  <si>
    <t>T41079 TENSOR DIST VW 1.6/1.8 GOLF</t>
  </si>
  <si>
    <t>T41082 TENSOR VW</t>
  </si>
  <si>
    <t>T41083 TENSOR BMW</t>
  </si>
  <si>
    <t>T41088 TENSOR NISSAN</t>
  </si>
  <si>
    <t>T41107 TENSOR VW - SEAT - AUDI</t>
  </si>
  <si>
    <t>T41130 TENSOR CITROËN</t>
  </si>
  <si>
    <t>T41131 TENSOR CITROËN</t>
  </si>
  <si>
    <t>T41143 TENSOR FORD</t>
  </si>
  <si>
    <t>T41147 TENSOR FORD</t>
  </si>
  <si>
    <t>T41169 TENSOR ROVER</t>
  </si>
  <si>
    <t>T41174 TENSOR VW</t>
  </si>
  <si>
    <t>T41212 TENSOR MITSUBISHI</t>
  </si>
  <si>
    <t>T41214 TENSOR TOYOTA</t>
  </si>
  <si>
    <t>T41227 TENSOR VW</t>
  </si>
  <si>
    <t>T41255 TENSOR DIST RENAULT</t>
  </si>
  <si>
    <t>T42003 TENSOR FORD</t>
  </si>
  <si>
    <t>T42004 TENSOR FORD</t>
  </si>
  <si>
    <t>T42005 TENSOR KIA</t>
  </si>
  <si>
    <t>T42008 TENSOR KIA</t>
  </si>
  <si>
    <t>T42009 TENSOR FORD</t>
  </si>
  <si>
    <t>T42016 TENSOR HYUNDAI</t>
  </si>
  <si>
    <t>T42017 TENSOR HYUNDAI</t>
  </si>
  <si>
    <t>T42019 TENSOR DIST AUDI V.W. SEAT</t>
  </si>
  <si>
    <t>T42025 TENSOR VW</t>
  </si>
  <si>
    <t>T42026 TENSOR TOYOTA</t>
  </si>
  <si>
    <t>T42033 TENSOR FORD ESCORT/FIESTA/MONDEO</t>
  </si>
  <si>
    <t>T42060 TENSOR FIAT 7763644 VKM 22173 EUR</t>
  </si>
  <si>
    <t>TENSOR T42128/T42077 CHEV ASTRA/CHEVY/NUBIRA/CORSA/MERIVA/VECTRA</t>
  </si>
  <si>
    <t>TENSOR T42123/T410 FORD ESCORT/GALAXY - SEAT - VW GOL/GOLF/PASSAT/POLO</t>
  </si>
  <si>
    <t>TENSOR T42125/T41079 DIST FIAT M FIRE</t>
  </si>
  <si>
    <t>TENSOR T42126 DIST GM ASTRA VECTRA</t>
  </si>
  <si>
    <t>T42127 TENSOR DIST CORSA 1.0 1.6 1.8</t>
  </si>
  <si>
    <t>TENSOR T42131 DIST VW GOL 1.0</t>
  </si>
  <si>
    <t>T42139 TENSOR VW</t>
  </si>
  <si>
    <t>TENSOR T42147 DIST UNO/PALIO/SIENA/TIP</t>
  </si>
  <si>
    <t>T42151 TENSOR CHEV ASTRA/MERIVA/VECTRA - FIAT - ALFA ROMEO</t>
  </si>
  <si>
    <t>TENSOR T42162 CITROEN - FORD - PEUGEOT - MAZDA - FIAT - VOLVO</t>
  </si>
  <si>
    <t>T42166 TENSOR RENAULT CLIO/LAGUNA/MEGANE/SCENIC</t>
  </si>
  <si>
    <t>T42167 TENSOR RENAULT CLIO/LAGUNA/MEGANE/SCENIC</t>
  </si>
  <si>
    <t>TENSOR T42169 NISSAN - RENAULT LAGUNA/TRAFFIC</t>
  </si>
  <si>
    <t>TENSOR T42170 FIJO GATES AVEO 1.6</t>
  </si>
  <si>
    <t>T42187 TENSOR LANDROVER FREELANDER - ROVER - MG</t>
  </si>
  <si>
    <t>T43018 TENSOR AUDI</t>
  </si>
  <si>
    <t>T43020 TENSOR VW</t>
  </si>
  <si>
    <t>T43024 TENSOR FIAT</t>
  </si>
  <si>
    <t>T43025 TENSOR VW</t>
  </si>
  <si>
    <t>T43039 TENSOR CHEVROLET</t>
  </si>
  <si>
    <t>T43043 TENSOR FIAT</t>
  </si>
  <si>
    <t>TENSOR T43045 RENAULT LAGUNA</t>
  </si>
  <si>
    <t>T43047 TENSOR VW</t>
  </si>
  <si>
    <t>T43048 TENSOR VW</t>
  </si>
  <si>
    <t>T43049 TENSOR VW</t>
  </si>
  <si>
    <t>T43053 TENSOR CHEV VECTRA/ASTRA</t>
  </si>
  <si>
    <t>T43054 TENSOR VW TRANSPORTER</t>
  </si>
  <si>
    <t>T43065 TENSOR VW</t>
  </si>
  <si>
    <t>T43067 TENSOR VW</t>
  </si>
  <si>
    <t>T43082 TENSOR CITROËN</t>
  </si>
  <si>
    <t>TENSOR T43088 CITROËN</t>
  </si>
  <si>
    <t>TENSOR T43090 VW POLO/GOL - SEAT CÓRDOBA/IBIZA</t>
  </si>
  <si>
    <t>T43108 TENSOR ALFA ROMEO</t>
  </si>
  <si>
    <t>TENSOR T43120 DIST PALIO 1.8 8V</t>
  </si>
  <si>
    <t>TENSOR T43123</t>
  </si>
  <si>
    <t>T43127 TENSOR FORD</t>
  </si>
  <si>
    <t>TENSOR T43135 HYUNDAI - KIA</t>
  </si>
  <si>
    <t>T43140 TENSOR VW</t>
  </si>
  <si>
    <t>T43141 TENSOR LAND ROVER</t>
  </si>
  <si>
    <t>T43142 TENSOR VW</t>
  </si>
  <si>
    <t>TENSOR T43143 CHEV ASTRA/ZAFIRA/VECTRA - FIAT</t>
  </si>
  <si>
    <t>T43149 TENSOR VW</t>
  </si>
  <si>
    <t>T43151 TENSOR VW</t>
  </si>
  <si>
    <t>TENSOR T43156 FIAT PUNTO/IDEA/FIORINO - LANCIA</t>
  </si>
  <si>
    <t>TENSOR T43236</t>
  </si>
  <si>
    <t>TENSOR OAP7092 POLEA ALTERNADOR MB SPRINTER 515</t>
  </si>
  <si>
    <t>TENSOR QAP7045 Focus Estate/Wagon 1.8 TDCi - 4cil 8V Serie: MK I</t>
  </si>
  <si>
    <t>TENSOR QAP7050 POLEA DE MARCHA LIBRE</t>
  </si>
  <si>
    <t>GS76095X25XS</t>
  </si>
  <si>
    <t>76095X25XS</t>
  </si>
  <si>
    <t>GS16382</t>
  </si>
  <si>
    <t>GS58102X19</t>
  </si>
  <si>
    <t>58102X19</t>
  </si>
  <si>
    <t>GS103X26.5XS</t>
  </si>
  <si>
    <t>103X26.5XS</t>
  </si>
  <si>
    <t>GS41104X25.4</t>
  </si>
  <si>
    <t>41104X25.4</t>
  </si>
  <si>
    <t>GS58106X24</t>
  </si>
  <si>
    <t>58106X24</t>
  </si>
  <si>
    <t>GS76106X25XS</t>
  </si>
  <si>
    <t>76106X25XS</t>
  </si>
  <si>
    <t>GS41107X19</t>
  </si>
  <si>
    <t>41107X19</t>
  </si>
  <si>
    <t>GS177107X25.</t>
  </si>
  <si>
    <t>GS17316</t>
  </si>
  <si>
    <t>GS13239</t>
  </si>
  <si>
    <t>GS45116X35</t>
  </si>
  <si>
    <t>45116X35</t>
  </si>
  <si>
    <t>GS20118X25.4</t>
  </si>
  <si>
    <t>20118X25.4XS</t>
  </si>
  <si>
    <t>GS58123X25.4</t>
  </si>
  <si>
    <t>58123X25.4</t>
  </si>
  <si>
    <t>GS76126X23.8</t>
  </si>
  <si>
    <t>76126X23.8</t>
  </si>
  <si>
    <t>GS41128X25.4</t>
  </si>
  <si>
    <t>41128X25.4</t>
  </si>
  <si>
    <t>GS39129X27XS</t>
  </si>
  <si>
    <t>39129X27XS</t>
  </si>
  <si>
    <t>GS77219X32XS</t>
  </si>
  <si>
    <t>77219X32XS</t>
  </si>
  <si>
    <t>GS40130X15XS</t>
  </si>
  <si>
    <t>40130X15XS</t>
  </si>
  <si>
    <t>GS132X27.4XS</t>
  </si>
  <si>
    <t>132X27.4XS</t>
  </si>
  <si>
    <t>GS41133X19</t>
  </si>
  <si>
    <t>41133X19</t>
  </si>
  <si>
    <t>GS41133X25.4</t>
  </si>
  <si>
    <t>41133X25.4XS</t>
  </si>
  <si>
    <t>GS139X25.4XS</t>
  </si>
  <si>
    <t>139X25.4XS</t>
  </si>
  <si>
    <t>GS55231</t>
  </si>
  <si>
    <t>GS99141X25.4</t>
  </si>
  <si>
    <t>99141X25.4XS</t>
  </si>
  <si>
    <t>GS41142X25.4</t>
  </si>
  <si>
    <t>41142X25.4</t>
  </si>
  <si>
    <t>GS76149X25.4</t>
  </si>
  <si>
    <t>76149X25.4</t>
  </si>
  <si>
    <t>GS76154X25.4</t>
  </si>
  <si>
    <t>76154X25.4XS</t>
  </si>
  <si>
    <t>GS16719</t>
  </si>
  <si>
    <t>GS70160X30XS</t>
  </si>
  <si>
    <t>70160X30XS</t>
  </si>
  <si>
    <t>GS163X24XS</t>
  </si>
  <si>
    <t>163X24XS</t>
  </si>
  <si>
    <t>GS90164X30XS</t>
  </si>
  <si>
    <t>90164X30XS</t>
  </si>
  <si>
    <t>GS41165X9.5</t>
  </si>
  <si>
    <t>41165X9.5</t>
  </si>
  <si>
    <t>GS99168X18</t>
  </si>
  <si>
    <t>99168X18</t>
  </si>
  <si>
    <t>GS92175X29XS</t>
  </si>
  <si>
    <t>92175X29XS</t>
  </si>
  <si>
    <t>GS76197X25.4</t>
  </si>
  <si>
    <t>76197X25.4</t>
  </si>
  <si>
    <t>GS77202X30XS</t>
  </si>
  <si>
    <t>77202X30XS</t>
  </si>
  <si>
    <t>GS92209X34XS</t>
  </si>
  <si>
    <t>92209X34XS</t>
  </si>
  <si>
    <t>GS77228X32XS</t>
  </si>
  <si>
    <t>77228X32XS</t>
  </si>
  <si>
    <t>GS77232X30XS</t>
  </si>
  <si>
    <t>77232X30XS</t>
  </si>
  <si>
    <t xml:space="preserve"> </t>
  </si>
  <si>
    <t>DAIHATSU Aplausse, Charade motor 16V, Charade GTI,  Feroza 1,5 / 1,6 89 / 93</t>
  </si>
  <si>
    <t>FORD RANGER 3,0 TD 16V / 2,5 TDCI 16V / VARIOS</t>
  </si>
  <si>
    <t>SUZUKI ALTO K10</t>
  </si>
  <si>
    <t>LANCIA GAMMA 2,0/2,5 8V</t>
  </si>
  <si>
    <t>DAEWOO Tico, Damas, Matiz 0,8 91/98+</t>
  </si>
  <si>
    <t>CHEVROLET Monza 1.6-1.8-2.0, Sentra y Sunny diesel 2.0 91/96</t>
  </si>
  <si>
    <t>CHEVROLET 3.0 CDTi 24V mod. Signum año 05/03--&gt;| motor Y30DT -  3.0 CDTi 24V  año 06/03--&gt;| motor Y30DT - 3.0 CDTi 24V (C)  mod. Vectra  año 02/03--&gt;| motor Y30DT</t>
  </si>
  <si>
    <t>CITROEN 2,2 HDI/JTD/16V</t>
  </si>
  <si>
    <t>ALFA ROMEO 146/147/155/156/GTV/SPIDER 2,0 TWIN SPARK 16V</t>
  </si>
  <si>
    <t>FIAT 127 Diesel, Fiorino Diesel</t>
  </si>
  <si>
    <t xml:space="preserve">PEUGEOT 207,308,508,3008,5008 1,6 HDI 8V 2010+ </t>
  </si>
  <si>
    <t>TOYOTA SUPRA 2.8 / SOARER 2.8 - MZ11 (81-85)</t>
  </si>
  <si>
    <t>ROVER 420 motor  (16V) 2,0 (92/95), 620 y 820 motor 16V 2,0 (92/95)</t>
  </si>
  <si>
    <t>FIAT Tipo inyección motor 16V 1,8 (90/92)</t>
  </si>
  <si>
    <t>CHRYSLER NEW YORKER 3.5 V6 (96-97) - VISION 3.3 V6, 3.5 V6 (93-97)</t>
  </si>
  <si>
    <t>LEXUS LS 400 4,0 32V</t>
  </si>
  <si>
    <t>NISSAN Biturbo 300</t>
  </si>
  <si>
    <t xml:space="preserve">1.9 TDI 8v (ASZ, BKC) </t>
  </si>
  <si>
    <t>GK70120X30XS</t>
  </si>
  <si>
    <t>Corsa</t>
  </si>
  <si>
    <t>1.0, 1.4 y 1.6 8V desde 94 hasta 95</t>
  </si>
  <si>
    <t>GK40111X17</t>
  </si>
  <si>
    <t>1.8 1.9 D/TD 8V (XUD7-XUD9)</t>
  </si>
  <si>
    <t>BX-ZX</t>
  </si>
  <si>
    <t>T41137</t>
  </si>
  <si>
    <t>T42068</t>
  </si>
  <si>
    <t>GK58114X17XS</t>
  </si>
  <si>
    <t>GK58136X25.A</t>
  </si>
  <si>
    <t>Berlingo, Xsara, Xantia, ZX</t>
  </si>
  <si>
    <t>T41138</t>
  </si>
  <si>
    <t>T42069</t>
  </si>
  <si>
    <t>5049XS</t>
  </si>
  <si>
    <t>GK58136X25.B</t>
  </si>
  <si>
    <t>C4-C5-Xsara-Xsara Picasso</t>
  </si>
  <si>
    <t>2.0 16V (EW10J4)</t>
  </si>
  <si>
    <t>5528XS</t>
  </si>
  <si>
    <t>GK70153X25.4</t>
  </si>
  <si>
    <t>Xantia, Xsara, Berlingo</t>
  </si>
  <si>
    <t>1.8 8V XU7JB/XU7JP</t>
  </si>
  <si>
    <t>C4-C4 PICASSO-C5 II-C8</t>
  </si>
  <si>
    <t>2.0 HDI MOTOR DW10BTED4</t>
  </si>
  <si>
    <t>T42199</t>
  </si>
  <si>
    <t>5606XS</t>
  </si>
  <si>
    <t>GK99116X25.4</t>
  </si>
  <si>
    <t>A3</t>
  </si>
  <si>
    <t>1.6 8v (AEH, AKL, APF, AVU, BFQ)</t>
  </si>
  <si>
    <t>5489XS</t>
  </si>
  <si>
    <t>1.8 20v 4 Cil</t>
  </si>
  <si>
    <t>5491XS</t>
  </si>
  <si>
    <t>A3-A4-A5-A6-Q5-TT</t>
  </si>
  <si>
    <t>2,0 16v TDI</t>
  </si>
  <si>
    <t>5648XS</t>
  </si>
  <si>
    <t>T43181</t>
  </si>
  <si>
    <t>T41238</t>
  </si>
  <si>
    <t>A3-A4-A6</t>
  </si>
  <si>
    <t>1.9 8v TDI</t>
  </si>
  <si>
    <t>5569XS</t>
  </si>
  <si>
    <t>Astra - Cruze</t>
  </si>
  <si>
    <t>1.8 16v</t>
  </si>
  <si>
    <t>5603XS</t>
  </si>
  <si>
    <t>Astra-Corsa-Meriva</t>
  </si>
  <si>
    <t>1.7 16v DTi (Isuzu)</t>
  </si>
  <si>
    <t>5563XS</t>
  </si>
  <si>
    <t>Astra-Corsa-Tigra-Vectra</t>
  </si>
  <si>
    <t>1.4 16v-1.6 16v-1.8 16v</t>
  </si>
  <si>
    <t>5369XS</t>
  </si>
  <si>
    <t>Aveo</t>
  </si>
  <si>
    <t>1.6 16v 4 Cil</t>
  </si>
  <si>
    <t>5419XS</t>
  </si>
  <si>
    <t>1.7 8v Diesel 4Cil</t>
  </si>
  <si>
    <t>T41257</t>
  </si>
  <si>
    <t>Corsa-Celta-Prisma-Meriva</t>
  </si>
  <si>
    <t>1.0 / 1.4 / 1.6 / 1.8 8v Todos…</t>
  </si>
  <si>
    <t>Vectra GT</t>
  </si>
  <si>
    <t>2.0 8v 1993/,,,</t>
  </si>
  <si>
    <t>5367XS</t>
  </si>
  <si>
    <t>Berlingo-C3-C4-Xsara</t>
  </si>
  <si>
    <t>1.6 16v (TU5JP4) p/ArbLev, (1806405)</t>
  </si>
  <si>
    <t>5581XS</t>
  </si>
  <si>
    <t>T42191</t>
  </si>
  <si>
    <t>Berlingo-C3-Saxo</t>
  </si>
  <si>
    <t>1.4 8v (TU3A, TU3JP) c/5575XS 104D (3666766)</t>
  </si>
  <si>
    <t>5575XS</t>
  </si>
  <si>
    <t>Berlingo-C3-Xsara</t>
  </si>
  <si>
    <t>1.6 16v (TU5JP4) p/ArbLev, (1806404)</t>
  </si>
  <si>
    <t>T42066</t>
  </si>
  <si>
    <t>Berlingo-C4-C5</t>
  </si>
  <si>
    <t>1.6 16v Hdi</t>
  </si>
  <si>
    <t>5598XS</t>
  </si>
  <si>
    <t>Berlingo-Xsara</t>
  </si>
  <si>
    <t>1.9 D 8v (DW8)</t>
  </si>
  <si>
    <t>5523XS</t>
  </si>
  <si>
    <t>T41139</t>
  </si>
  <si>
    <t>T42070</t>
  </si>
  <si>
    <t>C3-Xsara</t>
  </si>
  <si>
    <t>1.4 8v Hdi</t>
  </si>
  <si>
    <t>5587XS</t>
  </si>
  <si>
    <t>C4-C4 Picasso-C5 II-C8</t>
  </si>
  <si>
    <t>2.0 16v Hdi (DW10BTED4)</t>
  </si>
  <si>
    <t>C4-C5-Berlingo-Xsara-Picasso</t>
  </si>
  <si>
    <t>2.0 16v HDi (DW10TD)</t>
  </si>
  <si>
    <t>5524XS</t>
  </si>
  <si>
    <t>Saxo-Xsara</t>
  </si>
  <si>
    <t>1.4 8v (TU3JP) c/5175XS 108D (3666765)</t>
  </si>
  <si>
    <t>5175XS</t>
  </si>
  <si>
    <t>T41129</t>
  </si>
  <si>
    <t>Saxo-Xsara-ZX</t>
  </si>
  <si>
    <t>1.6 8v (TU5JP)</t>
  </si>
  <si>
    <t>5347XS</t>
  </si>
  <si>
    <t>Ducato</t>
  </si>
  <si>
    <t>1.9 8v D/TD</t>
  </si>
  <si>
    <t>T41119</t>
  </si>
  <si>
    <t>T42054</t>
  </si>
  <si>
    <t>2.5 8v D-2.8 8v JTD</t>
  </si>
  <si>
    <t>5334XS</t>
  </si>
  <si>
    <t>T41234</t>
  </si>
  <si>
    <t>T41178</t>
  </si>
  <si>
    <t>Duna-Fiorino-Punto-Uno</t>
  </si>
  <si>
    <t>1.4-1.6 8v Nafta (Motor Tipo)</t>
  </si>
  <si>
    <t>Idea-Linea-Palio-Punto</t>
  </si>
  <si>
    <t>1.4 8v Fire</t>
  </si>
  <si>
    <t>5627XS</t>
  </si>
  <si>
    <t>Palio-Siena-Stilo</t>
  </si>
  <si>
    <t>1.6 16v 4cil</t>
  </si>
  <si>
    <t>5432XS</t>
  </si>
  <si>
    <t>Palio-Siena-Strada</t>
  </si>
  <si>
    <t>1.3 16v Motor Fire  2001/…</t>
  </si>
  <si>
    <t>5503XS</t>
  </si>
  <si>
    <t>Palio-Uno</t>
  </si>
  <si>
    <t>1.3 MPI</t>
  </si>
  <si>
    <t>5525XS</t>
  </si>
  <si>
    <t>Escort-Galaxy-Orion</t>
  </si>
  <si>
    <t>1.6-1.8-2.0 Nafta</t>
  </si>
  <si>
    <t>Land Rover Discovery-Defender</t>
  </si>
  <si>
    <t>2.5 8v Tdi</t>
  </si>
  <si>
    <t>5467XS</t>
  </si>
  <si>
    <t>T41247</t>
  </si>
  <si>
    <t>T42153</t>
  </si>
  <si>
    <t>106-206 1.4</t>
  </si>
  <si>
    <t>1.4 8v (TU3JP) C/5175XS 108D (3666765)</t>
  </si>
  <si>
    <t>106-206-Partner</t>
  </si>
  <si>
    <t>1.4 8v(TU3A, TU3JP) c/5575XS 104D (3666766)</t>
  </si>
  <si>
    <t>205-206-306</t>
  </si>
  <si>
    <t>206-207-307</t>
  </si>
  <si>
    <t>206-207-307-308-3008-407</t>
  </si>
  <si>
    <t>206-306-307-406-Partner</t>
  </si>
  <si>
    <t>2.0 8v HDi (DW10TD)</t>
  </si>
  <si>
    <t>206-306-Partner</t>
  </si>
  <si>
    <t>1.9 8v Diesel (DW8)</t>
  </si>
  <si>
    <t>206-307-Partner</t>
  </si>
  <si>
    <t>306-406</t>
  </si>
  <si>
    <t>1.8 16v (XU7JP4)</t>
  </si>
  <si>
    <t>5468XS</t>
  </si>
  <si>
    <t>T42065</t>
  </si>
  <si>
    <t>307-407-807-Expert II</t>
  </si>
  <si>
    <t>Boxer</t>
  </si>
  <si>
    <t>2.5 8v D - 2.8 8v Hdi</t>
  </si>
  <si>
    <t>Expert</t>
  </si>
  <si>
    <t>1.6 8v (220A2; 220A2000)</t>
  </si>
  <si>
    <t>E99138X15</t>
  </si>
  <si>
    <t>Clio</t>
  </si>
  <si>
    <t>1.2 16v (D4F)</t>
  </si>
  <si>
    <t>5577XS</t>
  </si>
  <si>
    <t>Clio II-Express-Kangoo</t>
  </si>
  <si>
    <t>1.9 D (F8Q) c/Correa 5484XS</t>
  </si>
  <si>
    <t>5484XS</t>
  </si>
  <si>
    <t>T41157</t>
  </si>
  <si>
    <t>Clio, Express</t>
  </si>
  <si>
    <t>1.9 8v D (F8Q) c/Correa 5305XS</t>
  </si>
  <si>
    <t>5305XS</t>
  </si>
  <si>
    <t>Clio-Kangoo</t>
  </si>
  <si>
    <t>1.4 Motor K7J</t>
  </si>
  <si>
    <t>5473XS</t>
  </si>
  <si>
    <t>T41155</t>
  </si>
  <si>
    <t>1,5 8v dCi (K9K)</t>
  </si>
  <si>
    <t>5578XS</t>
  </si>
  <si>
    <t>Clio-Kangoo-Express-Symbol</t>
  </si>
  <si>
    <t>1.9 8v D (F8Q) c/Correa 5484XS</t>
  </si>
  <si>
    <t>Clio-Megane-Scenic</t>
  </si>
  <si>
    <t>1.8-2.0 16v 4 Cil.</t>
  </si>
  <si>
    <t>5507XS</t>
  </si>
  <si>
    <t>1.6 16v (K4M)</t>
  </si>
  <si>
    <t>Clio-Twingo-Kangoo</t>
  </si>
  <si>
    <t>1.2 8v (D7F)</t>
  </si>
  <si>
    <t>5454XS</t>
  </si>
  <si>
    <t>T41154</t>
  </si>
  <si>
    <t>1.9 dTi (F9Q) c/Correa 5486XS</t>
  </si>
  <si>
    <t>5486XS</t>
  </si>
  <si>
    <t>Laguna II Master</t>
  </si>
  <si>
    <t>2.2 dCi  (G9T); 2.2 Dci (G9) 2.5 Dci (G9U)</t>
  </si>
  <si>
    <t>5573XS</t>
  </si>
  <si>
    <t>Laguna-Megane-Scenic</t>
  </si>
  <si>
    <t>2.0 8v (F3R)</t>
  </si>
  <si>
    <t>5370XS</t>
  </si>
  <si>
    <t>Master</t>
  </si>
  <si>
    <t>2.4 8v D-2.5 8v D -2.8 8v</t>
  </si>
  <si>
    <t>Megane</t>
  </si>
  <si>
    <t>1.9D (F8Q) c/Correa 5485.</t>
  </si>
  <si>
    <t>Megane-Scenic</t>
  </si>
  <si>
    <t>1.9 dTi (F9Q) c/Correa 5561XS.</t>
  </si>
  <si>
    <t>5561XS</t>
  </si>
  <si>
    <t>Megane-Scenic-Laguna</t>
  </si>
  <si>
    <t>1.9 8v Dci (F9Q) c/Correa 5610XS</t>
  </si>
  <si>
    <t>5610XS</t>
  </si>
  <si>
    <t>T41273</t>
  </si>
  <si>
    <t>Sandero-Logan</t>
  </si>
  <si>
    <t>1.6 8v (K7M)</t>
  </si>
  <si>
    <t>5662XS</t>
  </si>
  <si>
    <t>Bora-Golf IV-Passat</t>
  </si>
  <si>
    <t>Caddy-Golf-Passat-Polo</t>
  </si>
  <si>
    <t>1.9 8v TDI/SDI</t>
  </si>
  <si>
    <t>5223XS</t>
  </si>
  <si>
    <t>T42045</t>
  </si>
  <si>
    <t>Fox-Suran-Polo</t>
  </si>
  <si>
    <t>1.9 8v SDI</t>
  </si>
  <si>
    <t>5559XS</t>
  </si>
  <si>
    <t>Golf - Passat - Tiguan</t>
  </si>
  <si>
    <t>Golf-Bora</t>
  </si>
  <si>
    <t>1.6 8v-2.0 8v</t>
  </si>
  <si>
    <t>Gol-Pointer-Polo-Saveiro-Senda</t>
  </si>
  <si>
    <t>1.6-1.8-2.0 Nafta Motores Audi</t>
  </si>
  <si>
    <t>Gol-Voyage</t>
  </si>
  <si>
    <t>1.0 8v 2003/…-1.6 8v 2008/...</t>
  </si>
  <si>
    <t>5427XS</t>
  </si>
  <si>
    <t>Polo</t>
  </si>
  <si>
    <t>1.9 8v Diesel 4 cil.</t>
  </si>
  <si>
    <t>Duna-Fiorino-Uno-Palio-Siena</t>
  </si>
  <si>
    <t>1.7 D/TD 8V</t>
  </si>
  <si>
    <t>GK99168X22</t>
  </si>
  <si>
    <t>T41118</t>
  </si>
  <si>
    <t>PALIO-SIENA-UNO</t>
  </si>
  <si>
    <t>1.3 Y 1.4 8V MOTOR FIRE FLEX</t>
  </si>
  <si>
    <t>GK40129X22XS</t>
  </si>
  <si>
    <t xml:space="preserve">Escort  - Modeo </t>
  </si>
  <si>
    <t>1.6 16V  1.8 16V (Motor Zetec) -  2.0 16V (NGA, NGB, NGC, NGD)</t>
  </si>
  <si>
    <t>GK76131X25.4</t>
  </si>
  <si>
    <t>5360XS (131X1)</t>
  </si>
  <si>
    <t>Focus h/2005 Mondeo h/2000</t>
  </si>
  <si>
    <t>1.6 1.8 Y 2.0 16V (ZH16 ZH18)</t>
  </si>
  <si>
    <t>GK76129X25.</t>
  </si>
  <si>
    <t>5508XS (129X1)</t>
  </si>
  <si>
    <t>1.8 8V D/TD</t>
  </si>
  <si>
    <t>GK98116X22XB</t>
  </si>
  <si>
    <t>T41144</t>
  </si>
  <si>
    <t>Courier-Escort-Fiesta</t>
  </si>
  <si>
    <t xml:space="preserve">5451XS + 5452XS </t>
  </si>
  <si>
    <t xml:space="preserve">Escort-Mondeo </t>
  </si>
  <si>
    <t xml:space="preserve">1.8 8V D/TD (D18T, D18N) </t>
  </si>
  <si>
    <t>GK98116X22XC</t>
  </si>
  <si>
    <t>Mitsubishi</t>
  </si>
  <si>
    <t>Hyundai</t>
  </si>
  <si>
    <t>Galloper</t>
  </si>
  <si>
    <t>2.5 TD/TDCi 8V D4BF, D4BH</t>
  </si>
  <si>
    <t>GK76163X25.4</t>
  </si>
  <si>
    <t>T42129</t>
  </si>
  <si>
    <t>T42130</t>
  </si>
  <si>
    <t xml:space="preserve">L200-L300-Montero </t>
  </si>
  <si>
    <t>2.5 TD/TDCi 8V Motor 4D56/T</t>
  </si>
  <si>
    <t>5435XS + 5436XS</t>
  </si>
  <si>
    <t>1.9 Diesel (Motor F8Q) COINCIDENTE CON CORREA 5485 (Con Engranaje)</t>
  </si>
  <si>
    <t>GK76153X25.4</t>
  </si>
  <si>
    <t>19-Clio</t>
  </si>
  <si>
    <t>1.8 8V Nafta (Motor F2N-F3P)</t>
  </si>
  <si>
    <t>GK58125X19XS</t>
  </si>
  <si>
    <t>Clio / Laguna / Megane / Scenic II</t>
  </si>
  <si>
    <t>2.0 16 V (F4R830/832); 1.8, 2.0 16V (F4R-F4P) / 2.0 16V (F4R) coincidente con correa 5550XS</t>
  </si>
  <si>
    <t>GK40126X27XS</t>
  </si>
  <si>
    <t>Espace-Master</t>
  </si>
  <si>
    <t>Espace-Master 2.1 D 8V</t>
  </si>
  <si>
    <t>GK58148X25.4</t>
  </si>
  <si>
    <t>T41163</t>
  </si>
  <si>
    <t>T42092</t>
  </si>
  <si>
    <t>Express Clio</t>
  </si>
  <si>
    <t xml:space="preserve">1.2-1.4 8V </t>
  </si>
  <si>
    <t>GK58095X17XS</t>
  </si>
  <si>
    <t>Fluence</t>
  </si>
  <si>
    <t>K4M</t>
  </si>
  <si>
    <t>GK132X27.4XS</t>
  </si>
  <si>
    <t>T43168</t>
  </si>
  <si>
    <t xml:space="preserve">Kangoo-Laguna-Megane-Scenic </t>
  </si>
  <si>
    <t>1.9dTi F9Q coincidente con correa 5486XS</t>
  </si>
  <si>
    <t>GK76153X26XS</t>
  </si>
  <si>
    <t>Laguna-Megane</t>
  </si>
  <si>
    <t>2.0 8V (F3R 728/729/742/768/769) (Con engranaje)</t>
  </si>
  <si>
    <t>GK58127X19XS</t>
  </si>
  <si>
    <t>T42195</t>
  </si>
  <si>
    <t>Master II</t>
  </si>
  <si>
    <t>II 2.8 dTi 8V (S9W700/S9W702)</t>
  </si>
  <si>
    <t>GK98154X30XS</t>
  </si>
  <si>
    <t xml:space="preserve">Megane/Scenic </t>
  </si>
  <si>
    <t>1.8 2.0 16V F4R700/701/730/732/736/740/741/746/747 F4P720/722/760/780) coincidente con correa 5507XS</t>
  </si>
  <si>
    <t>GK40128X27XS</t>
  </si>
  <si>
    <t>MEGANE-SCENIC</t>
  </si>
  <si>
    <t>1.9 DTI MOTOR F9Q PARA SERIES COINCIDENTES CON CORREA 5561XS.</t>
  </si>
  <si>
    <t>GK99153X26XA</t>
  </si>
  <si>
    <t>1.9 dTi Motor F9Q para series coincidentes con correas 5561XS</t>
  </si>
  <si>
    <t>GK99153X26XB</t>
  </si>
  <si>
    <t>Toyota</t>
  </si>
  <si>
    <t>4 Runner-Land Cruiser-Hilux</t>
  </si>
  <si>
    <t>2.4 D-TD</t>
  </si>
  <si>
    <t>GK58129X31XS</t>
  </si>
  <si>
    <t>T41181</t>
  </si>
  <si>
    <t>T42100</t>
  </si>
  <si>
    <t>Hilux</t>
  </si>
  <si>
    <t>2.5 -3.0 D4d 16V</t>
  </si>
  <si>
    <t>GK58097X25XS</t>
  </si>
  <si>
    <t>T41183</t>
  </si>
  <si>
    <t>Gacel-Gol-Pointer-Polo-Saveiro-Senda</t>
  </si>
  <si>
    <t>1.6-1.8 8V Nafta (Motor Audi) - Correa compuesto HSN (Nitrilo altamente saturado)</t>
  </si>
  <si>
    <t>GK96121X18XS</t>
  </si>
  <si>
    <t>Gol-Saveiro-Senda</t>
  </si>
  <si>
    <t>1.6 Diesel</t>
  </si>
  <si>
    <t>GK97135X25.4</t>
  </si>
  <si>
    <t>Golf</t>
  </si>
  <si>
    <t>1.4 8V Motores AEX, APQ, AUD</t>
  </si>
  <si>
    <t>GK90135X19XS</t>
  </si>
  <si>
    <t>095 X 25</t>
  </si>
  <si>
    <t>102 X 19</t>
  </si>
  <si>
    <t>106 X 24</t>
  </si>
  <si>
    <t>106 X 25</t>
  </si>
  <si>
    <t>107 X 19</t>
  </si>
  <si>
    <t>111 X 20</t>
  </si>
  <si>
    <t>116 X 25</t>
  </si>
  <si>
    <t>116 X 35</t>
  </si>
  <si>
    <t>129 X 27</t>
  </si>
  <si>
    <t>129 X 32</t>
  </si>
  <si>
    <t>130 X 15</t>
  </si>
  <si>
    <t>133 X 19</t>
  </si>
  <si>
    <t>141 X 1</t>
  </si>
  <si>
    <t>157 X 23</t>
  </si>
  <si>
    <t>160 X 30</t>
  </si>
  <si>
    <t>163 X 24</t>
  </si>
  <si>
    <t>164 X 30</t>
  </si>
  <si>
    <t>168 X 18</t>
  </si>
  <si>
    <t>175 X 29</t>
  </si>
  <si>
    <t>202 X 30</t>
  </si>
  <si>
    <t>209 X 34</t>
  </si>
  <si>
    <t>228 X 32</t>
  </si>
  <si>
    <t>232 X 30</t>
  </si>
  <si>
    <t>095 X 25.4</t>
  </si>
  <si>
    <t>103 X 26.5</t>
  </si>
  <si>
    <t>104 X 25.4</t>
  </si>
  <si>
    <t>107 X 25.4</t>
  </si>
  <si>
    <t>118 X 25.4</t>
  </si>
  <si>
    <t>123 X 25.4</t>
  </si>
  <si>
    <t>126 X 23.8</t>
  </si>
  <si>
    <t>128 X 25.4</t>
  </si>
  <si>
    <t>132 X 27.4</t>
  </si>
  <si>
    <t>133 X 25.4</t>
  </si>
  <si>
    <t>137 X 25.4</t>
  </si>
  <si>
    <t>142 X 25.4</t>
  </si>
  <si>
    <t>149 X 25.4</t>
  </si>
  <si>
    <t>154 X 25.4</t>
  </si>
  <si>
    <t>165 X 9.5</t>
  </si>
  <si>
    <t>197 X 25.4</t>
  </si>
  <si>
    <t>5214XS</t>
  </si>
  <si>
    <t>5560XS</t>
  </si>
  <si>
    <t>5130XS</t>
  </si>
  <si>
    <t xml:space="preserve">5550XS </t>
  </si>
  <si>
    <t xml:space="preserve">5192XS </t>
  </si>
  <si>
    <t>5501XS</t>
  </si>
  <si>
    <t xml:space="preserve">5486XS </t>
  </si>
  <si>
    <t xml:space="preserve">5495XS </t>
  </si>
  <si>
    <t xml:space="preserve">5424XS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</si>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</sst>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##0;###0"/>
  </numFmts>
  <fonts count="17" x14ac:knownFonts="1">
    <font>
      <sz val="10"/>
      <name val="Arial"/>
    </font>
    <font>
      <b/>
      <sz val="10"/>
      <color indexed="4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i/>
      <sz val="10"/>
      <color theme="0"/>
      <name val="Arial"/>
      <family val="2"/>
    </font>
    <font>
      <b/>
      <i/>
      <sz val="8"/>
      <name val="Arial"/>
      <family val="2"/>
    </font>
    <font>
      <b/>
      <sz val="13"/>
      <name val="Eras Medium ITC"/>
      <family val="2"/>
    </font>
    <font>
      <b/>
      <sz val="13"/>
      <name val="Arial"/>
      <family val="2"/>
    </font>
    <font>
      <b/>
      <sz val="13"/>
      <name val="Eras Medium ITC"/>
      <family val="2"/>
    </font>
    <font>
      <sz val="10"/>
      <color rgb="FF000000"/>
      <name val="Times New Roman"/>
      <family val="1"/>
    </font>
    <font>
      <sz val="8"/>
      <color rgb="FFFFFFFF"/>
      <name val="Arial"/>
      <family val="2"/>
    </font>
    <font>
      <b/>
      <sz val="9"/>
      <name val="Calibri"/>
      <family val="2"/>
    </font>
    <font>
      <sz val="7"/>
      <name val="Arial"/>
      <family val="2"/>
    </font>
    <font>
      <sz val="7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CCCCCC"/>
      </patternFill>
    </fill>
    <fill>
      <patternFill patternType="solid">
        <fgColor rgb="FF7F7F7F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24994659260841701"/>
      </left>
      <right style="thin">
        <color theme="0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0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theme="0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theme="3" tint="-0.24994659260841701"/>
      </left>
      <right style="thin">
        <color theme="0"/>
      </right>
      <top style="thin">
        <color theme="3" tint="-0.24994659260841701"/>
      </top>
      <bottom/>
      <diagonal/>
    </border>
    <border>
      <left/>
      <right style="thin">
        <color theme="0"/>
      </right>
      <top style="thin">
        <color theme="3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/>
      <diagonal/>
    </border>
    <border>
      <left style="thin">
        <color theme="0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6">
    <xf numFmtId="0" fontId="0" fillId="0" borderId="0"/>
    <xf numFmtId="0" fontId="6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12" fillId="0" borderId="0"/>
  </cellStyleXfs>
  <cellXfs count="13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quotePrefix="1" applyFont="1" applyAlignment="1">
      <alignment horizontal="center"/>
    </xf>
    <xf numFmtId="0" fontId="3" fillId="0" borderId="1" xfId="0" applyFont="1" applyFill="1" applyBorder="1"/>
    <xf numFmtId="0" fontId="0" fillId="0" borderId="0" xfId="0" applyProtection="1">
      <protection locked="0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3" fillId="0" borderId="0" xfId="2" applyFont="1"/>
    <xf numFmtId="2" fontId="3" fillId="0" borderId="1" xfId="2" applyNumberFormat="1" applyFont="1" applyFill="1" applyBorder="1"/>
    <xf numFmtId="0" fontId="3" fillId="0" borderId="1" xfId="2" applyFont="1" applyFill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4" fillId="0" borderId="0" xfId="2"/>
    <xf numFmtId="0" fontId="4" fillId="0" borderId="0" xfId="2" applyProtection="1">
      <protection locked="0"/>
    </xf>
    <xf numFmtId="0" fontId="2" fillId="0" borderId="0" xfId="2" quotePrefix="1" applyFont="1" applyAlignment="1">
      <alignment horizontal="center"/>
    </xf>
    <xf numFmtId="0" fontId="1" fillId="0" borderId="0" xfId="2" applyFont="1" applyFill="1" applyAlignment="1">
      <alignment horizontal="center"/>
    </xf>
    <xf numFmtId="0" fontId="4" fillId="0" borderId="0" xfId="2" applyBorder="1" applyAlignme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7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2" fontId="3" fillId="0" borderId="5" xfId="0" applyNumberFormat="1" applyFont="1" applyFill="1" applyBorder="1"/>
    <xf numFmtId="0" fontId="4" fillId="0" borderId="0" xfId="4"/>
    <xf numFmtId="0" fontId="4" fillId="0" borderId="0" xfId="4" applyAlignment="1">
      <alignment vertical="center" wrapText="1"/>
    </xf>
    <xf numFmtId="0" fontId="4" fillId="0" borderId="0" xfId="4" applyAlignment="1">
      <alignment wrapText="1"/>
    </xf>
    <xf numFmtId="0" fontId="1" fillId="0" borderId="0" xfId="4" applyFont="1" applyFill="1" applyAlignment="1">
      <alignment horizontal="center" wrapText="1"/>
    </xf>
    <xf numFmtId="0" fontId="2" fillId="0" borderId="0" xfId="4" quotePrefix="1" applyFont="1" applyAlignment="1">
      <alignment horizontal="center" wrapText="1"/>
    </xf>
    <xf numFmtId="0" fontId="4" fillId="0" borderId="0" xfId="4" applyAlignment="1" applyProtection="1">
      <alignment wrapText="1"/>
      <protection locked="0"/>
    </xf>
    <xf numFmtId="0" fontId="7" fillId="2" borderId="6" xfId="4" applyFont="1" applyFill="1" applyBorder="1" applyAlignment="1">
      <alignment horizontal="center" vertical="center" wrapText="1"/>
    </xf>
    <xf numFmtId="0" fontId="13" fillId="2" borderId="6" xfId="4" applyFont="1" applyFill="1" applyBorder="1" applyAlignment="1">
      <alignment horizontal="center" vertical="center" wrapText="1"/>
    </xf>
    <xf numFmtId="0" fontId="3" fillId="5" borderId="12" xfId="5" applyFont="1" applyFill="1" applyBorder="1" applyAlignment="1">
      <alignment horizontal="left" vertical="center" wrapText="1"/>
    </xf>
    <xf numFmtId="0" fontId="15" fillId="5" borderId="13" xfId="5" applyFont="1" applyFill="1" applyBorder="1" applyAlignment="1">
      <alignment horizontal="left" vertical="center" wrapText="1"/>
    </xf>
    <xf numFmtId="0" fontId="15" fillId="5" borderId="13" xfId="5" applyFont="1" applyFill="1" applyBorder="1" applyAlignment="1">
      <alignment horizontal="center" vertical="center" wrapText="1"/>
    </xf>
    <xf numFmtId="0" fontId="4" fillId="0" borderId="0" xfId="4" applyAlignment="1" applyProtection="1">
      <alignment horizontal="center" wrapText="1"/>
      <protection locked="0"/>
    </xf>
    <xf numFmtId="0" fontId="7" fillId="2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22" xfId="0" applyFont="1" applyFill="1" applyBorder="1" applyAlignment="1">
      <alignment wrapText="1"/>
    </xf>
    <xf numFmtId="2" fontId="0" fillId="0" borderId="22" xfId="0" applyNumberFormat="1" applyFill="1" applyBorder="1" applyAlignment="1">
      <alignment vertical="center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" fillId="0" borderId="23" xfId="0" applyFont="1" applyFill="1" applyBorder="1" applyAlignment="1">
      <alignment wrapText="1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0" borderId="24" xfId="0" applyFont="1" applyFill="1" applyBorder="1" applyAlignment="1">
      <alignment wrapText="1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14" fillId="7" borderId="17" xfId="5" applyFont="1" applyFill="1" applyBorder="1" applyAlignment="1">
      <alignment horizontal="center" vertical="center" textRotation="90" wrapText="1"/>
    </xf>
    <xf numFmtId="0" fontId="15" fillId="8" borderId="13" xfId="5" applyFont="1" applyFill="1" applyBorder="1" applyAlignment="1">
      <alignment horizontal="center" vertical="center" wrapText="1"/>
    </xf>
    <xf numFmtId="0" fontId="3" fillId="8" borderId="12" xfId="5" applyFont="1" applyFill="1" applyBorder="1" applyAlignment="1">
      <alignment horizontal="left" vertical="center" wrapText="1"/>
    </xf>
    <xf numFmtId="0" fontId="15" fillId="8" borderId="13" xfId="5" applyFont="1" applyFill="1" applyBorder="1" applyAlignment="1">
      <alignment horizontal="left" vertical="center" wrapText="1"/>
    </xf>
    <xf numFmtId="165" fontId="16" fillId="8" borderId="13" xfId="5" applyNumberFormat="1" applyFont="1" applyFill="1" applyBorder="1" applyAlignment="1">
      <alignment horizontal="center" vertical="center" wrapText="1"/>
    </xf>
    <xf numFmtId="0" fontId="15" fillId="9" borderId="13" xfId="5" applyFont="1" applyFill="1" applyBorder="1" applyAlignment="1">
      <alignment horizontal="center" vertical="center" wrapText="1"/>
    </xf>
    <xf numFmtId="0" fontId="3" fillId="9" borderId="12" xfId="5" applyFont="1" applyFill="1" applyBorder="1" applyAlignment="1">
      <alignment horizontal="left" vertical="center" wrapText="1"/>
    </xf>
    <xf numFmtId="0" fontId="15" fillId="9" borderId="13" xfId="5" applyFont="1" applyFill="1" applyBorder="1" applyAlignment="1">
      <alignment horizontal="left" vertical="center" wrapText="1"/>
    </xf>
    <xf numFmtId="165" fontId="16" fillId="9" borderId="13" xfId="5" applyNumberFormat="1" applyFont="1" applyFill="1" applyBorder="1" applyAlignment="1">
      <alignment horizontal="center" vertical="center" wrapText="1"/>
    </xf>
    <xf numFmtId="0" fontId="15" fillId="8" borderId="15" xfId="5" applyFont="1" applyFill="1" applyBorder="1" applyAlignment="1">
      <alignment horizontal="center" vertical="center" wrapText="1"/>
    </xf>
    <xf numFmtId="0" fontId="3" fillId="8" borderId="14" xfId="5" applyFont="1" applyFill="1" applyBorder="1" applyAlignment="1">
      <alignment horizontal="left" vertical="center" wrapText="1"/>
    </xf>
    <xf numFmtId="0" fontId="15" fillId="8" borderId="15" xfId="5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/>
    <xf numFmtId="2" fontId="3" fillId="3" borderId="5" xfId="0" applyNumberFormat="1" applyFont="1" applyFill="1" applyBorder="1" applyAlignment="1">
      <alignment vertical="center"/>
    </xf>
    <xf numFmtId="0" fontId="16" fillId="8" borderId="13" xfId="5" applyFont="1" applyFill="1" applyBorder="1" applyAlignment="1">
      <alignment horizontal="center" vertical="center" wrapText="1"/>
    </xf>
    <xf numFmtId="0" fontId="16" fillId="9" borderId="13" xfId="5" applyFont="1" applyFill="1" applyBorder="1" applyAlignment="1">
      <alignment horizontal="center" vertical="center" wrapText="1"/>
    </xf>
    <xf numFmtId="0" fontId="15" fillId="10" borderId="13" xfId="5" applyFont="1" applyFill="1" applyBorder="1" applyAlignment="1">
      <alignment horizontal="center" vertical="center" wrapText="1"/>
    </xf>
    <xf numFmtId="0" fontId="14" fillId="8" borderId="17" xfId="5" applyFont="1" applyFill="1" applyBorder="1" applyAlignment="1">
      <alignment horizontal="center" vertical="center" textRotation="90" wrapText="1"/>
    </xf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wrapText="1"/>
    </xf>
    <xf numFmtId="2" fontId="0" fillId="10" borderId="1" xfId="0" applyNumberFormat="1" applyFill="1" applyBorder="1" applyAlignment="1">
      <alignment vertical="center"/>
    </xf>
    <xf numFmtId="0" fontId="3" fillId="10" borderId="1" xfId="0" applyFont="1" applyFill="1" applyBorder="1" applyAlignment="1" applyProtection="1">
      <alignment horizontal="center" vertical="center"/>
      <protection locked="0"/>
    </xf>
    <xf numFmtId="0" fontId="4" fillId="1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wrapText="1"/>
    </xf>
    <xf numFmtId="2" fontId="0" fillId="3" borderId="22" xfId="0" applyNumberFormat="1" applyFill="1" applyBorder="1" applyAlignment="1">
      <alignment vertical="center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center"/>
    </xf>
    <xf numFmtId="0" fontId="4" fillId="3" borderId="23" xfId="0" applyFont="1" applyFill="1" applyBorder="1" applyAlignment="1">
      <alignment horizontal="center" vertical="center"/>
    </xf>
    <xf numFmtId="0" fontId="3" fillId="0" borderId="5" xfId="0" applyFont="1" applyFill="1" applyBorder="1"/>
    <xf numFmtId="0" fontId="3" fillId="3" borderId="1" xfId="0" applyFont="1" applyFill="1" applyBorder="1" applyAlignment="1">
      <alignment horizontal="center"/>
    </xf>
    <xf numFmtId="2" fontId="3" fillId="3" borderId="5" xfId="0" applyNumberFormat="1" applyFont="1" applyFill="1" applyBorder="1"/>
    <xf numFmtId="0" fontId="3" fillId="3" borderId="5" xfId="0" applyFont="1" applyFill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2" xfId="0" applyFont="1" applyBorder="1"/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9" fillId="0" borderId="4" xfId="4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12" fillId="0" borderId="3" xfId="5" applyFill="1" applyBorder="1" applyAlignment="1">
      <alignment horizontal="left" vertical="top" wrapText="1"/>
    </xf>
    <xf numFmtId="0" fontId="12" fillId="0" borderId="2" xfId="5" applyFill="1" applyBorder="1" applyAlignment="1">
      <alignment horizontal="left" vertical="top" wrapText="1"/>
    </xf>
    <xf numFmtId="0" fontId="14" fillId="4" borderId="0" xfId="5" applyFont="1" applyFill="1" applyBorder="1" applyAlignment="1">
      <alignment horizontal="center" vertical="center" textRotation="90" wrapText="1"/>
    </xf>
    <xf numFmtId="0" fontId="14" fillId="7" borderId="0" xfId="5" applyFont="1" applyFill="1" applyBorder="1" applyAlignment="1">
      <alignment horizontal="center" vertical="center" textRotation="90" wrapText="1"/>
    </xf>
    <xf numFmtId="0" fontId="14" fillId="8" borderId="0" xfId="5" applyFont="1" applyFill="1" applyBorder="1" applyAlignment="1">
      <alignment horizontal="center" vertical="center" textRotation="90" wrapText="1"/>
    </xf>
    <xf numFmtId="0" fontId="13" fillId="2" borderId="11" xfId="4" applyFont="1" applyFill="1" applyBorder="1" applyAlignment="1">
      <alignment horizontal="center" vertical="center" wrapText="1"/>
    </xf>
    <xf numFmtId="0" fontId="13" fillId="2" borderId="25" xfId="4" applyFont="1" applyFill="1" applyBorder="1" applyAlignment="1">
      <alignment horizontal="center" vertical="center" wrapText="1"/>
    </xf>
    <xf numFmtId="0" fontId="13" fillId="2" borderId="26" xfId="4" applyFont="1" applyFill="1" applyBorder="1" applyAlignment="1">
      <alignment horizontal="center" vertical="center" wrapText="1"/>
    </xf>
    <xf numFmtId="0" fontId="14" fillId="6" borderId="0" xfId="5" applyFont="1" applyFill="1" applyBorder="1" applyAlignment="1">
      <alignment horizontal="center" vertical="center" textRotation="90" wrapText="1"/>
    </xf>
    <xf numFmtId="0" fontId="14" fillId="4" borderId="16" xfId="5" applyFont="1" applyFill="1" applyBorder="1" applyAlignment="1">
      <alignment horizontal="center" vertical="center" textRotation="90" wrapText="1"/>
    </xf>
  </cellXfs>
  <cellStyles count="6">
    <cellStyle name="Millares 2" xfId="3"/>
    <cellStyle name="Normal" xfId="0" builtinId="0"/>
    <cellStyle name="Normal 2" xfId="1"/>
    <cellStyle name="Normal 2 2" xfId="4"/>
    <cellStyle name="Normal 3" xfId="2"/>
    <cellStyle name="Normal 4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1</xdr:col>
      <xdr:colOff>306705</xdr:colOff>
      <xdr:row>0</xdr:row>
      <xdr:rowOff>411480</xdr:rowOff>
    </xdr:to>
    <xdr:pic>
      <xdr:nvPicPr>
        <xdr:cNvPr id="2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953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619125</xdr:colOff>
      <xdr:row>0</xdr:row>
      <xdr:rowOff>19051</xdr:rowOff>
    </xdr:from>
    <xdr:to>
      <xdr:col>5</xdr:col>
      <xdr:colOff>819150</xdr:colOff>
      <xdr:row>0</xdr:row>
      <xdr:rowOff>400051</xdr:rowOff>
    </xdr:to>
    <xdr:pic>
      <xdr:nvPicPr>
        <xdr:cNvPr id="3" name="2 Imagen" descr="Logo Gat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53075" y="19051"/>
          <a:ext cx="838200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1</xdr:col>
      <xdr:colOff>270510</xdr:colOff>
      <xdr:row>0</xdr:row>
      <xdr:rowOff>411480</xdr:rowOff>
    </xdr:to>
    <xdr:pic>
      <xdr:nvPicPr>
        <xdr:cNvPr id="3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12014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409575</xdr:colOff>
      <xdr:row>0</xdr:row>
      <xdr:rowOff>19050</xdr:rowOff>
    </xdr:from>
    <xdr:to>
      <xdr:col>10</xdr:col>
      <xdr:colOff>466725</xdr:colOff>
      <xdr:row>0</xdr:row>
      <xdr:rowOff>400050</xdr:rowOff>
    </xdr:to>
    <xdr:pic>
      <xdr:nvPicPr>
        <xdr:cNvPr id="4" name="3 Imagen" descr="Logo Gat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00700" y="19050"/>
          <a:ext cx="838200" cy="381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1</xdr:col>
      <xdr:colOff>325755</xdr:colOff>
      <xdr:row>0</xdr:row>
      <xdr:rowOff>411480</xdr:rowOff>
    </xdr:to>
    <xdr:pic>
      <xdr:nvPicPr>
        <xdr:cNvPr id="2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953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0</xdr:row>
      <xdr:rowOff>9525</xdr:rowOff>
    </xdr:from>
    <xdr:to>
      <xdr:col>5</xdr:col>
      <xdr:colOff>561975</xdr:colOff>
      <xdr:row>0</xdr:row>
      <xdr:rowOff>390525</xdr:rowOff>
    </xdr:to>
    <xdr:pic>
      <xdr:nvPicPr>
        <xdr:cNvPr id="3" name="2 Imagen" descr="Logo Gat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43550" y="9525"/>
          <a:ext cx="83820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0</xdr:row>
      <xdr:rowOff>29210</xdr:rowOff>
    </xdr:from>
    <xdr:to>
      <xdr:col>1</xdr:col>
      <xdr:colOff>325755</xdr:colOff>
      <xdr:row>0</xdr:row>
      <xdr:rowOff>417830</xdr:rowOff>
    </xdr:to>
    <xdr:pic>
      <xdr:nvPicPr>
        <xdr:cNvPr id="4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9210"/>
          <a:ext cx="11334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1</xdr:col>
      <xdr:colOff>270510</xdr:colOff>
      <xdr:row>0</xdr:row>
      <xdr:rowOff>411480</xdr:rowOff>
    </xdr:to>
    <xdr:pic>
      <xdr:nvPicPr>
        <xdr:cNvPr id="2" name="1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8775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400050</xdr:colOff>
      <xdr:row>0</xdr:row>
      <xdr:rowOff>19050</xdr:rowOff>
    </xdr:from>
    <xdr:to>
      <xdr:col>10</xdr:col>
      <xdr:colOff>457200</xdr:colOff>
      <xdr:row>0</xdr:row>
      <xdr:rowOff>400050</xdr:rowOff>
    </xdr:to>
    <xdr:pic>
      <xdr:nvPicPr>
        <xdr:cNvPr id="5" name="4 Imagen" descr="Logo Gat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91175" y="19050"/>
          <a:ext cx="838200" cy="381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1</xdr:col>
      <xdr:colOff>344805</xdr:colOff>
      <xdr:row>0</xdr:row>
      <xdr:rowOff>411480</xdr:rowOff>
    </xdr:to>
    <xdr:pic>
      <xdr:nvPicPr>
        <xdr:cNvPr id="2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953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3371850</xdr:colOff>
      <xdr:row>0</xdr:row>
      <xdr:rowOff>19051</xdr:rowOff>
    </xdr:from>
    <xdr:to>
      <xdr:col>4</xdr:col>
      <xdr:colOff>819150</xdr:colOff>
      <xdr:row>0</xdr:row>
      <xdr:rowOff>400051</xdr:rowOff>
    </xdr:to>
    <xdr:pic>
      <xdr:nvPicPr>
        <xdr:cNvPr id="3" name="2 Imagen" descr="Logo Gat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76825" y="19051"/>
          <a:ext cx="83820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0</xdr:row>
      <xdr:rowOff>22860</xdr:rowOff>
    </xdr:from>
    <xdr:to>
      <xdr:col>1</xdr:col>
      <xdr:colOff>344805</xdr:colOff>
      <xdr:row>0</xdr:row>
      <xdr:rowOff>411480</xdr:rowOff>
    </xdr:to>
    <xdr:pic>
      <xdr:nvPicPr>
        <xdr:cNvPr id="4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953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</xdr:colOff>
      <xdr:row>0</xdr:row>
      <xdr:rowOff>22860</xdr:rowOff>
    </xdr:from>
    <xdr:to>
      <xdr:col>1</xdr:col>
      <xdr:colOff>344805</xdr:colOff>
      <xdr:row>0</xdr:row>
      <xdr:rowOff>411480</xdr:rowOff>
    </xdr:to>
    <xdr:pic>
      <xdr:nvPicPr>
        <xdr:cNvPr id="6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953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1</xdr:col>
      <xdr:colOff>89535</xdr:colOff>
      <xdr:row>0</xdr:row>
      <xdr:rowOff>411480</xdr:rowOff>
    </xdr:to>
    <xdr:pic>
      <xdr:nvPicPr>
        <xdr:cNvPr id="2" name="1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821055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0</xdr:row>
      <xdr:rowOff>9525</xdr:rowOff>
    </xdr:from>
    <xdr:to>
      <xdr:col>10</xdr:col>
      <xdr:colOff>457200</xdr:colOff>
      <xdr:row>0</xdr:row>
      <xdr:rowOff>390525</xdr:rowOff>
    </xdr:to>
    <xdr:pic>
      <xdr:nvPicPr>
        <xdr:cNvPr id="3" name="2 Imagen" descr="Logo Gat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05700" y="9525"/>
          <a:ext cx="571500" cy="15240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0</xdr:row>
      <xdr:rowOff>22860</xdr:rowOff>
    </xdr:from>
    <xdr:to>
      <xdr:col>1</xdr:col>
      <xdr:colOff>89535</xdr:colOff>
      <xdr:row>0</xdr:row>
      <xdr:rowOff>411480</xdr:rowOff>
    </xdr:to>
    <xdr:pic>
      <xdr:nvPicPr>
        <xdr:cNvPr id="4" name="3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821055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0</xdr:row>
      <xdr:rowOff>9525</xdr:rowOff>
    </xdr:from>
    <xdr:to>
      <xdr:col>10</xdr:col>
      <xdr:colOff>457200</xdr:colOff>
      <xdr:row>0</xdr:row>
      <xdr:rowOff>390525</xdr:rowOff>
    </xdr:to>
    <xdr:pic>
      <xdr:nvPicPr>
        <xdr:cNvPr id="5" name="4 Imagen" descr="Logo Gat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05700" y="9525"/>
          <a:ext cx="571500" cy="15240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0</xdr:row>
      <xdr:rowOff>22860</xdr:rowOff>
    </xdr:from>
    <xdr:to>
      <xdr:col>1</xdr:col>
      <xdr:colOff>89535</xdr:colOff>
      <xdr:row>0</xdr:row>
      <xdr:rowOff>411480</xdr:rowOff>
    </xdr:to>
    <xdr:pic>
      <xdr:nvPicPr>
        <xdr:cNvPr id="6" name="5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821055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0</xdr:row>
      <xdr:rowOff>9525</xdr:rowOff>
    </xdr:from>
    <xdr:to>
      <xdr:col>10</xdr:col>
      <xdr:colOff>457200</xdr:colOff>
      <xdr:row>0</xdr:row>
      <xdr:rowOff>390525</xdr:rowOff>
    </xdr:to>
    <xdr:pic>
      <xdr:nvPicPr>
        <xdr:cNvPr id="7" name="6 Imagen" descr="Logo Gat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05700" y="9525"/>
          <a:ext cx="571500" cy="1524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1</xdr:col>
      <xdr:colOff>373380</xdr:colOff>
      <xdr:row>0</xdr:row>
      <xdr:rowOff>411480</xdr:rowOff>
    </xdr:to>
    <xdr:pic>
      <xdr:nvPicPr>
        <xdr:cNvPr id="1096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12014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</xdr:colOff>
      <xdr:row>0</xdr:row>
      <xdr:rowOff>22860</xdr:rowOff>
    </xdr:from>
    <xdr:to>
      <xdr:col>1</xdr:col>
      <xdr:colOff>382905</xdr:colOff>
      <xdr:row>0</xdr:row>
      <xdr:rowOff>411480</xdr:rowOff>
    </xdr:to>
    <xdr:pic>
      <xdr:nvPicPr>
        <xdr:cNvPr id="5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953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</xdr:colOff>
      <xdr:row>0</xdr:row>
      <xdr:rowOff>22860</xdr:rowOff>
    </xdr:from>
    <xdr:to>
      <xdr:col>1</xdr:col>
      <xdr:colOff>382905</xdr:colOff>
      <xdr:row>0</xdr:row>
      <xdr:rowOff>411480</xdr:rowOff>
    </xdr:to>
    <xdr:pic>
      <xdr:nvPicPr>
        <xdr:cNvPr id="7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953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</xdr:colOff>
      <xdr:row>0</xdr:row>
      <xdr:rowOff>22860</xdr:rowOff>
    </xdr:from>
    <xdr:to>
      <xdr:col>1</xdr:col>
      <xdr:colOff>382905</xdr:colOff>
      <xdr:row>0</xdr:row>
      <xdr:rowOff>411480</xdr:rowOff>
    </xdr:to>
    <xdr:pic>
      <xdr:nvPicPr>
        <xdr:cNvPr id="9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953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</xdr:colOff>
      <xdr:row>0</xdr:row>
      <xdr:rowOff>22860</xdr:rowOff>
    </xdr:from>
    <xdr:to>
      <xdr:col>1</xdr:col>
      <xdr:colOff>382905</xdr:colOff>
      <xdr:row>0</xdr:row>
      <xdr:rowOff>411480</xdr:rowOff>
    </xdr:to>
    <xdr:pic>
      <xdr:nvPicPr>
        <xdr:cNvPr id="11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953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523875</xdr:colOff>
      <xdr:row>0</xdr:row>
      <xdr:rowOff>19051</xdr:rowOff>
    </xdr:from>
    <xdr:to>
      <xdr:col>5</xdr:col>
      <xdr:colOff>666750</xdr:colOff>
      <xdr:row>0</xdr:row>
      <xdr:rowOff>400051</xdr:rowOff>
    </xdr:to>
    <xdr:pic>
      <xdr:nvPicPr>
        <xdr:cNvPr id="12" name="11 Imagen" descr="Logo Gat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43525" y="19051"/>
          <a:ext cx="838200" cy="381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1</xdr:col>
      <xdr:colOff>270510</xdr:colOff>
      <xdr:row>0</xdr:row>
      <xdr:rowOff>411480</xdr:rowOff>
    </xdr:to>
    <xdr:pic>
      <xdr:nvPicPr>
        <xdr:cNvPr id="2" name="1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8775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</xdr:colOff>
      <xdr:row>0</xdr:row>
      <xdr:rowOff>22860</xdr:rowOff>
    </xdr:from>
    <xdr:to>
      <xdr:col>1</xdr:col>
      <xdr:colOff>270510</xdr:colOff>
      <xdr:row>0</xdr:row>
      <xdr:rowOff>411480</xdr:rowOff>
    </xdr:to>
    <xdr:pic>
      <xdr:nvPicPr>
        <xdr:cNvPr id="4" name="3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8775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</xdr:colOff>
      <xdr:row>0</xdr:row>
      <xdr:rowOff>22860</xdr:rowOff>
    </xdr:from>
    <xdr:to>
      <xdr:col>1</xdr:col>
      <xdr:colOff>270510</xdr:colOff>
      <xdr:row>0</xdr:row>
      <xdr:rowOff>411480</xdr:rowOff>
    </xdr:to>
    <xdr:pic>
      <xdr:nvPicPr>
        <xdr:cNvPr id="6" name="5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8775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</xdr:colOff>
      <xdr:row>0</xdr:row>
      <xdr:rowOff>22860</xdr:rowOff>
    </xdr:from>
    <xdr:to>
      <xdr:col>1</xdr:col>
      <xdr:colOff>270510</xdr:colOff>
      <xdr:row>0</xdr:row>
      <xdr:rowOff>411480</xdr:rowOff>
    </xdr:to>
    <xdr:pic>
      <xdr:nvPicPr>
        <xdr:cNvPr id="8" name="7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8775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</xdr:colOff>
      <xdr:row>0</xdr:row>
      <xdr:rowOff>22860</xdr:rowOff>
    </xdr:from>
    <xdr:to>
      <xdr:col>1</xdr:col>
      <xdr:colOff>270510</xdr:colOff>
      <xdr:row>0</xdr:row>
      <xdr:rowOff>411480</xdr:rowOff>
    </xdr:to>
    <xdr:pic>
      <xdr:nvPicPr>
        <xdr:cNvPr id="10" name="9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8775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390525</xdr:colOff>
      <xdr:row>0</xdr:row>
      <xdr:rowOff>9525</xdr:rowOff>
    </xdr:from>
    <xdr:to>
      <xdr:col>10</xdr:col>
      <xdr:colOff>447675</xdr:colOff>
      <xdr:row>0</xdr:row>
      <xdr:rowOff>390525</xdr:rowOff>
    </xdr:to>
    <xdr:pic>
      <xdr:nvPicPr>
        <xdr:cNvPr id="11" name="10 Imagen" descr="Logo Gat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81650" y="9525"/>
          <a:ext cx="838200" cy="381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0</xdr:row>
      <xdr:rowOff>22860</xdr:rowOff>
    </xdr:from>
    <xdr:ext cx="1095375" cy="388620"/>
    <xdr:pic>
      <xdr:nvPicPr>
        <xdr:cNvPr id="2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953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30480</xdr:colOff>
      <xdr:row>0</xdr:row>
      <xdr:rowOff>22860</xdr:rowOff>
    </xdr:from>
    <xdr:ext cx="1095375" cy="388620"/>
    <xdr:pic>
      <xdr:nvPicPr>
        <xdr:cNvPr id="3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953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30480</xdr:colOff>
      <xdr:row>0</xdr:row>
      <xdr:rowOff>22860</xdr:rowOff>
    </xdr:from>
    <xdr:ext cx="1095375" cy="388620"/>
    <xdr:pic>
      <xdr:nvPicPr>
        <xdr:cNvPr id="4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953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30480</xdr:colOff>
      <xdr:row>0</xdr:row>
      <xdr:rowOff>22860</xdr:rowOff>
    </xdr:from>
    <xdr:ext cx="1095375" cy="388620"/>
    <xdr:pic>
      <xdr:nvPicPr>
        <xdr:cNvPr id="5" name="2 Imagen" descr="Logo Curman chico later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22860"/>
          <a:ext cx="1095375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95250</xdr:colOff>
      <xdr:row>0</xdr:row>
      <xdr:rowOff>19051</xdr:rowOff>
    </xdr:from>
    <xdr:ext cx="838200" cy="381000"/>
    <xdr:pic>
      <xdr:nvPicPr>
        <xdr:cNvPr id="6" name="5 Imagen" descr="Logo Gat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57800" y="19051"/>
          <a:ext cx="838200" cy="381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/>
          </a:solidFill>
          <a:tailEnd type="arrow" w="med" len="lg"/>
        </a:ln>
        <a:effectLst>
          <a:outerShdw blurRad="50800" dist="38100" algn="l" rotWithShape="0">
            <a:prstClr val="black">
              <a:alpha val="40000"/>
            </a:prstClr>
          </a:outerShdw>
        </a:effectLst>
      </a:spPr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F676"/>
  <sheetViews>
    <sheetView zoomScaleNormal="100" workbookViewId="0">
      <pane xSplit="1" ySplit="3" topLeftCell="B662" activePane="bottomRight" state="frozen"/>
      <selection activeCell="A4" sqref="A4"/>
      <selection pane="topRight" activeCell="A4" sqref="A4"/>
      <selection pane="bottomLeft" activeCell="A4" sqref="A4"/>
      <selection pane="bottomRight" activeCell="G673" sqref="G673"/>
    </sheetView>
  </sheetViews>
  <sheetFormatPr baseColWidth="10" defaultRowHeight="12.5" x14ac:dyDescent="0.25"/>
  <cols>
    <col min="1" max="1" width="12.26953125" style="14" customWidth="1"/>
    <col min="2" max="2" width="11.7265625" style="14" customWidth="1"/>
    <col min="3" max="3" width="5.1796875" customWidth="1"/>
    <col min="4" max="4" width="44.81640625" customWidth="1"/>
    <col min="5" max="5" width="9.54296875" customWidth="1"/>
    <col min="6" max="6" width="12.54296875" style="19" customWidth="1"/>
  </cols>
  <sheetData>
    <row r="1" spans="1:6" ht="33.65" customHeight="1" thickBot="1" x14ac:dyDescent="0.4">
      <c r="A1" s="108" t="s">
        <v>3247</v>
      </c>
      <c r="B1" s="109"/>
      <c r="C1" s="110"/>
      <c r="D1" s="110"/>
      <c r="E1" s="110"/>
      <c r="F1" s="111"/>
    </row>
    <row r="2" spans="1:6" ht="4.1500000000000004" customHeight="1" x14ac:dyDescent="0.3">
      <c r="D2" s="1"/>
      <c r="E2" s="2"/>
      <c r="F2" s="4"/>
    </row>
    <row r="3" spans="1:6" ht="13" x14ac:dyDescent="0.3">
      <c r="A3" s="31" t="s">
        <v>0</v>
      </c>
      <c r="B3" s="31" t="s">
        <v>5461</v>
      </c>
      <c r="C3" s="32" t="s">
        <v>3</v>
      </c>
      <c r="D3" s="32" t="s">
        <v>1</v>
      </c>
      <c r="E3" s="32" t="s">
        <v>2</v>
      </c>
      <c r="F3" s="32" t="s">
        <v>3249</v>
      </c>
    </row>
    <row r="4" spans="1:6" x14ac:dyDescent="0.25">
      <c r="A4" s="21" t="s">
        <v>1975</v>
      </c>
      <c r="B4" s="21" t="s">
        <v>5559</v>
      </c>
      <c r="C4" s="16"/>
      <c r="D4" s="13" t="s">
        <v>2605</v>
      </c>
      <c r="E4" s="17">
        <v>590.41740000000004</v>
      </c>
      <c r="F4" s="18" t="s">
        <v>3250</v>
      </c>
    </row>
    <row r="5" spans="1:6" x14ac:dyDescent="0.25">
      <c r="A5" s="21" t="s">
        <v>1976</v>
      </c>
      <c r="B5" s="21" t="s">
        <v>5560</v>
      </c>
      <c r="C5" s="16"/>
      <c r="D5" s="13" t="s">
        <v>2606</v>
      </c>
      <c r="E5" s="17">
        <v>660.49940000000004</v>
      </c>
      <c r="F5" s="18" t="s">
        <v>3251</v>
      </c>
    </row>
    <row r="6" spans="1:6" x14ac:dyDescent="0.25">
      <c r="A6" s="91" t="s">
        <v>1977</v>
      </c>
      <c r="B6" s="91" t="s">
        <v>5561</v>
      </c>
      <c r="C6" s="95" t="s">
        <v>9683</v>
      </c>
      <c r="D6" s="92" t="s">
        <v>2607</v>
      </c>
      <c r="E6" s="93" t="e">
        <v>#N/A</v>
      </c>
      <c r="F6" s="94" t="s">
        <v>3252</v>
      </c>
    </row>
    <row r="7" spans="1:6" x14ac:dyDescent="0.25">
      <c r="A7" s="21" t="s">
        <v>1978</v>
      </c>
      <c r="B7" s="21" t="s">
        <v>5562</v>
      </c>
      <c r="C7" s="16"/>
      <c r="D7" s="13" t="s">
        <v>2608</v>
      </c>
      <c r="E7" s="17">
        <v>513.35400000000004</v>
      </c>
      <c r="F7" s="18" t="s">
        <v>3253</v>
      </c>
    </row>
    <row r="8" spans="1:6" x14ac:dyDescent="0.25">
      <c r="A8" s="21" t="s">
        <v>1979</v>
      </c>
      <c r="B8" s="21" t="s">
        <v>5563</v>
      </c>
      <c r="C8" s="16"/>
      <c r="D8" s="13" t="s">
        <v>2609</v>
      </c>
      <c r="E8" s="17">
        <v>407.03839999999997</v>
      </c>
      <c r="F8" s="18" t="s">
        <v>3254</v>
      </c>
    </row>
    <row r="9" spans="1:6" ht="20.5" x14ac:dyDescent="0.25">
      <c r="A9" s="21" t="s">
        <v>1980</v>
      </c>
      <c r="B9" s="21" t="s">
        <v>5773</v>
      </c>
      <c r="C9" s="16"/>
      <c r="D9" s="13" t="s">
        <v>2610</v>
      </c>
      <c r="E9" s="17">
        <v>440.9538</v>
      </c>
      <c r="F9" s="18" t="s">
        <v>3255</v>
      </c>
    </row>
    <row r="10" spans="1:6" ht="20.5" x14ac:dyDescent="0.25">
      <c r="A10" s="21" t="s">
        <v>1981</v>
      </c>
      <c r="B10" s="21" t="s">
        <v>5564</v>
      </c>
      <c r="C10" s="16"/>
      <c r="D10" s="13" t="s">
        <v>2611</v>
      </c>
      <c r="E10" s="17">
        <v>444.77280000000002</v>
      </c>
      <c r="F10" s="18" t="s">
        <v>3256</v>
      </c>
    </row>
    <row r="11" spans="1:6" x14ac:dyDescent="0.25">
      <c r="A11" s="21" t="s">
        <v>1982</v>
      </c>
      <c r="B11" s="21" t="s">
        <v>5565</v>
      </c>
      <c r="C11" s="16"/>
      <c r="D11" s="13" t="s">
        <v>2612</v>
      </c>
      <c r="E11" s="17">
        <v>520.5498</v>
      </c>
      <c r="F11" s="18" t="s">
        <v>3257</v>
      </c>
    </row>
    <row r="12" spans="1:6" x14ac:dyDescent="0.25">
      <c r="A12" s="21" t="s">
        <v>1983</v>
      </c>
      <c r="B12" s="21" t="s">
        <v>5862</v>
      </c>
      <c r="C12" s="16"/>
      <c r="D12" s="13" t="s">
        <v>2613</v>
      </c>
      <c r="E12" s="17">
        <v>334.47739999999999</v>
      </c>
      <c r="F12" s="18" t="s">
        <v>3258</v>
      </c>
    </row>
    <row r="13" spans="1:6" x14ac:dyDescent="0.25">
      <c r="A13" s="21" t="s">
        <v>1984</v>
      </c>
      <c r="B13" s="21" t="s">
        <v>5863</v>
      </c>
      <c r="C13" s="16"/>
      <c r="D13" s="13" t="s">
        <v>2614</v>
      </c>
      <c r="E13" s="17">
        <v>239.35079999999999</v>
      </c>
      <c r="F13" s="18" t="s">
        <v>3259</v>
      </c>
    </row>
    <row r="14" spans="1:6" ht="20.5" x14ac:dyDescent="0.25">
      <c r="A14" s="21" t="s">
        <v>1985</v>
      </c>
      <c r="B14" s="21" t="s">
        <v>5566</v>
      </c>
      <c r="C14" s="16"/>
      <c r="D14" s="13" t="s">
        <v>2615</v>
      </c>
      <c r="E14" s="17">
        <v>989.49619999999993</v>
      </c>
      <c r="F14" s="18" t="s">
        <v>3260</v>
      </c>
    </row>
    <row r="15" spans="1:6" x14ac:dyDescent="0.25">
      <c r="A15" s="21" t="s">
        <v>1986</v>
      </c>
      <c r="B15" s="21" t="s">
        <v>6012</v>
      </c>
      <c r="C15" s="16"/>
      <c r="D15" s="13" t="s">
        <v>2616</v>
      </c>
      <c r="E15" s="17">
        <v>562.73299999999995</v>
      </c>
      <c r="F15" s="18" t="s">
        <v>3261</v>
      </c>
    </row>
    <row r="16" spans="1:6" x14ac:dyDescent="0.25">
      <c r="A16" s="21" t="s">
        <v>1987</v>
      </c>
      <c r="B16" s="21" t="s">
        <v>5546</v>
      </c>
      <c r="C16" s="16"/>
      <c r="D16" s="13" t="s">
        <v>2617</v>
      </c>
      <c r="E16" s="17">
        <v>753.50880000000006</v>
      </c>
      <c r="F16" s="18" t="s">
        <v>3262</v>
      </c>
    </row>
    <row r="17" spans="1:6" x14ac:dyDescent="0.25">
      <c r="A17" s="21" t="s">
        <v>1988</v>
      </c>
      <c r="B17" s="21" t="s">
        <v>5721</v>
      </c>
      <c r="C17" s="16"/>
      <c r="D17" s="13" t="s">
        <v>2618</v>
      </c>
      <c r="E17" s="17">
        <v>1702.5369999999998</v>
      </c>
      <c r="F17" s="18" t="s">
        <v>3263</v>
      </c>
    </row>
    <row r="18" spans="1:6" x14ac:dyDescent="0.25">
      <c r="A18" s="21" t="s">
        <v>1989</v>
      </c>
      <c r="B18" s="21" t="s">
        <v>5774</v>
      </c>
      <c r="C18" s="16"/>
      <c r="D18" s="13" t="s">
        <v>2619</v>
      </c>
      <c r="E18" s="17">
        <v>394.44240000000002</v>
      </c>
      <c r="F18" s="18" t="s">
        <v>3264</v>
      </c>
    </row>
    <row r="19" spans="1:6" x14ac:dyDescent="0.25">
      <c r="A19" s="21" t="s">
        <v>1990</v>
      </c>
      <c r="B19" s="21" t="s">
        <v>5650</v>
      </c>
      <c r="C19" s="16"/>
      <c r="D19" s="13" t="s">
        <v>2620</v>
      </c>
      <c r="E19" s="17">
        <v>475.19079999999997</v>
      </c>
      <c r="F19" s="18" t="s">
        <v>3265</v>
      </c>
    </row>
    <row r="20" spans="1:6" ht="20.5" x14ac:dyDescent="0.25">
      <c r="A20" s="21" t="s">
        <v>1991</v>
      </c>
      <c r="B20" s="21" t="s">
        <v>5567</v>
      </c>
      <c r="C20" s="16"/>
      <c r="D20" s="13" t="s">
        <v>2621</v>
      </c>
      <c r="E20" s="17">
        <v>1041.9706000000001</v>
      </c>
      <c r="F20" s="18" t="s">
        <v>3266</v>
      </c>
    </row>
    <row r="21" spans="1:6" x14ac:dyDescent="0.25">
      <c r="A21" s="21" t="s">
        <v>1992</v>
      </c>
      <c r="B21" s="21" t="s">
        <v>5965</v>
      </c>
      <c r="C21" s="16"/>
      <c r="D21" s="13" t="s">
        <v>2622</v>
      </c>
      <c r="E21" s="17">
        <v>505.67579999999998</v>
      </c>
      <c r="F21" s="18" t="s">
        <v>3267</v>
      </c>
    </row>
    <row r="22" spans="1:6" x14ac:dyDescent="0.25">
      <c r="A22" s="21" t="s">
        <v>1993</v>
      </c>
      <c r="B22" s="21" t="s">
        <v>5715</v>
      </c>
      <c r="C22" s="16"/>
      <c r="D22" s="13" t="s">
        <v>2623</v>
      </c>
      <c r="E22" s="17">
        <v>695.94240000000002</v>
      </c>
      <c r="F22" s="18" t="s">
        <v>3267</v>
      </c>
    </row>
    <row r="23" spans="1:6" ht="20.5" x14ac:dyDescent="0.25">
      <c r="A23" s="21" t="s">
        <v>1994</v>
      </c>
      <c r="B23" s="21" t="s">
        <v>5568</v>
      </c>
      <c r="C23" s="16"/>
      <c r="D23" s="13" t="s">
        <v>2624</v>
      </c>
      <c r="E23" s="17">
        <v>384.43259999999998</v>
      </c>
      <c r="F23" s="18" t="s">
        <v>3268</v>
      </c>
    </row>
    <row r="24" spans="1:6" x14ac:dyDescent="0.25">
      <c r="A24" s="21" t="s">
        <v>1995</v>
      </c>
      <c r="B24" s="21" t="s">
        <v>5569</v>
      </c>
      <c r="C24" s="16"/>
      <c r="D24" s="13" t="s">
        <v>2625</v>
      </c>
      <c r="E24" s="17">
        <v>510.56679999999994</v>
      </c>
      <c r="F24" s="18" t="s">
        <v>3269</v>
      </c>
    </row>
    <row r="25" spans="1:6" x14ac:dyDescent="0.25">
      <c r="A25" s="21" t="s">
        <v>1996</v>
      </c>
      <c r="B25" s="21" t="s">
        <v>5966</v>
      </c>
      <c r="C25" s="16"/>
      <c r="D25" s="13" t="s">
        <v>2626</v>
      </c>
      <c r="E25" s="17">
        <v>718.76260000000002</v>
      </c>
      <c r="F25" s="18" t="s">
        <v>3270</v>
      </c>
    </row>
    <row r="26" spans="1:6" x14ac:dyDescent="0.25">
      <c r="A26" s="21" t="s">
        <v>1997</v>
      </c>
      <c r="B26" s="21" t="s">
        <v>5967</v>
      </c>
      <c r="C26" s="16"/>
      <c r="D26" s="13" t="s">
        <v>2627</v>
      </c>
      <c r="E26" s="17">
        <v>952.9677999999999</v>
      </c>
      <c r="F26" s="18" t="s">
        <v>3271</v>
      </c>
    </row>
    <row r="27" spans="1:6" x14ac:dyDescent="0.25">
      <c r="A27" s="21" t="s">
        <v>1998</v>
      </c>
      <c r="B27" s="21" t="s">
        <v>5570</v>
      </c>
      <c r="C27" s="16"/>
      <c r="D27" s="13" t="s">
        <v>2628</v>
      </c>
      <c r="E27" s="17">
        <v>813.98300000000006</v>
      </c>
      <c r="F27" s="18" t="s">
        <v>3272</v>
      </c>
    </row>
    <row r="28" spans="1:6" x14ac:dyDescent="0.25">
      <c r="A28" s="21" t="s">
        <v>1999</v>
      </c>
      <c r="B28" s="21" t="s">
        <v>6008</v>
      </c>
      <c r="C28" s="16"/>
      <c r="D28" s="13" t="s">
        <v>2629</v>
      </c>
      <c r="E28" s="17">
        <v>943.29300000000012</v>
      </c>
      <c r="F28" s="18" t="s">
        <v>3272</v>
      </c>
    </row>
    <row r="29" spans="1:6" x14ac:dyDescent="0.25">
      <c r="A29" s="21" t="s">
        <v>2000</v>
      </c>
      <c r="B29" s="21" t="s">
        <v>5571</v>
      </c>
      <c r="C29" s="16"/>
      <c r="D29" s="13" t="s">
        <v>2630</v>
      </c>
      <c r="E29" s="17">
        <v>874.67160000000001</v>
      </c>
      <c r="F29" s="18" t="s">
        <v>3273</v>
      </c>
    </row>
    <row r="30" spans="1:6" ht="20.5" x14ac:dyDescent="0.25">
      <c r="A30" s="21" t="s">
        <v>2001</v>
      </c>
      <c r="B30" s="21" t="s">
        <v>5882</v>
      </c>
      <c r="C30" s="16"/>
      <c r="D30" s="13" t="s">
        <v>2631</v>
      </c>
      <c r="E30" s="17">
        <v>660.84780000000001</v>
      </c>
      <c r="F30" s="18" t="s">
        <v>3274</v>
      </c>
    </row>
    <row r="31" spans="1:6" x14ac:dyDescent="0.25">
      <c r="A31" s="91" t="s">
        <v>2002</v>
      </c>
      <c r="B31" s="91" t="s">
        <v>5775</v>
      </c>
      <c r="C31" s="95" t="s">
        <v>9683</v>
      </c>
      <c r="D31" s="92" t="s">
        <v>2632</v>
      </c>
      <c r="E31" s="93" t="e">
        <v>#N/A</v>
      </c>
      <c r="F31" s="94" t="s">
        <v>3275</v>
      </c>
    </row>
    <row r="32" spans="1:6" ht="20.5" x14ac:dyDescent="0.25">
      <c r="A32" s="21" t="s">
        <v>2003</v>
      </c>
      <c r="B32" s="21" t="s">
        <v>5776</v>
      </c>
      <c r="C32" s="16"/>
      <c r="D32" s="13" t="s">
        <v>2633</v>
      </c>
      <c r="E32" s="17">
        <v>592.9366</v>
      </c>
      <c r="F32" s="18" t="s">
        <v>3276</v>
      </c>
    </row>
    <row r="33" spans="1:6" x14ac:dyDescent="0.25">
      <c r="A33" s="21" t="s">
        <v>2004</v>
      </c>
      <c r="B33" s="21" t="s">
        <v>5572</v>
      </c>
      <c r="C33" s="16"/>
      <c r="D33" s="13" t="s">
        <v>2634</v>
      </c>
      <c r="E33" s="17">
        <v>870.95980000000009</v>
      </c>
      <c r="F33" s="18" t="s">
        <v>3277</v>
      </c>
    </row>
    <row r="34" spans="1:6" ht="20.5" x14ac:dyDescent="0.25">
      <c r="A34" s="21" t="s">
        <v>2005</v>
      </c>
      <c r="B34" s="21" t="s">
        <v>5651</v>
      </c>
      <c r="C34" s="16"/>
      <c r="D34" s="13" t="s">
        <v>2635</v>
      </c>
      <c r="E34" s="17">
        <v>547.6579999999999</v>
      </c>
      <c r="F34" s="18" t="s">
        <v>3278</v>
      </c>
    </row>
    <row r="35" spans="1:6" ht="20.5" x14ac:dyDescent="0.25">
      <c r="A35" s="21" t="s">
        <v>2006</v>
      </c>
      <c r="B35" s="21" t="s">
        <v>5652</v>
      </c>
      <c r="C35" s="16"/>
      <c r="D35" s="13" t="s">
        <v>2636</v>
      </c>
      <c r="E35" s="17">
        <v>1083.3632</v>
      </c>
      <c r="F35" s="18" t="s">
        <v>3279</v>
      </c>
    </row>
    <row r="36" spans="1:6" x14ac:dyDescent="0.25">
      <c r="A36" s="21" t="s">
        <v>2007</v>
      </c>
      <c r="B36" s="21" t="s">
        <v>5864</v>
      </c>
      <c r="C36" s="16"/>
      <c r="D36" s="13" t="s">
        <v>2637</v>
      </c>
      <c r="E36" s="17">
        <v>1034.8417999999999</v>
      </c>
      <c r="F36" s="18" t="s">
        <v>3280</v>
      </c>
    </row>
    <row r="37" spans="1:6" ht="20.5" x14ac:dyDescent="0.25">
      <c r="A37" s="21" t="s">
        <v>2008</v>
      </c>
      <c r="B37" s="21" t="s">
        <v>6056</v>
      </c>
      <c r="C37" s="16"/>
      <c r="D37" s="13" t="s">
        <v>2638</v>
      </c>
      <c r="E37" s="17">
        <v>868.33339999999998</v>
      </c>
      <c r="F37" s="18" t="s">
        <v>3281</v>
      </c>
    </row>
    <row r="38" spans="1:6" x14ac:dyDescent="0.25">
      <c r="A38" s="21" t="s">
        <v>2009</v>
      </c>
      <c r="B38" s="21" t="s">
        <v>5777</v>
      </c>
      <c r="C38" s="16"/>
      <c r="D38" s="13" t="s">
        <v>2639</v>
      </c>
      <c r="E38" s="17">
        <v>620.83539999999994</v>
      </c>
      <c r="F38" s="18" t="s">
        <v>3282</v>
      </c>
    </row>
    <row r="39" spans="1:6" x14ac:dyDescent="0.25">
      <c r="A39" s="21" t="s">
        <v>2010</v>
      </c>
      <c r="B39" s="21" t="s">
        <v>5471</v>
      </c>
      <c r="C39" s="16"/>
      <c r="D39" s="13" t="s">
        <v>2640</v>
      </c>
      <c r="E39" s="17">
        <v>692.13679999999999</v>
      </c>
      <c r="F39" s="18" t="s">
        <v>3283</v>
      </c>
    </row>
    <row r="40" spans="1:6" x14ac:dyDescent="0.25">
      <c r="A40" s="21" t="s">
        <v>2011</v>
      </c>
      <c r="B40" s="21" t="s">
        <v>5548</v>
      </c>
      <c r="C40" s="16"/>
      <c r="D40" s="13" t="s">
        <v>2641</v>
      </c>
      <c r="E40" s="17">
        <v>824.56899999999996</v>
      </c>
      <c r="F40" s="18" t="s">
        <v>3284</v>
      </c>
    </row>
    <row r="41" spans="1:6" ht="20.5" x14ac:dyDescent="0.25">
      <c r="A41" s="21" t="s">
        <v>2012</v>
      </c>
      <c r="B41" s="21" t="s">
        <v>5694</v>
      </c>
      <c r="C41" s="16"/>
      <c r="D41" s="13" t="s">
        <v>2642</v>
      </c>
      <c r="E41" s="17">
        <v>1242.5016000000001</v>
      </c>
      <c r="F41" s="18" t="s">
        <v>3285</v>
      </c>
    </row>
    <row r="42" spans="1:6" ht="20.5" x14ac:dyDescent="0.25">
      <c r="A42" s="21" t="s">
        <v>2013</v>
      </c>
      <c r="B42" s="21" t="s">
        <v>5883</v>
      </c>
      <c r="C42" s="16"/>
      <c r="D42" s="13" t="s">
        <v>2643</v>
      </c>
      <c r="E42" s="17">
        <v>607.75700000000006</v>
      </c>
      <c r="F42" s="18" t="s">
        <v>3286</v>
      </c>
    </row>
    <row r="43" spans="1:6" x14ac:dyDescent="0.25">
      <c r="A43" s="21" t="s">
        <v>2014</v>
      </c>
      <c r="B43" s="21" t="s">
        <v>6051</v>
      </c>
      <c r="C43" s="16"/>
      <c r="D43" s="13" t="s">
        <v>2644</v>
      </c>
      <c r="E43" s="17">
        <v>360.63419999999996</v>
      </c>
      <c r="F43" s="18" t="s">
        <v>3287</v>
      </c>
    </row>
    <row r="44" spans="1:6" x14ac:dyDescent="0.25">
      <c r="A44" s="21" t="s">
        <v>2015</v>
      </c>
      <c r="B44" s="21" t="s">
        <v>6057</v>
      </c>
      <c r="C44" s="16"/>
      <c r="D44" s="13" t="s">
        <v>2645</v>
      </c>
      <c r="E44" s="17">
        <v>946.69659999999999</v>
      </c>
      <c r="F44" s="18" t="s">
        <v>3288</v>
      </c>
    </row>
    <row r="45" spans="1:6" x14ac:dyDescent="0.25">
      <c r="A45" s="21" t="s">
        <v>2016</v>
      </c>
      <c r="B45" s="21" t="s">
        <v>5573</v>
      </c>
      <c r="C45" s="16"/>
      <c r="D45" s="13" t="s">
        <v>2646</v>
      </c>
      <c r="E45" s="17">
        <v>1501.8184000000001</v>
      </c>
      <c r="F45" s="18" t="s">
        <v>3289</v>
      </c>
    </row>
    <row r="46" spans="1:6" x14ac:dyDescent="0.25">
      <c r="A46" s="21" t="s">
        <v>2017</v>
      </c>
      <c r="B46" s="21" t="s">
        <v>5574</v>
      </c>
      <c r="C46" s="16"/>
      <c r="D46" s="13" t="s">
        <v>2647</v>
      </c>
      <c r="E46" s="17">
        <v>1435.6492000000001</v>
      </c>
      <c r="F46" s="18" t="s">
        <v>3290</v>
      </c>
    </row>
    <row r="47" spans="1:6" x14ac:dyDescent="0.25">
      <c r="A47" s="21" t="s">
        <v>2018</v>
      </c>
      <c r="B47" s="21" t="s">
        <v>6058</v>
      </c>
      <c r="C47" s="16"/>
      <c r="D47" s="13" t="s">
        <v>2648</v>
      </c>
      <c r="E47" s="17">
        <v>1000.0554</v>
      </c>
      <c r="F47" s="18" t="s">
        <v>3291</v>
      </c>
    </row>
    <row r="48" spans="1:6" x14ac:dyDescent="0.25">
      <c r="A48" s="21" t="s">
        <v>2019</v>
      </c>
      <c r="B48" s="21" t="s">
        <v>5575</v>
      </c>
      <c r="C48" s="16"/>
      <c r="D48" s="13" t="s">
        <v>2649</v>
      </c>
      <c r="E48" s="17">
        <v>816.529</v>
      </c>
      <c r="F48" s="18" t="s">
        <v>3292</v>
      </c>
    </row>
    <row r="49" spans="1:6" ht="20.5" x14ac:dyDescent="0.25">
      <c r="A49" s="21" t="s">
        <v>2020</v>
      </c>
      <c r="B49" s="21" t="s">
        <v>5865</v>
      </c>
      <c r="C49" s="16"/>
      <c r="D49" s="13" t="s">
        <v>2650</v>
      </c>
      <c r="E49" s="17">
        <v>574.01580000000001</v>
      </c>
      <c r="F49" s="18" t="s">
        <v>3292</v>
      </c>
    </row>
    <row r="50" spans="1:6" x14ac:dyDescent="0.25">
      <c r="A50" s="21" t="s">
        <v>2021</v>
      </c>
      <c r="B50" s="21" t="s">
        <v>5866</v>
      </c>
      <c r="C50" s="16"/>
      <c r="D50" s="13" t="s">
        <v>2651</v>
      </c>
      <c r="E50" s="17">
        <v>722.24659999999994</v>
      </c>
      <c r="F50" s="18" t="s">
        <v>3293</v>
      </c>
    </row>
    <row r="51" spans="1:6" ht="20.5" x14ac:dyDescent="0.25">
      <c r="A51" s="21" t="s">
        <v>2022</v>
      </c>
      <c r="B51" s="21" t="s">
        <v>5884</v>
      </c>
      <c r="C51" s="16"/>
      <c r="D51" s="13" t="s">
        <v>2652</v>
      </c>
      <c r="E51" s="17">
        <v>1066.3452</v>
      </c>
      <c r="F51" s="18" t="s">
        <v>3293</v>
      </c>
    </row>
    <row r="52" spans="1:6" x14ac:dyDescent="0.25">
      <c r="A52" s="21" t="s">
        <v>2023</v>
      </c>
      <c r="B52" s="21" t="s">
        <v>5758</v>
      </c>
      <c r="C52" s="16"/>
      <c r="D52" s="13" t="s">
        <v>2653</v>
      </c>
      <c r="E52" s="17">
        <v>1400.1124</v>
      </c>
      <c r="F52" s="18" t="s">
        <v>3294</v>
      </c>
    </row>
    <row r="53" spans="1:6" x14ac:dyDescent="0.25">
      <c r="A53" s="21" t="s">
        <v>2024</v>
      </c>
      <c r="B53" s="21" t="s">
        <v>5757</v>
      </c>
      <c r="C53" s="16"/>
      <c r="D53" s="13" t="s">
        <v>2654</v>
      </c>
      <c r="E53" s="17">
        <v>1899.4634000000001</v>
      </c>
      <c r="F53" s="18" t="s">
        <v>3295</v>
      </c>
    </row>
    <row r="54" spans="1:6" ht="20.5" x14ac:dyDescent="0.25">
      <c r="A54" s="21" t="s">
        <v>2025</v>
      </c>
      <c r="B54" s="21" t="s">
        <v>5576</v>
      </c>
      <c r="C54" s="16"/>
      <c r="D54" s="13" t="s">
        <v>2655</v>
      </c>
      <c r="E54" s="17">
        <v>621.61259999999993</v>
      </c>
      <c r="F54" s="18" t="s">
        <v>3296</v>
      </c>
    </row>
    <row r="55" spans="1:6" x14ac:dyDescent="0.25">
      <c r="A55" s="21" t="s">
        <v>2026</v>
      </c>
      <c r="B55" s="21" t="s">
        <v>5577</v>
      </c>
      <c r="C55" s="16"/>
      <c r="D55" s="13" t="s">
        <v>2656</v>
      </c>
      <c r="E55" s="17">
        <v>700.28399999999999</v>
      </c>
      <c r="F55" s="18" t="s">
        <v>3297</v>
      </c>
    </row>
    <row r="56" spans="1:6" x14ac:dyDescent="0.25">
      <c r="A56" s="21" t="s">
        <v>2027</v>
      </c>
      <c r="B56" s="21" t="s">
        <v>5765</v>
      </c>
      <c r="C56" s="16"/>
      <c r="D56" s="13" t="s">
        <v>2657</v>
      </c>
      <c r="E56" s="17">
        <v>1160.172</v>
      </c>
      <c r="F56" s="18" t="s">
        <v>3298</v>
      </c>
    </row>
    <row r="57" spans="1:6" x14ac:dyDescent="0.25">
      <c r="A57" s="21" t="s">
        <v>2028</v>
      </c>
      <c r="B57" s="21" t="s">
        <v>6068</v>
      </c>
      <c r="C57" s="16"/>
      <c r="D57" s="13" t="s">
        <v>2658</v>
      </c>
      <c r="E57" s="17">
        <v>764.12159999999994</v>
      </c>
      <c r="F57" s="18" t="s">
        <v>3299</v>
      </c>
    </row>
    <row r="58" spans="1:6" x14ac:dyDescent="0.25">
      <c r="A58" s="21" t="s">
        <v>2029</v>
      </c>
      <c r="B58" s="21" t="s">
        <v>5778</v>
      </c>
      <c r="C58" s="16"/>
      <c r="D58" s="13" t="s">
        <v>2659</v>
      </c>
      <c r="E58" s="17">
        <v>711.01739999999995</v>
      </c>
      <c r="F58" s="18" t="s">
        <v>3300</v>
      </c>
    </row>
    <row r="59" spans="1:6" x14ac:dyDescent="0.25">
      <c r="A59" s="21" t="s">
        <v>2030</v>
      </c>
      <c r="B59" s="21" t="s">
        <v>5578</v>
      </c>
      <c r="C59" s="16"/>
      <c r="D59" s="13" t="s">
        <v>2660</v>
      </c>
      <c r="E59" s="17">
        <v>616.06500000000005</v>
      </c>
      <c r="F59" s="18" t="s">
        <v>3301</v>
      </c>
    </row>
    <row r="60" spans="1:6" x14ac:dyDescent="0.25">
      <c r="A60" s="91" t="s">
        <v>2031</v>
      </c>
      <c r="B60" s="91" t="s">
        <v>5779</v>
      </c>
      <c r="C60" s="95" t="s">
        <v>9683</v>
      </c>
      <c r="D60" s="92" t="s">
        <v>2661</v>
      </c>
      <c r="E60" s="93" t="e">
        <v>#N/A</v>
      </c>
      <c r="F60" s="94" t="s">
        <v>3301</v>
      </c>
    </row>
    <row r="61" spans="1:6" x14ac:dyDescent="0.25">
      <c r="A61" s="91" t="s">
        <v>2032</v>
      </c>
      <c r="B61" s="91" t="s">
        <v>6059</v>
      </c>
      <c r="C61" s="95" t="s">
        <v>9683</v>
      </c>
      <c r="D61" s="92" t="s">
        <v>2662</v>
      </c>
      <c r="E61" s="93" t="e">
        <v>#N/A</v>
      </c>
      <c r="F61" s="94" t="s">
        <v>3302</v>
      </c>
    </row>
    <row r="62" spans="1:6" x14ac:dyDescent="0.25">
      <c r="A62" s="21" t="s">
        <v>2033</v>
      </c>
      <c r="B62" s="21" t="s">
        <v>5653</v>
      </c>
      <c r="C62" s="16"/>
      <c r="D62" s="13" t="s">
        <v>2663</v>
      </c>
      <c r="E62" s="17">
        <v>847.25519999999995</v>
      </c>
      <c r="F62" s="18" t="s">
        <v>3303</v>
      </c>
    </row>
    <row r="63" spans="1:6" ht="20.5" x14ac:dyDescent="0.25">
      <c r="A63" s="21" t="s">
        <v>2034</v>
      </c>
      <c r="B63" s="21" t="s">
        <v>5579</v>
      </c>
      <c r="C63" s="16"/>
      <c r="D63" s="13" t="s">
        <v>2664</v>
      </c>
      <c r="E63" s="17">
        <v>517.01220000000001</v>
      </c>
      <c r="F63" s="18" t="s">
        <v>3304</v>
      </c>
    </row>
    <row r="64" spans="1:6" x14ac:dyDescent="0.25">
      <c r="A64" s="21" t="s">
        <v>2035</v>
      </c>
      <c r="B64" s="21" t="s">
        <v>5580</v>
      </c>
      <c r="C64" s="16"/>
      <c r="D64" s="13" t="s">
        <v>2665</v>
      </c>
      <c r="E64" s="17">
        <v>517.06579999999997</v>
      </c>
      <c r="F64" s="18" t="s">
        <v>3305</v>
      </c>
    </row>
    <row r="65" spans="1:6" x14ac:dyDescent="0.25">
      <c r="A65" s="21" t="s">
        <v>2036</v>
      </c>
      <c r="B65" s="21" t="s">
        <v>5886</v>
      </c>
      <c r="C65" s="16"/>
      <c r="D65" s="13" t="s">
        <v>2666</v>
      </c>
      <c r="E65" s="17">
        <v>897.70619999999985</v>
      </c>
      <c r="F65" s="18" t="s">
        <v>3306</v>
      </c>
    </row>
    <row r="66" spans="1:6" x14ac:dyDescent="0.25">
      <c r="A66" s="21" t="s">
        <v>2037</v>
      </c>
      <c r="B66" s="21" t="s">
        <v>5718</v>
      </c>
      <c r="C66" s="16"/>
      <c r="D66" s="13"/>
      <c r="E66" s="17">
        <v>1089.9425999999999</v>
      </c>
      <c r="F66" s="18" t="s">
        <v>3307</v>
      </c>
    </row>
    <row r="67" spans="1:6" x14ac:dyDescent="0.25">
      <c r="A67" s="21" t="s">
        <v>2038</v>
      </c>
      <c r="B67" s="21" t="s">
        <v>5885</v>
      </c>
      <c r="C67" s="16"/>
      <c r="D67" s="13" t="s">
        <v>2667</v>
      </c>
      <c r="E67" s="17">
        <v>1280.0751999999998</v>
      </c>
      <c r="F67" s="18" t="s">
        <v>3308</v>
      </c>
    </row>
    <row r="68" spans="1:6" x14ac:dyDescent="0.25">
      <c r="A68" s="21" t="s">
        <v>2039</v>
      </c>
      <c r="B68" s="21" t="s">
        <v>5581</v>
      </c>
      <c r="C68" s="16"/>
      <c r="D68" s="13" t="s">
        <v>2668</v>
      </c>
      <c r="E68" s="17">
        <v>649.49800000000005</v>
      </c>
      <c r="F68" s="18" t="s">
        <v>3309</v>
      </c>
    </row>
    <row r="69" spans="1:6" ht="20.5" x14ac:dyDescent="0.25">
      <c r="A69" s="21" t="s">
        <v>2040</v>
      </c>
      <c r="B69" s="21" t="s">
        <v>5582</v>
      </c>
      <c r="C69" s="16"/>
      <c r="D69" s="13" t="s">
        <v>2669</v>
      </c>
      <c r="E69" s="17">
        <v>663.72879999999998</v>
      </c>
      <c r="F69" s="18" t="s">
        <v>3310</v>
      </c>
    </row>
    <row r="70" spans="1:6" x14ac:dyDescent="0.25">
      <c r="A70" s="21" t="s">
        <v>2041</v>
      </c>
      <c r="B70" s="21" t="s">
        <v>5887</v>
      </c>
      <c r="C70" s="16"/>
      <c r="D70" s="13" t="s">
        <v>2670</v>
      </c>
      <c r="E70" s="17">
        <v>908.76119999999992</v>
      </c>
      <c r="F70" s="18" t="s">
        <v>3311</v>
      </c>
    </row>
    <row r="71" spans="1:6" x14ac:dyDescent="0.25">
      <c r="A71" s="21" t="s">
        <v>2042</v>
      </c>
      <c r="B71" s="21" t="s">
        <v>5558</v>
      </c>
      <c r="C71" s="16"/>
      <c r="D71" s="13" t="s">
        <v>2671</v>
      </c>
      <c r="E71" s="17">
        <v>907.38099999999997</v>
      </c>
      <c r="F71" s="18" t="s">
        <v>3312</v>
      </c>
    </row>
    <row r="72" spans="1:6" x14ac:dyDescent="0.25">
      <c r="A72" s="21" t="s">
        <v>2044</v>
      </c>
      <c r="B72" s="21" t="s">
        <v>5513</v>
      </c>
      <c r="C72" s="16"/>
      <c r="D72" s="13" t="s">
        <v>2673</v>
      </c>
      <c r="E72" s="17">
        <v>590.06899999999996</v>
      </c>
      <c r="F72" s="18" t="s">
        <v>3313</v>
      </c>
    </row>
    <row r="73" spans="1:6" x14ac:dyDescent="0.25">
      <c r="A73" s="21" t="s">
        <v>2043</v>
      </c>
      <c r="B73" s="21" t="s">
        <v>5583</v>
      </c>
      <c r="C73" s="16"/>
      <c r="D73" s="13" t="s">
        <v>2672</v>
      </c>
      <c r="E73" s="17">
        <v>668.59299999999996</v>
      </c>
      <c r="F73" s="18" t="s">
        <v>3313</v>
      </c>
    </row>
    <row r="74" spans="1:6" x14ac:dyDescent="0.25">
      <c r="A74" s="21" t="s">
        <v>2045</v>
      </c>
      <c r="B74" s="21" t="s">
        <v>5514</v>
      </c>
      <c r="C74" s="16"/>
      <c r="D74" s="13" t="s">
        <v>2674</v>
      </c>
      <c r="E74" s="17">
        <v>780.71080000000006</v>
      </c>
      <c r="F74" s="18" t="s">
        <v>3314</v>
      </c>
    </row>
    <row r="75" spans="1:6" ht="20.5" x14ac:dyDescent="0.25">
      <c r="A75" s="21" t="s">
        <v>2046</v>
      </c>
      <c r="B75" s="21" t="s">
        <v>5780</v>
      </c>
      <c r="C75" s="16"/>
      <c r="D75" s="13" t="s">
        <v>2675</v>
      </c>
      <c r="E75" s="17">
        <v>823.25579999999991</v>
      </c>
      <c r="F75" s="18" t="s">
        <v>3315</v>
      </c>
    </row>
    <row r="76" spans="1:6" x14ac:dyDescent="0.25">
      <c r="A76" s="21" t="s">
        <v>2047</v>
      </c>
      <c r="B76" s="21" t="s">
        <v>5888</v>
      </c>
      <c r="C76" s="16"/>
      <c r="D76" s="13" t="s">
        <v>2676</v>
      </c>
      <c r="E76" s="17">
        <v>1243.1448</v>
      </c>
      <c r="F76" s="18" t="s">
        <v>3316</v>
      </c>
    </row>
    <row r="77" spans="1:6" ht="20.5" x14ac:dyDescent="0.25">
      <c r="A77" s="21" t="s">
        <v>2048</v>
      </c>
      <c r="B77" s="21" t="s">
        <v>5781</v>
      </c>
      <c r="C77" s="16"/>
      <c r="D77" s="13" t="s">
        <v>2677</v>
      </c>
      <c r="E77" s="17">
        <v>1030.2188000000001</v>
      </c>
      <c r="F77" s="18" t="s">
        <v>3317</v>
      </c>
    </row>
    <row r="78" spans="1:6" x14ac:dyDescent="0.25">
      <c r="A78" s="21" t="s">
        <v>2049</v>
      </c>
      <c r="B78" s="21" t="s">
        <v>5584</v>
      </c>
      <c r="C78" s="16"/>
      <c r="D78" s="13" t="s">
        <v>2678</v>
      </c>
      <c r="E78" s="17">
        <v>730.68859999999995</v>
      </c>
      <c r="F78" s="18" t="s">
        <v>3318</v>
      </c>
    </row>
    <row r="79" spans="1:6" ht="20.5" x14ac:dyDescent="0.25">
      <c r="A79" s="21" t="s">
        <v>2050</v>
      </c>
      <c r="B79" s="21" t="s">
        <v>5889</v>
      </c>
      <c r="C79" s="16"/>
      <c r="D79" s="13" t="s">
        <v>2679</v>
      </c>
      <c r="E79" s="17">
        <v>1221.0749999999998</v>
      </c>
      <c r="F79" s="18" t="s">
        <v>3319</v>
      </c>
    </row>
    <row r="80" spans="1:6" ht="20.5" x14ac:dyDescent="0.25">
      <c r="A80" s="21" t="s">
        <v>2051</v>
      </c>
      <c r="B80" s="21" t="s">
        <v>5585</v>
      </c>
      <c r="C80" s="16"/>
      <c r="D80" s="13" t="s">
        <v>2680</v>
      </c>
      <c r="E80" s="17">
        <v>709.85159999999996</v>
      </c>
      <c r="F80" s="18" t="s">
        <v>3320</v>
      </c>
    </row>
    <row r="81" spans="1:6" ht="20.5" x14ac:dyDescent="0.25">
      <c r="A81" s="21" t="s">
        <v>2052</v>
      </c>
      <c r="B81" s="21" t="s">
        <v>5782</v>
      </c>
      <c r="C81" s="16"/>
      <c r="D81" s="13" t="s">
        <v>2681</v>
      </c>
      <c r="E81" s="17">
        <v>949.22919999999999</v>
      </c>
      <c r="F81" s="18" t="s">
        <v>3321</v>
      </c>
    </row>
    <row r="82" spans="1:6" x14ac:dyDescent="0.25">
      <c r="A82" s="21" t="s">
        <v>2053</v>
      </c>
      <c r="B82" s="21" t="s">
        <v>5783</v>
      </c>
      <c r="C82" s="16"/>
      <c r="D82" s="13" t="s">
        <v>2682</v>
      </c>
      <c r="E82" s="17">
        <v>694.33439999999996</v>
      </c>
      <c r="F82" s="18" t="s">
        <v>3322</v>
      </c>
    </row>
    <row r="83" spans="1:6" x14ac:dyDescent="0.25">
      <c r="A83" s="21" t="s">
        <v>2054</v>
      </c>
      <c r="B83" s="21" t="s">
        <v>5784</v>
      </c>
      <c r="C83" s="16"/>
      <c r="D83" s="13" t="s">
        <v>2683</v>
      </c>
      <c r="E83" s="17">
        <v>723.05060000000003</v>
      </c>
      <c r="F83" s="18" t="s">
        <v>3323</v>
      </c>
    </row>
    <row r="84" spans="1:6" x14ac:dyDescent="0.25">
      <c r="A84" s="21" t="s">
        <v>2055</v>
      </c>
      <c r="B84" s="21" t="s">
        <v>5586</v>
      </c>
      <c r="C84" s="16"/>
      <c r="D84" s="13" t="s">
        <v>2684</v>
      </c>
      <c r="E84" s="17">
        <v>716.23</v>
      </c>
      <c r="F84" s="18" t="s">
        <v>3324</v>
      </c>
    </row>
    <row r="85" spans="1:6" x14ac:dyDescent="0.25">
      <c r="A85" s="21" t="s">
        <v>2056</v>
      </c>
      <c r="B85" s="21" t="s">
        <v>5890</v>
      </c>
      <c r="C85" s="16"/>
      <c r="D85" s="13" t="s">
        <v>2685</v>
      </c>
      <c r="E85" s="17">
        <v>768.31579999999997</v>
      </c>
      <c r="F85" s="18" t="s">
        <v>3324</v>
      </c>
    </row>
    <row r="86" spans="1:6" ht="20.5" x14ac:dyDescent="0.25">
      <c r="A86" s="21" t="s">
        <v>2057</v>
      </c>
      <c r="B86" s="21" t="s">
        <v>6060</v>
      </c>
      <c r="C86" s="16"/>
      <c r="D86" s="13" t="s">
        <v>2686</v>
      </c>
      <c r="E86" s="17">
        <v>680.92099999999994</v>
      </c>
      <c r="F86" s="18" t="s">
        <v>3324</v>
      </c>
    </row>
    <row r="87" spans="1:6" ht="20.5" x14ac:dyDescent="0.25">
      <c r="A87" s="21" t="s">
        <v>2058</v>
      </c>
      <c r="B87" s="21" t="s">
        <v>5722</v>
      </c>
      <c r="C87" s="16"/>
      <c r="D87" s="13" t="s">
        <v>2687</v>
      </c>
      <c r="E87" s="17">
        <v>1051.8866</v>
      </c>
      <c r="F87" s="18" t="s">
        <v>3325</v>
      </c>
    </row>
    <row r="88" spans="1:6" ht="20.5" x14ac:dyDescent="0.25">
      <c r="A88" s="21" t="s">
        <v>9244</v>
      </c>
      <c r="B88" s="21" t="s">
        <v>9245</v>
      </c>
      <c r="C88" s="96"/>
      <c r="D88" s="13" t="s">
        <v>9319</v>
      </c>
      <c r="E88" s="17">
        <v>1227.6142</v>
      </c>
      <c r="F88" s="18" t="s">
        <v>9635</v>
      </c>
    </row>
    <row r="89" spans="1:6" ht="20.5" x14ac:dyDescent="0.25">
      <c r="A89" s="21" t="s">
        <v>9246</v>
      </c>
      <c r="B89" s="21">
        <v>16382</v>
      </c>
      <c r="C89" s="96"/>
      <c r="D89" s="13" t="s">
        <v>9319</v>
      </c>
      <c r="E89" s="17">
        <v>1190.0406</v>
      </c>
      <c r="F89" s="18" t="s">
        <v>9658</v>
      </c>
    </row>
    <row r="90" spans="1:6" ht="20.5" x14ac:dyDescent="0.25">
      <c r="A90" s="21" t="s">
        <v>2059</v>
      </c>
      <c r="B90" s="21" t="s">
        <v>5785</v>
      </c>
      <c r="C90" s="16"/>
      <c r="D90" s="13" t="s">
        <v>2688</v>
      </c>
      <c r="E90" s="17">
        <v>793.26659999999993</v>
      </c>
      <c r="F90" s="18" t="s">
        <v>3326</v>
      </c>
    </row>
    <row r="91" spans="1:6" x14ac:dyDescent="0.25">
      <c r="A91" s="21" t="s">
        <v>2604</v>
      </c>
      <c r="B91" s="21" t="s">
        <v>5772</v>
      </c>
      <c r="C91" s="16"/>
      <c r="D91" s="13" t="s">
        <v>3233</v>
      </c>
      <c r="E91" s="17">
        <v>777.72259999999994</v>
      </c>
      <c r="F91" s="18" t="s">
        <v>5076</v>
      </c>
    </row>
    <row r="92" spans="1:6" x14ac:dyDescent="0.25">
      <c r="A92" s="21" t="s">
        <v>2060</v>
      </c>
      <c r="B92" s="21" t="s">
        <v>5470</v>
      </c>
      <c r="C92" s="16"/>
      <c r="D92" s="13" t="s">
        <v>2689</v>
      </c>
      <c r="E92" s="17">
        <v>631.5286000000001</v>
      </c>
      <c r="F92" s="18" t="s">
        <v>3327</v>
      </c>
    </row>
    <row r="93" spans="1:6" x14ac:dyDescent="0.25">
      <c r="A93" s="21" t="s">
        <v>2061</v>
      </c>
      <c r="B93" s="21" t="s">
        <v>5654</v>
      </c>
      <c r="C93" s="16"/>
      <c r="D93" s="13" t="s">
        <v>2690</v>
      </c>
      <c r="E93" s="17">
        <v>926.98519999999996</v>
      </c>
      <c r="F93" s="18" t="s">
        <v>3328</v>
      </c>
    </row>
    <row r="94" spans="1:6" ht="20.5" x14ac:dyDescent="0.25">
      <c r="A94" s="21" t="s">
        <v>2062</v>
      </c>
      <c r="B94" s="21" t="s">
        <v>5588</v>
      </c>
      <c r="C94" s="16"/>
      <c r="D94" s="13" t="s">
        <v>2691</v>
      </c>
      <c r="E94" s="17">
        <v>653.96019999999999</v>
      </c>
      <c r="F94" s="18" t="s">
        <v>3329</v>
      </c>
    </row>
    <row r="95" spans="1:6" ht="20.5" x14ac:dyDescent="0.25">
      <c r="A95" s="21" t="s">
        <v>2063</v>
      </c>
      <c r="B95" s="21" t="s">
        <v>5892</v>
      </c>
      <c r="C95" s="16"/>
      <c r="D95" s="13" t="s">
        <v>2692</v>
      </c>
      <c r="E95" s="17">
        <v>636.98239999999998</v>
      </c>
      <c r="F95" s="18" t="s">
        <v>3330</v>
      </c>
    </row>
    <row r="96" spans="1:6" x14ac:dyDescent="0.25">
      <c r="A96" s="21" t="s">
        <v>2064</v>
      </c>
      <c r="B96" s="21" t="s">
        <v>5786</v>
      </c>
      <c r="C96" s="16"/>
      <c r="D96" s="13" t="s">
        <v>2693</v>
      </c>
      <c r="E96" s="17">
        <v>726.49439999999993</v>
      </c>
      <c r="F96" s="18" t="s">
        <v>3331</v>
      </c>
    </row>
    <row r="97" spans="1:6" x14ac:dyDescent="0.25">
      <c r="A97" s="21" t="s">
        <v>2065</v>
      </c>
      <c r="B97" s="21" t="s">
        <v>5787</v>
      </c>
      <c r="C97" s="16"/>
      <c r="D97" s="13" t="s">
        <v>2694</v>
      </c>
      <c r="E97" s="17">
        <v>1231.9156</v>
      </c>
      <c r="F97" s="18" t="s">
        <v>3332</v>
      </c>
    </row>
    <row r="98" spans="1:6" x14ac:dyDescent="0.25">
      <c r="A98" s="21" t="s">
        <v>2066</v>
      </c>
      <c r="B98" s="21" t="s">
        <v>5587</v>
      </c>
      <c r="C98" s="16"/>
      <c r="D98" s="13" t="s">
        <v>2695</v>
      </c>
      <c r="E98" s="17">
        <v>685.745</v>
      </c>
      <c r="F98" s="18" t="s">
        <v>3333</v>
      </c>
    </row>
    <row r="99" spans="1:6" x14ac:dyDescent="0.25">
      <c r="A99" s="21" t="s">
        <v>2068</v>
      </c>
      <c r="B99" s="21" t="s">
        <v>5706</v>
      </c>
      <c r="C99" s="16"/>
      <c r="D99" s="13" t="s">
        <v>2697</v>
      </c>
      <c r="E99" s="17">
        <v>998.97</v>
      </c>
      <c r="F99" s="18" t="s">
        <v>3334</v>
      </c>
    </row>
    <row r="100" spans="1:6" x14ac:dyDescent="0.25">
      <c r="A100" s="21" t="s">
        <v>2067</v>
      </c>
      <c r="B100" s="21" t="s">
        <v>5891</v>
      </c>
      <c r="C100" s="16"/>
      <c r="D100" s="13" t="s">
        <v>2696</v>
      </c>
      <c r="E100" s="17">
        <v>850.06919999999991</v>
      </c>
      <c r="F100" s="18" t="s">
        <v>3334</v>
      </c>
    </row>
    <row r="101" spans="1:6" ht="20.5" x14ac:dyDescent="0.25">
      <c r="A101" s="21" t="s">
        <v>2069</v>
      </c>
      <c r="B101" s="21" t="s">
        <v>5590</v>
      </c>
      <c r="C101" s="16"/>
      <c r="D101" s="13" t="s">
        <v>2698</v>
      </c>
      <c r="E101" s="17">
        <v>437.67079999999999</v>
      </c>
      <c r="F101" s="18" t="s">
        <v>3335</v>
      </c>
    </row>
    <row r="102" spans="1:6" x14ac:dyDescent="0.25">
      <c r="A102" s="21" t="s">
        <v>2070</v>
      </c>
      <c r="B102" s="21" t="s">
        <v>5591</v>
      </c>
      <c r="C102" s="16"/>
      <c r="D102" s="13" t="s">
        <v>2699</v>
      </c>
      <c r="E102" s="17">
        <v>754.78179999999998</v>
      </c>
      <c r="F102" s="18" t="s">
        <v>3336</v>
      </c>
    </row>
    <row r="103" spans="1:6" x14ac:dyDescent="0.25">
      <c r="A103" s="21" t="s">
        <v>2071</v>
      </c>
      <c r="B103" s="21" t="s">
        <v>6031</v>
      </c>
      <c r="C103" s="16"/>
      <c r="D103" s="13" t="s">
        <v>2700</v>
      </c>
      <c r="E103" s="17">
        <v>1135.248</v>
      </c>
      <c r="F103" s="18" t="s">
        <v>3336</v>
      </c>
    </row>
    <row r="104" spans="1:6" ht="20.5" x14ac:dyDescent="0.25">
      <c r="A104" s="21" t="s">
        <v>2072</v>
      </c>
      <c r="B104" s="21" t="s">
        <v>5655</v>
      </c>
      <c r="C104" s="16"/>
      <c r="D104" s="13" t="s">
        <v>2701</v>
      </c>
      <c r="E104" s="17">
        <v>672.94799999999998</v>
      </c>
      <c r="F104" s="18" t="s">
        <v>3337</v>
      </c>
    </row>
    <row r="105" spans="1:6" x14ac:dyDescent="0.25">
      <c r="A105" s="21" t="s">
        <v>2073</v>
      </c>
      <c r="B105" s="21" t="s">
        <v>5589</v>
      </c>
      <c r="C105" s="16"/>
      <c r="D105" s="13" t="s">
        <v>2702</v>
      </c>
      <c r="E105" s="17">
        <v>811.47720000000004</v>
      </c>
      <c r="F105" s="18" t="s">
        <v>3338</v>
      </c>
    </row>
    <row r="106" spans="1:6" x14ac:dyDescent="0.25">
      <c r="A106" s="21" t="s">
        <v>2074</v>
      </c>
      <c r="B106" s="21" t="s">
        <v>5468</v>
      </c>
      <c r="C106" s="16"/>
      <c r="D106" s="13" t="s">
        <v>2703</v>
      </c>
      <c r="E106" s="17">
        <v>740.96640000000002</v>
      </c>
      <c r="F106" s="18" t="s">
        <v>3339</v>
      </c>
    </row>
    <row r="107" spans="1:6" x14ac:dyDescent="0.25">
      <c r="A107" s="21" t="s">
        <v>2075</v>
      </c>
      <c r="B107" s="21" t="s">
        <v>5592</v>
      </c>
      <c r="C107" s="16"/>
      <c r="D107" s="13" t="s">
        <v>2704</v>
      </c>
      <c r="E107" s="17">
        <v>463.23799999999994</v>
      </c>
      <c r="F107" s="18" t="s">
        <v>3339</v>
      </c>
    </row>
    <row r="108" spans="1:6" x14ac:dyDescent="0.25">
      <c r="A108" s="21" t="s">
        <v>2076</v>
      </c>
      <c r="B108" s="21" t="s">
        <v>5593</v>
      </c>
      <c r="C108" s="16"/>
      <c r="D108" s="13" t="s">
        <v>2705</v>
      </c>
      <c r="E108" s="17">
        <v>683.22579999999994</v>
      </c>
      <c r="F108" s="18" t="s">
        <v>3340</v>
      </c>
    </row>
    <row r="109" spans="1:6" x14ac:dyDescent="0.25">
      <c r="A109" s="21" t="s">
        <v>2077</v>
      </c>
      <c r="B109" s="21" t="s">
        <v>5656</v>
      </c>
      <c r="C109" s="16"/>
      <c r="D109" s="13" t="s">
        <v>2706</v>
      </c>
      <c r="E109" s="17">
        <v>684.2174</v>
      </c>
      <c r="F109" s="18" t="s">
        <v>3340</v>
      </c>
    </row>
    <row r="110" spans="1:6" x14ac:dyDescent="0.25">
      <c r="A110" s="21" t="s">
        <v>2078</v>
      </c>
      <c r="B110" s="21" t="s">
        <v>5968</v>
      </c>
      <c r="C110" s="16"/>
      <c r="D110" s="13" t="s">
        <v>2707</v>
      </c>
      <c r="E110" s="17">
        <v>931.84939999999995</v>
      </c>
      <c r="F110" s="18" t="s">
        <v>3341</v>
      </c>
    </row>
    <row r="111" spans="1:6" x14ac:dyDescent="0.25">
      <c r="A111" s="21" t="s">
        <v>2079</v>
      </c>
      <c r="B111" s="21" t="s">
        <v>5525</v>
      </c>
      <c r="C111" s="16"/>
      <c r="D111" s="13" t="s">
        <v>2708</v>
      </c>
      <c r="E111" s="17">
        <v>752.4233999999999</v>
      </c>
      <c r="F111" s="18" t="s">
        <v>3342</v>
      </c>
    </row>
    <row r="112" spans="1:6" x14ac:dyDescent="0.25">
      <c r="A112" s="21" t="s">
        <v>2080</v>
      </c>
      <c r="B112" s="21" t="s">
        <v>5594</v>
      </c>
      <c r="C112" s="16"/>
      <c r="D112" s="13" t="s">
        <v>2709</v>
      </c>
      <c r="E112" s="17">
        <v>563.53700000000003</v>
      </c>
      <c r="F112" s="18" t="s">
        <v>3343</v>
      </c>
    </row>
    <row r="113" spans="1:6" x14ac:dyDescent="0.25">
      <c r="A113" s="21" t="s">
        <v>2081</v>
      </c>
      <c r="B113" s="21" t="s">
        <v>5719</v>
      </c>
      <c r="C113" s="16"/>
      <c r="D113" s="13" t="s">
        <v>2710</v>
      </c>
      <c r="E113" s="17">
        <v>816.46199999999999</v>
      </c>
      <c r="F113" s="18" t="s">
        <v>3344</v>
      </c>
    </row>
    <row r="114" spans="1:6" x14ac:dyDescent="0.25">
      <c r="A114" s="21" t="s">
        <v>2082</v>
      </c>
      <c r="B114" s="21" t="s">
        <v>5472</v>
      </c>
      <c r="C114" s="16"/>
      <c r="D114" s="13" t="s">
        <v>2711</v>
      </c>
      <c r="E114" s="17">
        <v>1529.2080000000001</v>
      </c>
      <c r="F114" s="18" t="s">
        <v>3345</v>
      </c>
    </row>
    <row r="115" spans="1:6" ht="20.5" x14ac:dyDescent="0.25">
      <c r="A115" s="21" t="s">
        <v>2083</v>
      </c>
      <c r="B115" s="21" t="s">
        <v>5504</v>
      </c>
      <c r="C115" s="16"/>
      <c r="D115" s="13" t="s">
        <v>2712</v>
      </c>
      <c r="E115" s="17">
        <v>448.53820000000002</v>
      </c>
      <c r="F115" s="18" t="s">
        <v>3346</v>
      </c>
    </row>
    <row r="116" spans="1:6" x14ac:dyDescent="0.25">
      <c r="A116" s="21" t="s">
        <v>2084</v>
      </c>
      <c r="B116" s="21" t="s">
        <v>5788</v>
      </c>
      <c r="C116" s="16"/>
      <c r="D116" s="13" t="s">
        <v>2713</v>
      </c>
      <c r="E116" s="17">
        <v>728.87959999999998</v>
      </c>
      <c r="F116" s="18" t="s">
        <v>3347</v>
      </c>
    </row>
    <row r="117" spans="1:6" x14ac:dyDescent="0.25">
      <c r="A117" s="21" t="s">
        <v>2085</v>
      </c>
      <c r="B117" s="21" t="s">
        <v>5969</v>
      </c>
      <c r="C117" s="16"/>
      <c r="D117" s="13" t="s">
        <v>2714</v>
      </c>
      <c r="E117" s="17">
        <v>947.00479999999993</v>
      </c>
      <c r="F117" s="18" t="s">
        <v>3348</v>
      </c>
    </row>
    <row r="118" spans="1:6" x14ac:dyDescent="0.25">
      <c r="A118" s="21" t="s">
        <v>2086</v>
      </c>
      <c r="B118" s="21" t="s">
        <v>5789</v>
      </c>
      <c r="C118" s="16"/>
      <c r="D118" s="13" t="s">
        <v>2715</v>
      </c>
      <c r="E118" s="17">
        <v>853.67380000000003</v>
      </c>
      <c r="F118" s="18" t="s">
        <v>3349</v>
      </c>
    </row>
    <row r="119" spans="1:6" x14ac:dyDescent="0.25">
      <c r="A119" s="21" t="s">
        <v>2087</v>
      </c>
      <c r="B119" s="21" t="s">
        <v>5595</v>
      </c>
      <c r="C119" s="16"/>
      <c r="D119" s="13" t="s">
        <v>2716</v>
      </c>
      <c r="E119" s="17">
        <v>1525.5230000000001</v>
      </c>
      <c r="F119" s="18" t="s">
        <v>3350</v>
      </c>
    </row>
    <row r="120" spans="1:6" ht="20.5" x14ac:dyDescent="0.25">
      <c r="A120" s="21" t="s">
        <v>2088</v>
      </c>
      <c r="B120" s="21" t="s">
        <v>5893</v>
      </c>
      <c r="C120" s="16"/>
      <c r="D120" s="13" t="s">
        <v>2717</v>
      </c>
      <c r="E120" s="17">
        <v>1533.1073999999999</v>
      </c>
      <c r="F120" s="18" t="s">
        <v>3351</v>
      </c>
    </row>
    <row r="121" spans="1:6" x14ac:dyDescent="0.25">
      <c r="A121" s="21" t="s">
        <v>2089</v>
      </c>
      <c r="B121" s="21" t="s">
        <v>5596</v>
      </c>
      <c r="C121" s="16"/>
      <c r="D121" s="13" t="s">
        <v>2718</v>
      </c>
      <c r="E121" s="17">
        <v>665.24299999999994</v>
      </c>
      <c r="F121" s="18" t="s">
        <v>3352</v>
      </c>
    </row>
    <row r="122" spans="1:6" ht="20.5" x14ac:dyDescent="0.25">
      <c r="A122" s="21" t="s">
        <v>2090</v>
      </c>
      <c r="B122" s="21" t="s">
        <v>5894</v>
      </c>
      <c r="C122" s="16"/>
      <c r="D122" s="13" t="s">
        <v>2719</v>
      </c>
      <c r="E122" s="17">
        <v>1228.8738000000001</v>
      </c>
      <c r="F122" s="18" t="s">
        <v>3352</v>
      </c>
    </row>
    <row r="123" spans="1:6" x14ac:dyDescent="0.25">
      <c r="A123" s="91" t="s">
        <v>9247</v>
      </c>
      <c r="B123" s="91" t="s">
        <v>9248</v>
      </c>
      <c r="C123" s="95" t="s">
        <v>9683</v>
      </c>
      <c r="D123" s="92" t="s">
        <v>9318</v>
      </c>
      <c r="E123" s="93" t="e">
        <v>#N/A</v>
      </c>
      <c r="F123" s="94" t="s">
        <v>9636</v>
      </c>
    </row>
    <row r="124" spans="1:6" ht="20.5" x14ac:dyDescent="0.25">
      <c r="A124" s="21" t="s">
        <v>2091</v>
      </c>
      <c r="B124" s="21" t="s">
        <v>5895</v>
      </c>
      <c r="C124" s="16"/>
      <c r="D124" s="13" t="s">
        <v>2720</v>
      </c>
      <c r="E124" s="17">
        <v>1701.8</v>
      </c>
      <c r="F124" s="18" t="s">
        <v>3353</v>
      </c>
    </row>
    <row r="125" spans="1:6" x14ac:dyDescent="0.25">
      <c r="A125" s="21" t="s">
        <v>2092</v>
      </c>
      <c r="B125" s="21" t="s">
        <v>5790</v>
      </c>
      <c r="C125" s="16"/>
      <c r="D125" s="13" t="s">
        <v>2721</v>
      </c>
      <c r="E125" s="17">
        <v>1006.4606</v>
      </c>
      <c r="F125" s="18" t="s">
        <v>3354</v>
      </c>
    </row>
    <row r="126" spans="1:6" ht="20.5" x14ac:dyDescent="0.25">
      <c r="A126" s="21" t="s">
        <v>2093</v>
      </c>
      <c r="B126" s="21" t="s">
        <v>5473</v>
      </c>
      <c r="C126" s="16"/>
      <c r="D126" s="13" t="s">
        <v>2722</v>
      </c>
      <c r="E126" s="17">
        <v>748.76519999999994</v>
      </c>
      <c r="F126" s="18" t="s">
        <v>3355</v>
      </c>
    </row>
    <row r="127" spans="1:6" ht="20.5" x14ac:dyDescent="0.25">
      <c r="A127" s="21" t="s">
        <v>2095</v>
      </c>
      <c r="B127" s="21" t="s">
        <v>5474</v>
      </c>
      <c r="C127" s="16"/>
      <c r="D127" s="13" t="s">
        <v>2724</v>
      </c>
      <c r="E127" s="17">
        <v>889.76</v>
      </c>
      <c r="F127" s="18" t="s">
        <v>3356</v>
      </c>
    </row>
    <row r="128" spans="1:6" x14ac:dyDescent="0.25">
      <c r="A128" s="21" t="s">
        <v>2094</v>
      </c>
      <c r="B128" s="21" t="s">
        <v>5597</v>
      </c>
      <c r="C128" s="16"/>
      <c r="D128" s="13" t="s">
        <v>2723</v>
      </c>
      <c r="E128" s="17">
        <v>1126.2565999999999</v>
      </c>
      <c r="F128" s="18" t="s">
        <v>3356</v>
      </c>
    </row>
    <row r="129" spans="1:6" ht="20.5" x14ac:dyDescent="0.25">
      <c r="A129" s="21" t="s">
        <v>2096</v>
      </c>
      <c r="B129" s="21" t="s">
        <v>5896</v>
      </c>
      <c r="C129" s="16"/>
      <c r="D129" s="13" t="s">
        <v>2725</v>
      </c>
      <c r="E129" s="17">
        <v>927.9366</v>
      </c>
      <c r="F129" s="18" t="s">
        <v>3357</v>
      </c>
    </row>
    <row r="130" spans="1:6" x14ac:dyDescent="0.25">
      <c r="A130" s="21" t="s">
        <v>2097</v>
      </c>
      <c r="B130" s="21" t="s">
        <v>5898</v>
      </c>
      <c r="C130" s="16"/>
      <c r="D130" s="13" t="s">
        <v>2726</v>
      </c>
      <c r="E130" s="17">
        <v>1057.3404</v>
      </c>
      <c r="F130" s="18" t="s">
        <v>3358</v>
      </c>
    </row>
    <row r="131" spans="1:6" x14ac:dyDescent="0.25">
      <c r="A131" s="21" t="s">
        <v>2098</v>
      </c>
      <c r="B131" s="21" t="s">
        <v>5899</v>
      </c>
      <c r="C131" s="16"/>
      <c r="D131" s="13" t="s">
        <v>2727</v>
      </c>
      <c r="E131" s="17">
        <v>1152.0650000000001</v>
      </c>
      <c r="F131" s="18" t="s">
        <v>3359</v>
      </c>
    </row>
    <row r="132" spans="1:6" ht="20.5" x14ac:dyDescent="0.25">
      <c r="A132" s="21" t="s">
        <v>2099</v>
      </c>
      <c r="B132" s="21" t="s">
        <v>5897</v>
      </c>
      <c r="C132" s="16"/>
      <c r="D132" s="13" t="s">
        <v>2728</v>
      </c>
      <c r="E132" s="17">
        <v>1212.6999999999998</v>
      </c>
      <c r="F132" s="18" t="s">
        <v>3360</v>
      </c>
    </row>
    <row r="133" spans="1:6" x14ac:dyDescent="0.25">
      <c r="A133" s="91" t="s">
        <v>9249</v>
      </c>
      <c r="B133" s="91" t="s">
        <v>9250</v>
      </c>
      <c r="C133" s="95" t="s">
        <v>9683</v>
      </c>
      <c r="D133" s="92" t="s">
        <v>9320</v>
      </c>
      <c r="E133" s="93" t="e">
        <v>#N/A</v>
      </c>
      <c r="F133" s="94" t="s">
        <v>9659</v>
      </c>
    </row>
    <row r="134" spans="1:6" x14ac:dyDescent="0.25">
      <c r="A134" s="21" t="s">
        <v>2100</v>
      </c>
      <c r="B134" s="21" t="s">
        <v>5598</v>
      </c>
      <c r="C134" s="16"/>
      <c r="D134" s="13" t="s">
        <v>2729</v>
      </c>
      <c r="E134" s="17">
        <v>551.78520000000003</v>
      </c>
      <c r="F134" s="18" t="s">
        <v>3361</v>
      </c>
    </row>
    <row r="135" spans="1:6" x14ac:dyDescent="0.25">
      <c r="A135" s="21" t="s">
        <v>2101</v>
      </c>
      <c r="B135" s="21" t="s">
        <v>6052</v>
      </c>
      <c r="C135" s="16"/>
      <c r="D135" s="13" t="s">
        <v>2730</v>
      </c>
      <c r="E135" s="17">
        <v>831.05460000000005</v>
      </c>
      <c r="F135" s="18" t="s">
        <v>3362</v>
      </c>
    </row>
    <row r="136" spans="1:6" x14ac:dyDescent="0.25">
      <c r="A136" s="21" t="s">
        <v>2102</v>
      </c>
      <c r="B136" s="21" t="s">
        <v>5970</v>
      </c>
      <c r="C136" s="16"/>
      <c r="D136" s="13" t="s">
        <v>2731</v>
      </c>
      <c r="E136" s="17">
        <v>1341.9697999999999</v>
      </c>
      <c r="F136" s="18" t="s">
        <v>3363</v>
      </c>
    </row>
    <row r="137" spans="1:6" x14ac:dyDescent="0.25">
      <c r="A137" s="21" t="s">
        <v>2104</v>
      </c>
      <c r="B137" s="21" t="s">
        <v>5506</v>
      </c>
      <c r="C137" s="16"/>
      <c r="D137" s="13" t="s">
        <v>2733</v>
      </c>
      <c r="E137" s="17">
        <v>831.05460000000005</v>
      </c>
      <c r="F137" s="18" t="s">
        <v>3364</v>
      </c>
    </row>
    <row r="138" spans="1:6" x14ac:dyDescent="0.25">
      <c r="A138" s="21" t="s">
        <v>2103</v>
      </c>
      <c r="B138" s="21" t="s">
        <v>5599</v>
      </c>
      <c r="C138" s="16"/>
      <c r="D138" s="13" t="s">
        <v>2732</v>
      </c>
      <c r="E138" s="17">
        <v>604.28639999999996</v>
      </c>
      <c r="F138" s="18" t="s">
        <v>3364</v>
      </c>
    </row>
    <row r="139" spans="1:6" x14ac:dyDescent="0.25">
      <c r="A139" s="21" t="s">
        <v>2105</v>
      </c>
      <c r="B139" s="21" t="s">
        <v>5791</v>
      </c>
      <c r="C139" s="16"/>
      <c r="D139" s="13" t="s">
        <v>2734</v>
      </c>
      <c r="E139" s="17">
        <v>590.77919999999995</v>
      </c>
      <c r="F139" s="18" t="s">
        <v>3364</v>
      </c>
    </row>
    <row r="140" spans="1:6" x14ac:dyDescent="0.25">
      <c r="A140" s="21" t="s">
        <v>2106</v>
      </c>
      <c r="B140" s="21" t="s">
        <v>5792</v>
      </c>
      <c r="C140" s="16"/>
      <c r="D140" s="13" t="s">
        <v>2735</v>
      </c>
      <c r="E140" s="17">
        <v>643.65559999999994</v>
      </c>
      <c r="F140" s="18" t="s">
        <v>3365</v>
      </c>
    </row>
    <row r="141" spans="1:6" x14ac:dyDescent="0.25">
      <c r="A141" s="21" t="s">
        <v>2107</v>
      </c>
      <c r="B141" s="21" t="s">
        <v>5720</v>
      </c>
      <c r="C141" s="16"/>
      <c r="D141" s="13" t="s">
        <v>2736</v>
      </c>
      <c r="E141" s="17">
        <v>655.9434</v>
      </c>
      <c r="F141" s="18" t="s">
        <v>3365</v>
      </c>
    </row>
    <row r="142" spans="1:6" ht="20.5" x14ac:dyDescent="0.25">
      <c r="A142" s="21" t="s">
        <v>2108</v>
      </c>
      <c r="B142" s="21" t="s">
        <v>5881</v>
      </c>
      <c r="C142" s="16"/>
      <c r="D142" s="13" t="s">
        <v>2737</v>
      </c>
      <c r="E142" s="17">
        <v>2122.2518</v>
      </c>
      <c r="F142" s="18" t="s">
        <v>3366</v>
      </c>
    </row>
    <row r="143" spans="1:6" ht="20.5" x14ac:dyDescent="0.25">
      <c r="A143" s="21" t="s">
        <v>2109</v>
      </c>
      <c r="B143" s="21" t="s">
        <v>5901</v>
      </c>
      <c r="C143" s="16"/>
      <c r="D143" s="13" t="s">
        <v>2738</v>
      </c>
      <c r="E143" s="17">
        <v>1299.1300000000001</v>
      </c>
      <c r="F143" s="18" t="s">
        <v>3367</v>
      </c>
    </row>
    <row r="144" spans="1:6" ht="20.5" x14ac:dyDescent="0.25">
      <c r="A144" s="21" t="s">
        <v>2110</v>
      </c>
      <c r="B144" s="21" t="s">
        <v>5738</v>
      </c>
      <c r="C144" s="16"/>
      <c r="D144" s="13" t="s">
        <v>2739</v>
      </c>
      <c r="E144" s="17">
        <v>1046.5266000000001</v>
      </c>
      <c r="F144" s="18" t="s">
        <v>3367</v>
      </c>
    </row>
    <row r="145" spans="1:6" x14ac:dyDescent="0.25">
      <c r="A145" s="21" t="s">
        <v>2111</v>
      </c>
      <c r="B145" s="21" t="s">
        <v>5902</v>
      </c>
      <c r="C145" s="16"/>
      <c r="D145" s="13" t="s">
        <v>2740</v>
      </c>
      <c r="E145" s="17">
        <v>1163.7498000000001</v>
      </c>
      <c r="F145" s="18" t="s">
        <v>3368</v>
      </c>
    </row>
    <row r="146" spans="1:6" x14ac:dyDescent="0.25">
      <c r="A146" s="21" t="s">
        <v>2112</v>
      </c>
      <c r="B146" s="21" t="s">
        <v>5793</v>
      </c>
      <c r="C146" s="16"/>
      <c r="D146" s="13" t="s">
        <v>2741</v>
      </c>
      <c r="E146" s="17">
        <v>1002.6684</v>
      </c>
      <c r="F146" s="18" t="s">
        <v>3369</v>
      </c>
    </row>
    <row r="147" spans="1:6" x14ac:dyDescent="0.25">
      <c r="A147" s="21" t="s">
        <v>2113</v>
      </c>
      <c r="B147" s="21" t="s">
        <v>5900</v>
      </c>
      <c r="C147" s="16"/>
      <c r="D147" s="13" t="s">
        <v>2742</v>
      </c>
      <c r="E147" s="17">
        <v>1075.5911999999998</v>
      </c>
      <c r="F147" s="18" t="s">
        <v>3370</v>
      </c>
    </row>
    <row r="148" spans="1:6" x14ac:dyDescent="0.25">
      <c r="A148" s="91" t="s">
        <v>9251</v>
      </c>
      <c r="B148" s="91" t="s">
        <v>9252</v>
      </c>
      <c r="C148" s="95" t="s">
        <v>9683</v>
      </c>
      <c r="D148" s="92" t="s">
        <v>9318</v>
      </c>
      <c r="E148" s="93" t="e">
        <v>#N/A</v>
      </c>
      <c r="F148" s="94" t="s">
        <v>9660</v>
      </c>
    </row>
    <row r="149" spans="1:6" ht="20.5" x14ac:dyDescent="0.25">
      <c r="A149" s="21" t="s">
        <v>2114</v>
      </c>
      <c r="B149" s="21" t="s">
        <v>5600</v>
      </c>
      <c r="C149" s="16"/>
      <c r="D149" s="13" t="s">
        <v>2743</v>
      </c>
      <c r="E149" s="17">
        <v>871.21439999999996</v>
      </c>
      <c r="F149" s="18" t="s">
        <v>3371</v>
      </c>
    </row>
    <row r="150" spans="1:6" ht="20.5" x14ac:dyDescent="0.25">
      <c r="A150" s="21" t="s">
        <v>2115</v>
      </c>
      <c r="B150" s="21" t="s">
        <v>5903</v>
      </c>
      <c r="C150" s="16"/>
      <c r="D150" s="13" t="s">
        <v>2744</v>
      </c>
      <c r="E150" s="17">
        <v>873.90779999999995</v>
      </c>
      <c r="F150" s="18" t="s">
        <v>3372</v>
      </c>
    </row>
    <row r="151" spans="1:6" ht="20.5" x14ac:dyDescent="0.25">
      <c r="A151" s="21" t="s">
        <v>2116</v>
      </c>
      <c r="B151" s="21" t="s">
        <v>5794</v>
      </c>
      <c r="C151" s="16"/>
      <c r="D151" s="13" t="s">
        <v>2745</v>
      </c>
      <c r="E151" s="17">
        <v>1874.0167999999999</v>
      </c>
      <c r="F151" s="18" t="s">
        <v>3373</v>
      </c>
    </row>
    <row r="152" spans="1:6" ht="20.5" x14ac:dyDescent="0.25">
      <c r="A152" s="21" t="s">
        <v>2117</v>
      </c>
      <c r="B152" s="21" t="s">
        <v>5601</v>
      </c>
      <c r="C152" s="16"/>
      <c r="D152" s="13" t="s">
        <v>2746</v>
      </c>
      <c r="E152" s="17">
        <v>453.69719999999995</v>
      </c>
      <c r="F152" s="18" t="s">
        <v>3374</v>
      </c>
    </row>
    <row r="153" spans="1:6" ht="20.5" x14ac:dyDescent="0.25">
      <c r="A153" s="21" t="s">
        <v>2118</v>
      </c>
      <c r="B153" s="21" t="s">
        <v>5797</v>
      </c>
      <c r="C153" s="16"/>
      <c r="D153" s="13" t="s">
        <v>2747</v>
      </c>
      <c r="E153" s="17">
        <v>657.04219999999998</v>
      </c>
      <c r="F153" s="18" t="s">
        <v>3375</v>
      </c>
    </row>
    <row r="154" spans="1:6" x14ac:dyDescent="0.25">
      <c r="A154" s="21" t="s">
        <v>2119</v>
      </c>
      <c r="B154" s="21" t="s">
        <v>5795</v>
      </c>
      <c r="C154" s="16"/>
      <c r="D154" s="13" t="s">
        <v>2748</v>
      </c>
      <c r="E154" s="17">
        <v>827.98599999999988</v>
      </c>
      <c r="F154" s="18" t="s">
        <v>3376</v>
      </c>
    </row>
    <row r="155" spans="1:6" ht="20.5" x14ac:dyDescent="0.25">
      <c r="A155" s="91" t="s">
        <v>2120</v>
      </c>
      <c r="B155" s="91" t="s">
        <v>5796</v>
      </c>
      <c r="C155" s="95" t="s">
        <v>9683</v>
      </c>
      <c r="D155" s="92" t="s">
        <v>2749</v>
      </c>
      <c r="E155" s="93" t="e">
        <v>#N/A</v>
      </c>
      <c r="F155" s="94" t="s">
        <v>3377</v>
      </c>
    </row>
    <row r="156" spans="1:6" x14ac:dyDescent="0.25">
      <c r="A156" s="91" t="s">
        <v>9253</v>
      </c>
      <c r="B156" s="91" t="s">
        <v>9254</v>
      </c>
      <c r="C156" s="95" t="s">
        <v>9683</v>
      </c>
      <c r="D156" s="92" t="s">
        <v>9318</v>
      </c>
      <c r="E156" s="93" t="e">
        <v>#N/A</v>
      </c>
      <c r="F156" s="94" t="s">
        <v>9637</v>
      </c>
    </row>
    <row r="157" spans="1:6" ht="20.5" x14ac:dyDescent="0.25">
      <c r="A157" s="21" t="s">
        <v>2122</v>
      </c>
      <c r="B157" s="21" t="s">
        <v>5761</v>
      </c>
      <c r="C157" s="16"/>
      <c r="D157" s="13" t="s">
        <v>2751</v>
      </c>
      <c r="E157" s="17">
        <v>1057.7156</v>
      </c>
      <c r="F157" s="18" t="s">
        <v>3378</v>
      </c>
    </row>
    <row r="158" spans="1:6" ht="20.5" x14ac:dyDescent="0.25">
      <c r="A158" s="21" t="s">
        <v>2121</v>
      </c>
      <c r="B158" s="21" t="s">
        <v>5904</v>
      </c>
      <c r="C158" s="16"/>
      <c r="D158" s="13" t="s">
        <v>2750</v>
      </c>
      <c r="E158" s="17">
        <v>1174.5636</v>
      </c>
      <c r="F158" s="18" t="s">
        <v>3378</v>
      </c>
    </row>
    <row r="159" spans="1:6" x14ac:dyDescent="0.25">
      <c r="A159" s="91" t="s">
        <v>9255</v>
      </c>
      <c r="B159" s="91" t="s">
        <v>9256</v>
      </c>
      <c r="C159" s="95" t="s">
        <v>9683</v>
      </c>
      <c r="D159" s="92" t="s">
        <v>9321</v>
      </c>
      <c r="E159" s="93" t="e">
        <v>#N/A</v>
      </c>
      <c r="F159" s="94" t="s">
        <v>9638</v>
      </c>
    </row>
    <row r="160" spans="1:6" x14ac:dyDescent="0.25">
      <c r="A160" s="21" t="s">
        <v>2123</v>
      </c>
      <c r="B160" s="21" t="s">
        <v>5972</v>
      </c>
      <c r="C160" s="16"/>
      <c r="D160" s="13" t="s">
        <v>2752</v>
      </c>
      <c r="E160" s="17">
        <v>937.2496000000001</v>
      </c>
      <c r="F160" s="18" t="s">
        <v>3379</v>
      </c>
    </row>
    <row r="161" spans="1:6" x14ac:dyDescent="0.25">
      <c r="A161" s="21" t="s">
        <v>2124</v>
      </c>
      <c r="B161" s="21" t="s">
        <v>5973</v>
      </c>
      <c r="C161" s="16"/>
      <c r="D161" s="13" t="s">
        <v>2753</v>
      </c>
      <c r="E161" s="17">
        <v>821.66119999999989</v>
      </c>
      <c r="F161" s="18" t="s">
        <v>3380</v>
      </c>
    </row>
    <row r="162" spans="1:6" x14ac:dyDescent="0.25">
      <c r="A162" s="21" t="s">
        <v>2125</v>
      </c>
      <c r="B162" s="21" t="s">
        <v>5976</v>
      </c>
      <c r="C162" s="16"/>
      <c r="D162" s="13" t="s">
        <v>2754</v>
      </c>
      <c r="E162" s="17">
        <v>662.37540000000001</v>
      </c>
      <c r="F162" s="18" t="s">
        <v>3381</v>
      </c>
    </row>
    <row r="163" spans="1:6" x14ac:dyDescent="0.25">
      <c r="A163" s="91" t="s">
        <v>9257</v>
      </c>
      <c r="B163" s="91" t="s">
        <v>9258</v>
      </c>
      <c r="C163" s="95" t="s">
        <v>9683</v>
      </c>
      <c r="D163" s="92" t="s">
        <v>9322</v>
      </c>
      <c r="E163" s="93" t="e">
        <v>#N/A</v>
      </c>
      <c r="F163" s="94" t="s">
        <v>9639</v>
      </c>
    </row>
    <row r="164" spans="1:6" ht="20.5" x14ac:dyDescent="0.25">
      <c r="A164" s="21" t="s">
        <v>2126</v>
      </c>
      <c r="B164" s="21" t="s">
        <v>5477</v>
      </c>
      <c r="C164" s="16"/>
      <c r="D164" s="13" t="s">
        <v>2755</v>
      </c>
      <c r="E164" s="17">
        <v>864.71539999999993</v>
      </c>
      <c r="F164" s="18" t="s">
        <v>3382</v>
      </c>
    </row>
    <row r="165" spans="1:6" ht="20.5" x14ac:dyDescent="0.25">
      <c r="A165" s="21" t="s">
        <v>2127</v>
      </c>
      <c r="B165" s="21" t="s">
        <v>5798</v>
      </c>
      <c r="C165" s="16"/>
      <c r="D165" s="13" t="s">
        <v>2756</v>
      </c>
      <c r="E165" s="17">
        <v>748.88580000000002</v>
      </c>
      <c r="F165" s="18" t="s">
        <v>3383</v>
      </c>
    </row>
    <row r="166" spans="1:6" x14ac:dyDescent="0.25">
      <c r="A166" s="21" t="s">
        <v>2128</v>
      </c>
      <c r="B166" s="21" t="s">
        <v>5475</v>
      </c>
      <c r="C166" s="16"/>
      <c r="D166" s="13" t="s">
        <v>2757</v>
      </c>
      <c r="E166" s="17">
        <v>660.59320000000002</v>
      </c>
      <c r="F166" s="18" t="s">
        <v>3384</v>
      </c>
    </row>
    <row r="167" spans="1:6" x14ac:dyDescent="0.25">
      <c r="A167" s="21" t="s">
        <v>2129</v>
      </c>
      <c r="B167" s="21" t="s">
        <v>5476</v>
      </c>
      <c r="C167" s="16"/>
      <c r="D167" s="13" t="s">
        <v>2758</v>
      </c>
      <c r="E167" s="17">
        <v>992.37720000000002</v>
      </c>
      <c r="F167" s="18" t="s">
        <v>3385</v>
      </c>
    </row>
    <row r="168" spans="1:6" x14ac:dyDescent="0.25">
      <c r="A168" s="21" t="s">
        <v>2130</v>
      </c>
      <c r="B168" s="21" t="s">
        <v>5974</v>
      </c>
      <c r="C168" s="16"/>
      <c r="D168" s="13" t="s">
        <v>2759</v>
      </c>
      <c r="E168" s="17">
        <v>979.19159999999999</v>
      </c>
      <c r="F168" s="18" t="s">
        <v>3386</v>
      </c>
    </row>
    <row r="169" spans="1:6" x14ac:dyDescent="0.25">
      <c r="A169" s="21" t="s">
        <v>2132</v>
      </c>
      <c r="B169" s="21" t="s">
        <v>5799</v>
      </c>
      <c r="C169" s="16"/>
      <c r="D169" s="13" t="s">
        <v>2761</v>
      </c>
      <c r="E169" s="17">
        <v>1160.2256</v>
      </c>
      <c r="F169" s="18" t="s">
        <v>3387</v>
      </c>
    </row>
    <row r="170" spans="1:6" x14ac:dyDescent="0.25">
      <c r="A170" s="21" t="s">
        <v>2131</v>
      </c>
      <c r="B170" s="21" t="s">
        <v>5905</v>
      </c>
      <c r="C170" s="16"/>
      <c r="D170" s="13" t="s">
        <v>2760</v>
      </c>
      <c r="E170" s="17">
        <v>1159.636</v>
      </c>
      <c r="F170" s="18" t="s">
        <v>3387</v>
      </c>
    </row>
    <row r="171" spans="1:6" x14ac:dyDescent="0.25">
      <c r="A171" s="21" t="s">
        <v>2133</v>
      </c>
      <c r="B171" s="21" t="s">
        <v>5975</v>
      </c>
      <c r="C171" s="16"/>
      <c r="D171" s="13" t="s">
        <v>2762</v>
      </c>
      <c r="E171" s="17">
        <v>780.01400000000001</v>
      </c>
      <c r="F171" s="18" t="s">
        <v>3388</v>
      </c>
    </row>
    <row r="172" spans="1:6" x14ac:dyDescent="0.25">
      <c r="A172" s="21" t="s">
        <v>2134</v>
      </c>
      <c r="B172" s="21" t="s">
        <v>5971</v>
      </c>
      <c r="C172" s="16"/>
      <c r="D172" s="13" t="s">
        <v>2763</v>
      </c>
      <c r="E172" s="17">
        <v>835.74459999999999</v>
      </c>
      <c r="F172" s="18" t="s">
        <v>3389</v>
      </c>
    </row>
    <row r="173" spans="1:6" x14ac:dyDescent="0.25">
      <c r="A173" s="21" t="s">
        <v>9259</v>
      </c>
      <c r="B173" s="21" t="s">
        <v>5971</v>
      </c>
      <c r="C173" s="96"/>
      <c r="D173" s="13" t="s">
        <v>9323</v>
      </c>
      <c r="E173" s="17">
        <v>835.74459999999999</v>
      </c>
      <c r="F173" s="18" t="s">
        <v>9661</v>
      </c>
    </row>
    <row r="174" spans="1:6" x14ac:dyDescent="0.25">
      <c r="A174" s="21" t="s">
        <v>8402</v>
      </c>
      <c r="B174" s="21" t="s">
        <v>8403</v>
      </c>
      <c r="C174" s="16"/>
      <c r="D174" s="13" t="s">
        <v>8446</v>
      </c>
      <c r="E174" s="17">
        <v>575.03420000000006</v>
      </c>
      <c r="F174" s="18" t="s">
        <v>8453</v>
      </c>
    </row>
    <row r="175" spans="1:6" x14ac:dyDescent="0.25">
      <c r="A175" s="21" t="s">
        <v>2135</v>
      </c>
      <c r="B175" s="21" t="s">
        <v>5534</v>
      </c>
      <c r="C175" s="16"/>
      <c r="D175" s="13" t="s">
        <v>2764</v>
      </c>
      <c r="E175" s="17">
        <v>787.27679999999998</v>
      </c>
      <c r="F175" s="18" t="s">
        <v>3390</v>
      </c>
    </row>
    <row r="176" spans="1:6" ht="20.5" x14ac:dyDescent="0.25">
      <c r="A176" s="21" t="s">
        <v>2136</v>
      </c>
      <c r="B176" s="21" t="s">
        <v>5800</v>
      </c>
      <c r="C176" s="16"/>
      <c r="D176" s="13" t="s">
        <v>2765</v>
      </c>
      <c r="E176" s="17">
        <v>660.33860000000004</v>
      </c>
      <c r="F176" s="18" t="s">
        <v>3391</v>
      </c>
    </row>
    <row r="177" spans="1:6" ht="20.5" x14ac:dyDescent="0.25">
      <c r="A177" s="21" t="s">
        <v>2137</v>
      </c>
      <c r="B177" s="21" t="s">
        <v>5602</v>
      </c>
      <c r="C177" s="16"/>
      <c r="D177" s="13" t="s">
        <v>2766</v>
      </c>
      <c r="E177" s="17">
        <v>656.69380000000001</v>
      </c>
      <c r="F177" s="18" t="s">
        <v>3392</v>
      </c>
    </row>
    <row r="178" spans="1:6" x14ac:dyDescent="0.25">
      <c r="A178" s="21" t="s">
        <v>2138</v>
      </c>
      <c r="B178" s="21" t="s">
        <v>5801</v>
      </c>
      <c r="C178" s="16"/>
      <c r="D178" s="13" t="s">
        <v>2767</v>
      </c>
      <c r="E178" s="17">
        <v>1068.047</v>
      </c>
      <c r="F178" s="18" t="s">
        <v>3393</v>
      </c>
    </row>
    <row r="179" spans="1:6" x14ac:dyDescent="0.25">
      <c r="A179" s="21" t="s">
        <v>2139</v>
      </c>
      <c r="B179" s="21" t="s">
        <v>5906</v>
      </c>
      <c r="C179" s="16"/>
      <c r="D179" s="13" t="s">
        <v>2768</v>
      </c>
      <c r="E179" s="17">
        <v>1304.8786</v>
      </c>
      <c r="F179" s="18" t="s">
        <v>3394</v>
      </c>
    </row>
    <row r="180" spans="1:6" ht="20.5" x14ac:dyDescent="0.25">
      <c r="A180" s="21" t="s">
        <v>2140</v>
      </c>
      <c r="B180" s="21" t="s">
        <v>5907</v>
      </c>
      <c r="C180" s="16"/>
      <c r="D180" s="13" t="s">
        <v>2769</v>
      </c>
      <c r="E180" s="17">
        <v>1564.6912000000002</v>
      </c>
      <c r="F180" s="18" t="s">
        <v>3395</v>
      </c>
    </row>
    <row r="181" spans="1:6" x14ac:dyDescent="0.25">
      <c r="A181" s="21" t="s">
        <v>2141</v>
      </c>
      <c r="B181" s="21" t="s">
        <v>5977</v>
      </c>
      <c r="C181" s="16"/>
      <c r="D181" s="13" t="s">
        <v>2770</v>
      </c>
      <c r="E181" s="17">
        <v>963.75479999999993</v>
      </c>
      <c r="F181" s="18" t="s">
        <v>3396</v>
      </c>
    </row>
    <row r="182" spans="1:6" x14ac:dyDescent="0.25">
      <c r="A182" s="21" t="s">
        <v>2142</v>
      </c>
      <c r="B182" s="21" t="s">
        <v>5603</v>
      </c>
      <c r="C182" s="16"/>
      <c r="D182" s="13" t="s">
        <v>2771</v>
      </c>
      <c r="E182" s="17">
        <v>639.94380000000001</v>
      </c>
      <c r="F182" s="18" t="s">
        <v>3397</v>
      </c>
    </row>
    <row r="183" spans="1:6" x14ac:dyDescent="0.25">
      <c r="A183" s="21" t="s">
        <v>2143</v>
      </c>
      <c r="B183" s="21" t="s">
        <v>5804</v>
      </c>
      <c r="C183" s="16"/>
      <c r="D183" s="13" t="s">
        <v>2772</v>
      </c>
      <c r="E183" s="17">
        <v>554.98779999999999</v>
      </c>
      <c r="F183" s="18" t="s">
        <v>3397</v>
      </c>
    </row>
    <row r="184" spans="1:6" ht="20.5" x14ac:dyDescent="0.25">
      <c r="A184" s="91" t="s">
        <v>2144</v>
      </c>
      <c r="B184" s="91" t="s">
        <v>5805</v>
      </c>
      <c r="C184" s="95" t="s">
        <v>9683</v>
      </c>
      <c r="D184" s="92" t="s">
        <v>2773</v>
      </c>
      <c r="E184" s="93" t="e">
        <v>#N/A</v>
      </c>
      <c r="F184" s="94" t="s">
        <v>3398</v>
      </c>
    </row>
    <row r="185" spans="1:6" ht="20.5" x14ac:dyDescent="0.25">
      <c r="A185" s="21" t="s">
        <v>2145</v>
      </c>
      <c r="B185" s="21" t="s">
        <v>5802</v>
      </c>
      <c r="C185" s="16"/>
      <c r="D185" s="13" t="s">
        <v>2774</v>
      </c>
      <c r="E185" s="17">
        <v>1022.42</v>
      </c>
      <c r="F185" s="18" t="s">
        <v>3399</v>
      </c>
    </row>
    <row r="186" spans="1:6" x14ac:dyDescent="0.25">
      <c r="A186" s="21" t="s">
        <v>2146</v>
      </c>
      <c r="B186" s="21" t="s">
        <v>5803</v>
      </c>
      <c r="C186" s="16"/>
      <c r="D186" s="13" t="s">
        <v>2775</v>
      </c>
      <c r="E186" s="17">
        <v>1066.0101999999999</v>
      </c>
      <c r="F186" s="18" t="s">
        <v>3400</v>
      </c>
    </row>
    <row r="187" spans="1:6" ht="20.5" x14ac:dyDescent="0.25">
      <c r="A187" s="21" t="s">
        <v>2147</v>
      </c>
      <c r="B187" s="21" t="s">
        <v>5689</v>
      </c>
      <c r="C187" s="16"/>
      <c r="D187" s="13" t="s">
        <v>2776</v>
      </c>
      <c r="E187" s="17">
        <v>1160.1318000000001</v>
      </c>
      <c r="F187" s="18" t="s">
        <v>3401</v>
      </c>
    </row>
    <row r="188" spans="1:6" ht="20.5" x14ac:dyDescent="0.25">
      <c r="A188" s="21" t="s">
        <v>2148</v>
      </c>
      <c r="B188" s="21" t="s">
        <v>5549</v>
      </c>
      <c r="C188" s="16"/>
      <c r="D188" s="13" t="s">
        <v>2777</v>
      </c>
      <c r="E188" s="17">
        <v>2169.5940000000001</v>
      </c>
      <c r="F188" s="18" t="s">
        <v>3402</v>
      </c>
    </row>
    <row r="189" spans="1:6" x14ac:dyDescent="0.25">
      <c r="A189" s="21" t="s">
        <v>2149</v>
      </c>
      <c r="B189" s="21" t="s">
        <v>5518</v>
      </c>
      <c r="C189" s="16"/>
      <c r="D189" s="13" t="s">
        <v>2778</v>
      </c>
      <c r="E189" s="17">
        <v>2586.3607999999995</v>
      </c>
      <c r="F189" s="18" t="s">
        <v>3403</v>
      </c>
    </row>
    <row r="190" spans="1:6" ht="20.5" x14ac:dyDescent="0.25">
      <c r="A190" s="21" t="s">
        <v>2150</v>
      </c>
      <c r="B190" s="21" t="s">
        <v>5806</v>
      </c>
      <c r="C190" s="16"/>
      <c r="D190" s="13" t="s">
        <v>2779</v>
      </c>
      <c r="E190" s="17">
        <v>598.92639999999994</v>
      </c>
      <c r="F190" s="18" t="s">
        <v>3404</v>
      </c>
    </row>
    <row r="191" spans="1:6" ht="20.5" x14ac:dyDescent="0.25">
      <c r="A191" s="21" t="s">
        <v>2151</v>
      </c>
      <c r="B191" s="21" t="s">
        <v>5685</v>
      </c>
      <c r="C191" s="16"/>
      <c r="D191" s="13" t="s">
        <v>2780</v>
      </c>
      <c r="E191" s="17">
        <v>10326.589400000001</v>
      </c>
      <c r="F191" s="18" t="s">
        <v>3405</v>
      </c>
    </row>
    <row r="192" spans="1:6" x14ac:dyDescent="0.25">
      <c r="A192" s="21" t="s">
        <v>2152</v>
      </c>
      <c r="B192" s="21" t="s">
        <v>5978</v>
      </c>
      <c r="C192" s="16"/>
      <c r="D192" s="13" t="s">
        <v>2781</v>
      </c>
      <c r="E192" s="17">
        <v>739.26459999999997</v>
      </c>
      <c r="F192" s="18" t="s">
        <v>3406</v>
      </c>
    </row>
    <row r="193" spans="1:6" x14ac:dyDescent="0.25">
      <c r="A193" s="21" t="s">
        <v>2153</v>
      </c>
      <c r="B193" s="21" t="s">
        <v>5807</v>
      </c>
      <c r="C193" s="16"/>
      <c r="D193" s="13" t="s">
        <v>2782</v>
      </c>
      <c r="E193" s="17">
        <v>874.06859999999995</v>
      </c>
      <c r="F193" s="18" t="s">
        <v>3407</v>
      </c>
    </row>
    <row r="194" spans="1:6" x14ac:dyDescent="0.25">
      <c r="A194" s="21" t="s">
        <v>2154</v>
      </c>
      <c r="B194" s="21" t="s">
        <v>5604</v>
      </c>
      <c r="C194" s="16"/>
      <c r="D194" s="13" t="s">
        <v>2783</v>
      </c>
      <c r="E194" s="17">
        <v>893.79340000000002</v>
      </c>
      <c r="F194" s="18" t="s">
        <v>3408</v>
      </c>
    </row>
    <row r="195" spans="1:6" ht="20.5" x14ac:dyDescent="0.25">
      <c r="A195" s="21" t="s">
        <v>2155</v>
      </c>
      <c r="B195" s="21" t="s">
        <v>5908</v>
      </c>
      <c r="C195" s="16"/>
      <c r="D195" s="13" t="s">
        <v>2784</v>
      </c>
      <c r="E195" s="17">
        <v>1254.4544000000001</v>
      </c>
      <c r="F195" s="18" t="s">
        <v>3409</v>
      </c>
    </row>
    <row r="196" spans="1:6" x14ac:dyDescent="0.25">
      <c r="A196" s="21" t="s">
        <v>2156</v>
      </c>
      <c r="B196" s="21" t="s">
        <v>5713</v>
      </c>
      <c r="C196" s="16"/>
      <c r="D196" s="13" t="s">
        <v>2785</v>
      </c>
      <c r="E196" s="17">
        <v>1154.7718</v>
      </c>
      <c r="F196" s="18" t="s">
        <v>3410</v>
      </c>
    </row>
    <row r="197" spans="1:6" ht="20.5" x14ac:dyDescent="0.25">
      <c r="A197" s="21" t="s">
        <v>2157</v>
      </c>
      <c r="B197" s="21" t="s">
        <v>5503</v>
      </c>
      <c r="C197" s="16"/>
      <c r="D197" s="13" t="s">
        <v>2786</v>
      </c>
      <c r="E197" s="17">
        <v>328.3134</v>
      </c>
      <c r="F197" s="18" t="s">
        <v>3411</v>
      </c>
    </row>
    <row r="198" spans="1:6" ht="20.5" x14ac:dyDescent="0.25">
      <c r="A198" s="21" t="s">
        <v>2158</v>
      </c>
      <c r="B198" s="21" t="s">
        <v>5507</v>
      </c>
      <c r="C198" s="16"/>
      <c r="D198" s="13" t="s">
        <v>2787</v>
      </c>
      <c r="E198" s="17">
        <v>544.36159999999995</v>
      </c>
      <c r="F198" s="18" t="s">
        <v>3412</v>
      </c>
    </row>
    <row r="199" spans="1:6" x14ac:dyDescent="0.25">
      <c r="A199" s="21" t="s">
        <v>2159</v>
      </c>
      <c r="B199" s="21" t="s">
        <v>5606</v>
      </c>
      <c r="C199" s="16"/>
      <c r="D199" s="13" t="s">
        <v>2788</v>
      </c>
      <c r="E199" s="17">
        <v>691.94920000000002</v>
      </c>
      <c r="F199" s="18" t="s">
        <v>3413</v>
      </c>
    </row>
    <row r="200" spans="1:6" x14ac:dyDescent="0.25">
      <c r="A200" s="21" t="s">
        <v>2160</v>
      </c>
      <c r="B200" s="21" t="s">
        <v>5808</v>
      </c>
      <c r="C200" s="16"/>
      <c r="D200" s="13" t="s">
        <v>2789</v>
      </c>
      <c r="E200" s="17">
        <v>561.08480000000009</v>
      </c>
      <c r="F200" s="18" t="s">
        <v>3413</v>
      </c>
    </row>
    <row r="201" spans="1:6" ht="20.5" x14ac:dyDescent="0.25">
      <c r="A201" s="21" t="s">
        <v>2161</v>
      </c>
      <c r="B201" s="21" t="s">
        <v>6069</v>
      </c>
      <c r="C201" s="16"/>
      <c r="D201" s="13" t="s">
        <v>2790</v>
      </c>
      <c r="E201" s="17">
        <v>520.96519999999987</v>
      </c>
      <c r="F201" s="18" t="s">
        <v>3413</v>
      </c>
    </row>
    <row r="202" spans="1:6" ht="20.5" x14ac:dyDescent="0.25">
      <c r="A202" s="21" t="s">
        <v>2162</v>
      </c>
      <c r="B202" s="21" t="s">
        <v>6070</v>
      </c>
      <c r="C202" s="16"/>
      <c r="D202" s="13" t="s">
        <v>2791</v>
      </c>
      <c r="E202" s="17">
        <v>791.71220000000005</v>
      </c>
      <c r="F202" s="18" t="s">
        <v>3414</v>
      </c>
    </row>
    <row r="203" spans="1:6" ht="20.5" x14ac:dyDescent="0.25">
      <c r="A203" s="21" t="s">
        <v>2163</v>
      </c>
      <c r="B203" s="21" t="s">
        <v>5508</v>
      </c>
      <c r="C203" s="16"/>
      <c r="D203" s="13" t="s">
        <v>2792</v>
      </c>
      <c r="E203" s="17">
        <v>597.34519999999998</v>
      </c>
      <c r="F203" s="18" t="s">
        <v>3415</v>
      </c>
    </row>
    <row r="204" spans="1:6" x14ac:dyDescent="0.25">
      <c r="A204" s="21" t="s">
        <v>9260</v>
      </c>
      <c r="B204" s="21">
        <v>17316</v>
      </c>
      <c r="C204" s="96"/>
      <c r="D204" s="13" t="s">
        <v>9324</v>
      </c>
      <c r="E204" s="17">
        <v>797.58140000000003</v>
      </c>
      <c r="F204" s="18" t="s">
        <v>9640</v>
      </c>
    </row>
    <row r="205" spans="1:6" x14ac:dyDescent="0.25">
      <c r="A205" s="21" t="s">
        <v>2164</v>
      </c>
      <c r="B205" s="21" t="s">
        <v>5509</v>
      </c>
      <c r="C205" s="16"/>
      <c r="D205" s="13" t="s">
        <v>2793</v>
      </c>
      <c r="E205" s="17">
        <v>882.08179999999993</v>
      </c>
      <c r="F205" s="18" t="s">
        <v>3416</v>
      </c>
    </row>
    <row r="206" spans="1:6" ht="20.5" x14ac:dyDescent="0.25">
      <c r="A206" s="21" t="s">
        <v>2166</v>
      </c>
      <c r="B206" s="21" t="s">
        <v>5736</v>
      </c>
      <c r="C206" s="16"/>
      <c r="D206" s="13" t="s">
        <v>2795</v>
      </c>
      <c r="E206" s="17">
        <v>1415.8707999999997</v>
      </c>
      <c r="F206" s="18" t="s">
        <v>3417</v>
      </c>
    </row>
    <row r="207" spans="1:6" ht="20.5" x14ac:dyDescent="0.25">
      <c r="A207" s="21" t="s">
        <v>2165</v>
      </c>
      <c r="B207" s="21" t="s">
        <v>5909</v>
      </c>
      <c r="C207" s="16"/>
      <c r="D207" s="13" t="s">
        <v>2794</v>
      </c>
      <c r="E207" s="17">
        <v>1277.5962</v>
      </c>
      <c r="F207" s="18" t="s">
        <v>3417</v>
      </c>
    </row>
    <row r="208" spans="1:6" x14ac:dyDescent="0.25">
      <c r="A208" s="21" t="s">
        <v>2167</v>
      </c>
      <c r="B208" s="21" t="s">
        <v>5605</v>
      </c>
      <c r="C208" s="16"/>
      <c r="D208" s="13" t="s">
        <v>2796</v>
      </c>
      <c r="E208" s="17">
        <v>897.73300000000006</v>
      </c>
      <c r="F208" s="18" t="s">
        <v>3418</v>
      </c>
    </row>
    <row r="209" spans="1:6" x14ac:dyDescent="0.25">
      <c r="A209" s="21" t="s">
        <v>2168</v>
      </c>
      <c r="B209" s="21" t="s">
        <v>5979</v>
      </c>
      <c r="C209" s="16"/>
      <c r="D209" s="13" t="s">
        <v>2797</v>
      </c>
      <c r="E209" s="17">
        <v>1389.5129999999999</v>
      </c>
      <c r="F209" s="18" t="s">
        <v>3419</v>
      </c>
    </row>
    <row r="210" spans="1:6" x14ac:dyDescent="0.25">
      <c r="A210" s="21" t="s">
        <v>2170</v>
      </c>
      <c r="B210" s="21" t="s">
        <v>5607</v>
      </c>
      <c r="C210" s="16"/>
      <c r="D210" s="13" t="s">
        <v>2799</v>
      </c>
      <c r="E210" s="17">
        <v>722.63519999999994</v>
      </c>
      <c r="F210" s="18" t="s">
        <v>3420</v>
      </c>
    </row>
    <row r="211" spans="1:6" x14ac:dyDescent="0.25">
      <c r="A211" s="21" t="s">
        <v>2169</v>
      </c>
      <c r="B211" s="21" t="s">
        <v>5809</v>
      </c>
      <c r="C211" s="16"/>
      <c r="D211" s="13" t="s">
        <v>2798</v>
      </c>
      <c r="E211" s="17">
        <v>515.28359999999998</v>
      </c>
      <c r="F211" s="18" t="s">
        <v>3420</v>
      </c>
    </row>
    <row r="212" spans="1:6" ht="20.5" x14ac:dyDescent="0.25">
      <c r="A212" s="21" t="s">
        <v>2171</v>
      </c>
      <c r="B212" s="21" t="s">
        <v>5910</v>
      </c>
      <c r="C212" s="16"/>
      <c r="D212" s="13" t="s">
        <v>2800</v>
      </c>
      <c r="E212" s="17">
        <v>1362.0698</v>
      </c>
      <c r="F212" s="18" t="s">
        <v>3421</v>
      </c>
    </row>
    <row r="213" spans="1:6" x14ac:dyDescent="0.25">
      <c r="A213" s="21" t="s">
        <v>2172</v>
      </c>
      <c r="B213" s="21" t="s">
        <v>5463</v>
      </c>
      <c r="C213" s="16"/>
      <c r="D213" s="13" t="s">
        <v>2801</v>
      </c>
      <c r="E213" s="17">
        <v>1101.8150000000001</v>
      </c>
      <c r="F213" s="18" t="s">
        <v>3422</v>
      </c>
    </row>
    <row r="214" spans="1:6" x14ac:dyDescent="0.25">
      <c r="A214" s="21" t="s">
        <v>2173</v>
      </c>
      <c r="B214" s="21" t="s">
        <v>5550</v>
      </c>
      <c r="C214" s="16"/>
      <c r="D214" s="13" t="s">
        <v>2802</v>
      </c>
      <c r="E214" s="17">
        <v>1458.0807999999997</v>
      </c>
      <c r="F214" s="18" t="s">
        <v>3423</v>
      </c>
    </row>
    <row r="215" spans="1:6" x14ac:dyDescent="0.25">
      <c r="A215" s="21" t="s">
        <v>2174</v>
      </c>
      <c r="B215" s="21" t="s">
        <v>5911</v>
      </c>
      <c r="C215" s="16"/>
      <c r="D215" s="13" t="s">
        <v>2803</v>
      </c>
      <c r="E215" s="17">
        <v>1623.8923999999997</v>
      </c>
      <c r="F215" s="18" t="s">
        <v>3424</v>
      </c>
    </row>
    <row r="216" spans="1:6" ht="20.5" x14ac:dyDescent="0.25">
      <c r="A216" s="21" t="s">
        <v>2175</v>
      </c>
      <c r="B216" s="21" t="s">
        <v>5695</v>
      </c>
      <c r="C216" s="16"/>
      <c r="D216" s="13" t="s">
        <v>2804</v>
      </c>
      <c r="E216" s="17">
        <v>2161.0983999999999</v>
      </c>
      <c r="F216" s="18" t="s">
        <v>3425</v>
      </c>
    </row>
    <row r="217" spans="1:6" x14ac:dyDescent="0.25">
      <c r="A217" s="21" t="s">
        <v>2176</v>
      </c>
      <c r="B217" s="21" t="s">
        <v>5810</v>
      </c>
      <c r="C217" s="16"/>
      <c r="D217" s="13" t="s">
        <v>2805</v>
      </c>
      <c r="E217" s="17">
        <v>1158.5103999999999</v>
      </c>
      <c r="F217" s="18" t="s">
        <v>3426</v>
      </c>
    </row>
    <row r="218" spans="1:6" x14ac:dyDescent="0.25">
      <c r="A218" s="21" t="s">
        <v>2177</v>
      </c>
      <c r="B218" s="21" t="s">
        <v>5608</v>
      </c>
      <c r="C218" s="16"/>
      <c r="D218" s="13" t="s">
        <v>2806</v>
      </c>
      <c r="E218" s="17">
        <v>695.64760000000001</v>
      </c>
      <c r="F218" s="18" t="s">
        <v>3427</v>
      </c>
    </row>
    <row r="219" spans="1:6" x14ac:dyDescent="0.25">
      <c r="A219" s="21" t="s">
        <v>2178</v>
      </c>
      <c r="B219" s="21" t="s">
        <v>5811</v>
      </c>
      <c r="C219" s="16"/>
      <c r="D219" s="13" t="s">
        <v>2807</v>
      </c>
      <c r="E219" s="17">
        <v>888.28599999999994</v>
      </c>
      <c r="F219" s="18" t="s">
        <v>3428</v>
      </c>
    </row>
    <row r="220" spans="1:6" x14ac:dyDescent="0.25">
      <c r="A220" s="21" t="s">
        <v>2179</v>
      </c>
      <c r="B220" s="21" t="s">
        <v>5913</v>
      </c>
      <c r="C220" s="16"/>
      <c r="D220" s="13" t="s">
        <v>2808</v>
      </c>
      <c r="E220" s="17">
        <v>1560.7516000000001</v>
      </c>
      <c r="F220" s="18" t="s">
        <v>3429</v>
      </c>
    </row>
    <row r="221" spans="1:6" x14ac:dyDescent="0.25">
      <c r="A221" s="21" t="s">
        <v>2180</v>
      </c>
      <c r="B221" s="21" t="s">
        <v>5912</v>
      </c>
      <c r="C221" s="16"/>
      <c r="D221" s="13" t="s">
        <v>2809</v>
      </c>
      <c r="E221" s="17">
        <v>1555.0030000000002</v>
      </c>
      <c r="F221" s="18" t="s">
        <v>3430</v>
      </c>
    </row>
    <row r="222" spans="1:6" x14ac:dyDescent="0.25">
      <c r="A222" s="21" t="s">
        <v>2181</v>
      </c>
      <c r="B222" s="21" t="s">
        <v>5813</v>
      </c>
      <c r="C222" s="16"/>
      <c r="D222" s="13" t="s">
        <v>2810</v>
      </c>
      <c r="E222" s="17">
        <v>761.24060000000009</v>
      </c>
      <c r="F222" s="18" t="s">
        <v>3431</v>
      </c>
    </row>
    <row r="223" spans="1:6" x14ac:dyDescent="0.25">
      <c r="A223" s="21" t="s">
        <v>2182</v>
      </c>
      <c r="B223" s="21" t="s">
        <v>5814</v>
      </c>
      <c r="C223" s="16"/>
      <c r="D223" s="13" t="s">
        <v>2811</v>
      </c>
      <c r="E223" s="17">
        <v>735.59300000000007</v>
      </c>
      <c r="F223" s="18" t="s">
        <v>3432</v>
      </c>
    </row>
    <row r="224" spans="1:6" ht="20.5" x14ac:dyDescent="0.25">
      <c r="A224" s="21" t="s">
        <v>2183</v>
      </c>
      <c r="B224" s="21" t="s">
        <v>5812</v>
      </c>
      <c r="C224" s="16"/>
      <c r="D224" s="13" t="s">
        <v>2812</v>
      </c>
      <c r="E224" s="17">
        <v>1269.5427999999999</v>
      </c>
      <c r="F224" s="18" t="s">
        <v>3433</v>
      </c>
    </row>
    <row r="225" spans="1:6" x14ac:dyDescent="0.25">
      <c r="A225" s="21" t="s">
        <v>2185</v>
      </c>
      <c r="B225" s="21" t="s">
        <v>5609</v>
      </c>
      <c r="C225" s="16"/>
      <c r="D225" s="13" t="s">
        <v>2814</v>
      </c>
      <c r="E225" s="17">
        <v>612.39339999999993</v>
      </c>
      <c r="F225" s="18" t="s">
        <v>3434</v>
      </c>
    </row>
    <row r="226" spans="1:6" x14ac:dyDescent="0.25">
      <c r="A226" s="21" t="s">
        <v>2184</v>
      </c>
      <c r="B226" s="21" t="s">
        <v>5815</v>
      </c>
      <c r="C226" s="16"/>
      <c r="D226" s="13" t="s">
        <v>2813</v>
      </c>
      <c r="E226" s="17">
        <v>1250.8899999999999</v>
      </c>
      <c r="F226" s="18" t="s">
        <v>3434</v>
      </c>
    </row>
    <row r="227" spans="1:6" x14ac:dyDescent="0.25">
      <c r="A227" s="21" t="s">
        <v>2186</v>
      </c>
      <c r="B227" s="21" t="s">
        <v>6013</v>
      </c>
      <c r="C227" s="16"/>
      <c r="D227" s="13" t="s">
        <v>2815</v>
      </c>
      <c r="E227" s="17">
        <v>814.39840000000004</v>
      </c>
      <c r="F227" s="18" t="s">
        <v>3435</v>
      </c>
    </row>
    <row r="228" spans="1:6" ht="20.5" x14ac:dyDescent="0.25">
      <c r="A228" s="21" t="s">
        <v>2187</v>
      </c>
      <c r="B228" s="21" t="s">
        <v>6014</v>
      </c>
      <c r="C228" s="16"/>
      <c r="D228" s="13" t="s">
        <v>2816</v>
      </c>
      <c r="E228" s="17">
        <v>148.405</v>
      </c>
      <c r="F228" s="18" t="s">
        <v>3436</v>
      </c>
    </row>
    <row r="229" spans="1:6" x14ac:dyDescent="0.25">
      <c r="A229" s="21" t="s">
        <v>2188</v>
      </c>
      <c r="B229" s="21" t="s">
        <v>5610</v>
      </c>
      <c r="C229" s="16"/>
      <c r="D229" s="13" t="s">
        <v>2817</v>
      </c>
      <c r="E229" s="17">
        <v>339.07359999999994</v>
      </c>
      <c r="F229" s="18" t="s">
        <v>3437</v>
      </c>
    </row>
    <row r="230" spans="1:6" x14ac:dyDescent="0.25">
      <c r="A230" s="21" t="s">
        <v>2189</v>
      </c>
      <c r="B230" s="21" t="s">
        <v>5817</v>
      </c>
      <c r="C230" s="16"/>
      <c r="D230" s="13" t="s">
        <v>2818</v>
      </c>
      <c r="E230" s="17">
        <v>728.26319999999998</v>
      </c>
      <c r="F230" s="18" t="s">
        <v>3437</v>
      </c>
    </row>
    <row r="231" spans="1:6" x14ac:dyDescent="0.25">
      <c r="A231" s="21" t="s">
        <v>2190</v>
      </c>
      <c r="B231" s="21" t="s">
        <v>5816</v>
      </c>
      <c r="C231" s="16"/>
      <c r="D231" s="13" t="s">
        <v>2819</v>
      </c>
      <c r="E231" s="17">
        <v>961.71800000000007</v>
      </c>
      <c r="F231" s="18" t="s">
        <v>3438</v>
      </c>
    </row>
    <row r="232" spans="1:6" x14ac:dyDescent="0.25">
      <c r="A232" s="21" t="s">
        <v>2191</v>
      </c>
      <c r="B232" s="21" t="s">
        <v>6071</v>
      </c>
      <c r="C232" s="16"/>
      <c r="D232" s="13" t="s">
        <v>2820</v>
      </c>
      <c r="E232" s="17">
        <v>1040.8584000000001</v>
      </c>
      <c r="F232" s="18" t="s">
        <v>3439</v>
      </c>
    </row>
    <row r="233" spans="1:6" ht="20.5" x14ac:dyDescent="0.25">
      <c r="A233" s="21" t="s">
        <v>2192</v>
      </c>
      <c r="B233" s="21" t="s">
        <v>6072</v>
      </c>
      <c r="C233" s="16"/>
      <c r="D233" s="13" t="s">
        <v>2821</v>
      </c>
      <c r="E233" s="17">
        <v>939.52759999999989</v>
      </c>
      <c r="F233" s="18" t="s">
        <v>3440</v>
      </c>
    </row>
    <row r="234" spans="1:6" ht="30.5" x14ac:dyDescent="0.25">
      <c r="A234" s="21" t="s">
        <v>9261</v>
      </c>
      <c r="B234" s="21">
        <v>13239</v>
      </c>
      <c r="C234" s="96"/>
      <c r="D234" s="13" t="s">
        <v>9325</v>
      </c>
      <c r="E234" s="17">
        <v>1190.0406</v>
      </c>
      <c r="F234" s="18" t="s">
        <v>9641</v>
      </c>
    </row>
    <row r="235" spans="1:6" x14ac:dyDescent="0.25">
      <c r="A235" s="21" t="s">
        <v>2193</v>
      </c>
      <c r="B235" s="21" t="s">
        <v>5750</v>
      </c>
      <c r="C235" s="16"/>
      <c r="D235" s="13" t="s">
        <v>2822</v>
      </c>
      <c r="E235" s="17">
        <v>2021.6713999999999</v>
      </c>
      <c r="F235" s="18" t="s">
        <v>3441</v>
      </c>
    </row>
    <row r="236" spans="1:6" ht="20.5" x14ac:dyDescent="0.25">
      <c r="A236" s="21" t="s">
        <v>2194</v>
      </c>
      <c r="B236" s="21" t="s">
        <v>5980</v>
      </c>
      <c r="C236" s="16"/>
      <c r="D236" s="13" t="s">
        <v>2823</v>
      </c>
      <c r="E236" s="17">
        <v>1316.5767999999998</v>
      </c>
      <c r="F236" s="18" t="s">
        <v>3442</v>
      </c>
    </row>
    <row r="237" spans="1:6" x14ac:dyDescent="0.25">
      <c r="A237" s="91" t="s">
        <v>9262</v>
      </c>
      <c r="B237" s="91" t="s">
        <v>9263</v>
      </c>
      <c r="C237" s="95" t="s">
        <v>9683</v>
      </c>
      <c r="D237" s="92" t="s">
        <v>9318</v>
      </c>
      <c r="E237" s="93" t="e">
        <v>#N/A</v>
      </c>
      <c r="F237" s="94" t="s">
        <v>9642</v>
      </c>
    </row>
    <row r="238" spans="1:6" ht="20.5" x14ac:dyDescent="0.25">
      <c r="A238" s="21" t="s">
        <v>2195</v>
      </c>
      <c r="B238" s="21" t="s">
        <v>5611</v>
      </c>
      <c r="C238" s="16"/>
      <c r="D238" s="13" t="s">
        <v>2824</v>
      </c>
      <c r="E238" s="17">
        <v>407.44039999999995</v>
      </c>
      <c r="F238" s="18" t="s">
        <v>3443</v>
      </c>
    </row>
    <row r="239" spans="1:6" ht="20.5" x14ac:dyDescent="0.25">
      <c r="A239" s="21" t="s">
        <v>2196</v>
      </c>
      <c r="B239" s="21" t="s">
        <v>5612</v>
      </c>
      <c r="C239" s="16"/>
      <c r="D239" s="13" t="s">
        <v>2825</v>
      </c>
      <c r="E239" s="17">
        <v>734.8291999999999</v>
      </c>
      <c r="F239" s="18" t="s">
        <v>3444</v>
      </c>
    </row>
    <row r="240" spans="1:6" x14ac:dyDescent="0.25">
      <c r="A240" s="21" t="s">
        <v>2197</v>
      </c>
      <c r="B240" s="21" t="s">
        <v>5657</v>
      </c>
      <c r="C240" s="16"/>
      <c r="D240" s="13" t="s">
        <v>2826</v>
      </c>
      <c r="E240" s="17">
        <v>961.19539999999984</v>
      </c>
      <c r="F240" s="18" t="s">
        <v>3445</v>
      </c>
    </row>
    <row r="241" spans="1:6" x14ac:dyDescent="0.25">
      <c r="A241" s="21" t="s">
        <v>2198</v>
      </c>
      <c r="B241" s="21" t="s">
        <v>5818</v>
      </c>
      <c r="C241" s="16"/>
      <c r="D241" s="13" t="s">
        <v>2827</v>
      </c>
      <c r="E241" s="17">
        <v>560.6425999999999</v>
      </c>
      <c r="F241" s="18" t="s">
        <v>3445</v>
      </c>
    </row>
    <row r="242" spans="1:6" x14ac:dyDescent="0.25">
      <c r="A242" s="21" t="s">
        <v>2199</v>
      </c>
      <c r="B242" s="21" t="s">
        <v>5478</v>
      </c>
      <c r="C242" s="16"/>
      <c r="D242" s="13" t="s">
        <v>2828</v>
      </c>
      <c r="E242" s="17">
        <v>802.32500000000005</v>
      </c>
      <c r="F242" s="18" t="s">
        <v>3446</v>
      </c>
    </row>
    <row r="243" spans="1:6" ht="20.5" x14ac:dyDescent="0.25">
      <c r="A243" s="21" t="s">
        <v>2200</v>
      </c>
      <c r="B243" s="21" t="s">
        <v>5915</v>
      </c>
      <c r="C243" s="16"/>
      <c r="D243" s="13" t="s">
        <v>2829</v>
      </c>
      <c r="E243" s="17">
        <v>924.97519999999986</v>
      </c>
      <c r="F243" s="18" t="s">
        <v>3447</v>
      </c>
    </row>
    <row r="244" spans="1:6" ht="20.5" x14ac:dyDescent="0.25">
      <c r="A244" s="21" t="s">
        <v>2201</v>
      </c>
      <c r="B244" s="21" t="s">
        <v>5658</v>
      </c>
      <c r="C244" s="16"/>
      <c r="D244" s="13" t="s">
        <v>2830</v>
      </c>
      <c r="E244" s="17">
        <v>1181.3306</v>
      </c>
      <c r="F244" s="18" t="s">
        <v>3448</v>
      </c>
    </row>
    <row r="245" spans="1:6" ht="20.5" x14ac:dyDescent="0.25">
      <c r="A245" s="21" t="s">
        <v>2202</v>
      </c>
      <c r="B245" s="21" t="s">
        <v>5914</v>
      </c>
      <c r="C245" s="16"/>
      <c r="D245" s="13" t="s">
        <v>2831</v>
      </c>
      <c r="E245" s="17">
        <v>1180.9956</v>
      </c>
      <c r="F245" s="18" t="s">
        <v>3448</v>
      </c>
    </row>
    <row r="246" spans="1:6" x14ac:dyDescent="0.25">
      <c r="A246" s="21" t="s">
        <v>2203</v>
      </c>
      <c r="B246" s="21" t="s">
        <v>5981</v>
      </c>
      <c r="C246" s="16"/>
      <c r="D246" s="13" t="s">
        <v>2832</v>
      </c>
      <c r="E246" s="17">
        <v>1604.3820000000001</v>
      </c>
      <c r="F246" s="18" t="s">
        <v>3449</v>
      </c>
    </row>
    <row r="247" spans="1:6" x14ac:dyDescent="0.25">
      <c r="A247" s="21" t="s">
        <v>2204</v>
      </c>
      <c r="B247" s="21" t="s">
        <v>5745</v>
      </c>
      <c r="C247" s="16"/>
      <c r="D247" s="13" t="s">
        <v>2833</v>
      </c>
      <c r="E247" s="17">
        <v>2816.9346</v>
      </c>
      <c r="F247" s="18" t="s">
        <v>3450</v>
      </c>
    </row>
    <row r="248" spans="1:6" x14ac:dyDescent="0.25">
      <c r="A248" s="21" t="s">
        <v>2205</v>
      </c>
      <c r="B248" s="21" t="s">
        <v>5611</v>
      </c>
      <c r="C248" s="16"/>
      <c r="D248" s="13" t="s">
        <v>2834</v>
      </c>
      <c r="E248" s="17">
        <v>407.44039999999995</v>
      </c>
      <c r="F248" s="18" t="s">
        <v>3451</v>
      </c>
    </row>
    <row r="249" spans="1:6" x14ac:dyDescent="0.25">
      <c r="A249" s="21" t="s">
        <v>2206</v>
      </c>
      <c r="B249" s="21" t="s">
        <v>5613</v>
      </c>
      <c r="C249" s="16"/>
      <c r="D249" s="13" t="s">
        <v>2835</v>
      </c>
      <c r="E249" s="17">
        <v>435.55360000000002</v>
      </c>
      <c r="F249" s="18" t="s">
        <v>3452</v>
      </c>
    </row>
    <row r="250" spans="1:6" x14ac:dyDescent="0.25">
      <c r="A250" s="21" t="s">
        <v>2207</v>
      </c>
      <c r="B250" s="21" t="s">
        <v>5614</v>
      </c>
      <c r="C250" s="16"/>
      <c r="D250" s="13" t="s">
        <v>2836</v>
      </c>
      <c r="E250" s="17">
        <v>525.92319999999995</v>
      </c>
      <c r="F250" s="18" t="s">
        <v>3453</v>
      </c>
    </row>
    <row r="251" spans="1:6" ht="20.5" x14ac:dyDescent="0.25">
      <c r="A251" s="21" t="s">
        <v>2208</v>
      </c>
      <c r="B251" s="21" t="s">
        <v>5820</v>
      </c>
      <c r="C251" s="16"/>
      <c r="D251" s="13" t="s">
        <v>2837</v>
      </c>
      <c r="E251" s="17">
        <v>584.4008</v>
      </c>
      <c r="F251" s="18" t="s">
        <v>3453</v>
      </c>
    </row>
    <row r="252" spans="1:6" ht="20.5" x14ac:dyDescent="0.25">
      <c r="A252" s="21" t="s">
        <v>2209</v>
      </c>
      <c r="B252" s="21" t="s">
        <v>5819</v>
      </c>
      <c r="C252" s="16"/>
      <c r="D252" s="13" t="s">
        <v>2838</v>
      </c>
      <c r="E252" s="17">
        <v>573.45299999999997</v>
      </c>
      <c r="F252" s="18" t="s">
        <v>3454</v>
      </c>
    </row>
    <row r="253" spans="1:6" x14ac:dyDescent="0.25">
      <c r="A253" s="21" t="s">
        <v>9264</v>
      </c>
      <c r="B253" s="21" t="s">
        <v>9265</v>
      </c>
      <c r="C253" s="96"/>
      <c r="D253" s="13" t="s">
        <v>9326</v>
      </c>
      <c r="E253" s="17">
        <v>2091.7533999999996</v>
      </c>
      <c r="F253" s="18" t="s">
        <v>9662</v>
      </c>
    </row>
    <row r="254" spans="1:6" x14ac:dyDescent="0.25">
      <c r="A254" s="21" t="s">
        <v>2210</v>
      </c>
      <c r="B254" s="21" t="s">
        <v>5551</v>
      </c>
      <c r="C254" s="16"/>
      <c r="D254" s="13" t="s">
        <v>2839</v>
      </c>
      <c r="E254" s="17">
        <v>1072.9648</v>
      </c>
      <c r="F254" s="18" t="s">
        <v>3455</v>
      </c>
    </row>
    <row r="255" spans="1:6" x14ac:dyDescent="0.25">
      <c r="A255" s="21" t="s">
        <v>2211</v>
      </c>
      <c r="B255" s="21" t="s">
        <v>5659</v>
      </c>
      <c r="C255" s="16"/>
      <c r="D255" s="13" t="s">
        <v>2840</v>
      </c>
      <c r="E255" s="17">
        <v>1738.3283999999999</v>
      </c>
      <c r="F255" s="18" t="s">
        <v>3456</v>
      </c>
    </row>
    <row r="256" spans="1:6" x14ac:dyDescent="0.25">
      <c r="A256" s="21" t="s">
        <v>2212</v>
      </c>
      <c r="B256" s="21" t="s">
        <v>5615</v>
      </c>
      <c r="C256" s="16"/>
      <c r="D256" s="13" t="s">
        <v>2841</v>
      </c>
      <c r="E256" s="17">
        <v>524.65019999999993</v>
      </c>
      <c r="F256" s="18" t="s">
        <v>3457</v>
      </c>
    </row>
    <row r="257" spans="1:6" x14ac:dyDescent="0.25">
      <c r="A257" s="21" t="s">
        <v>2213</v>
      </c>
      <c r="B257" s="21" t="s">
        <v>6009</v>
      </c>
      <c r="C257" s="16"/>
      <c r="D257" s="13" t="s">
        <v>2842</v>
      </c>
      <c r="E257" s="17">
        <v>706.39439999999991</v>
      </c>
      <c r="F257" s="18" t="s">
        <v>3457</v>
      </c>
    </row>
    <row r="258" spans="1:6" x14ac:dyDescent="0.25">
      <c r="A258" s="21" t="s">
        <v>2214</v>
      </c>
      <c r="B258" s="21" t="s">
        <v>6032</v>
      </c>
      <c r="C258" s="16"/>
      <c r="D258" s="13" t="s">
        <v>2843</v>
      </c>
      <c r="E258" s="17">
        <v>994.78919999999994</v>
      </c>
      <c r="F258" s="18" t="s">
        <v>3457</v>
      </c>
    </row>
    <row r="259" spans="1:6" ht="20.5" x14ac:dyDescent="0.25">
      <c r="A259" s="21" t="s">
        <v>2215</v>
      </c>
      <c r="B259" s="21" t="s">
        <v>5917</v>
      </c>
      <c r="C259" s="16"/>
      <c r="D259" s="13" t="s">
        <v>2844</v>
      </c>
      <c r="E259" s="17">
        <v>996.74559999999997</v>
      </c>
      <c r="F259" s="18" t="s">
        <v>3458</v>
      </c>
    </row>
    <row r="260" spans="1:6" ht="20.5" x14ac:dyDescent="0.25">
      <c r="A260" s="21" t="s">
        <v>2216</v>
      </c>
      <c r="B260" s="21" t="s">
        <v>5545</v>
      </c>
      <c r="C260" s="16"/>
      <c r="D260" s="13" t="s">
        <v>2845</v>
      </c>
      <c r="E260" s="17">
        <v>1325.7826</v>
      </c>
      <c r="F260" s="18" t="s">
        <v>3459</v>
      </c>
    </row>
    <row r="261" spans="1:6" x14ac:dyDescent="0.25">
      <c r="A261" s="21" t="s">
        <v>2217</v>
      </c>
      <c r="B261" s="21" t="s">
        <v>5660</v>
      </c>
      <c r="C261" s="16"/>
      <c r="D261" s="13" t="s">
        <v>2846</v>
      </c>
      <c r="E261" s="17">
        <v>1074.8943999999999</v>
      </c>
      <c r="F261" s="18" t="s">
        <v>3460</v>
      </c>
    </row>
    <row r="262" spans="1:6" ht="20.5" x14ac:dyDescent="0.25">
      <c r="A262" s="21" t="s">
        <v>2218</v>
      </c>
      <c r="B262" s="21" t="s">
        <v>5916</v>
      </c>
      <c r="C262" s="16"/>
      <c r="D262" s="13" t="s">
        <v>2847</v>
      </c>
      <c r="E262" s="17">
        <v>1471.1189999999997</v>
      </c>
      <c r="F262" s="18" t="s">
        <v>3461</v>
      </c>
    </row>
    <row r="263" spans="1:6" ht="20.5" x14ac:dyDescent="0.25">
      <c r="A263" s="21" t="s">
        <v>2219</v>
      </c>
      <c r="B263" s="21" t="s">
        <v>5661</v>
      </c>
      <c r="C263" s="16"/>
      <c r="D263" s="13" t="s">
        <v>2848</v>
      </c>
      <c r="E263" s="17">
        <v>873.29140000000007</v>
      </c>
      <c r="F263" s="18" t="s">
        <v>3462</v>
      </c>
    </row>
    <row r="264" spans="1:6" x14ac:dyDescent="0.25">
      <c r="A264" s="21" t="s">
        <v>2220</v>
      </c>
      <c r="B264" s="21" t="s">
        <v>5662</v>
      </c>
      <c r="C264" s="16"/>
      <c r="D264" s="13" t="s">
        <v>2849</v>
      </c>
      <c r="E264" s="17">
        <v>1497.316</v>
      </c>
      <c r="F264" s="18" t="s">
        <v>3463</v>
      </c>
    </row>
    <row r="265" spans="1:6" x14ac:dyDescent="0.25">
      <c r="A265" s="21" t="s">
        <v>2221</v>
      </c>
      <c r="B265" s="21" t="s">
        <v>5616</v>
      </c>
      <c r="C265" s="16"/>
      <c r="D265" s="13" t="s">
        <v>2850</v>
      </c>
      <c r="E265" s="17">
        <v>429.8184</v>
      </c>
      <c r="F265" s="18" t="s">
        <v>3464</v>
      </c>
    </row>
    <row r="266" spans="1:6" ht="20.5" x14ac:dyDescent="0.25">
      <c r="A266" s="21" t="s">
        <v>2222</v>
      </c>
      <c r="B266" s="21" t="s">
        <v>5617</v>
      </c>
      <c r="C266" s="16"/>
      <c r="D266" s="13" t="s">
        <v>2851</v>
      </c>
      <c r="E266" s="17">
        <v>573.09120000000007</v>
      </c>
      <c r="F266" s="18" t="s">
        <v>3465</v>
      </c>
    </row>
    <row r="267" spans="1:6" x14ac:dyDescent="0.25">
      <c r="A267" s="21" t="s">
        <v>2224</v>
      </c>
      <c r="B267" s="21" t="s">
        <v>5618</v>
      </c>
      <c r="C267" s="16"/>
      <c r="D267" s="13" t="s">
        <v>2853</v>
      </c>
      <c r="E267" s="17">
        <v>601.74039999999991</v>
      </c>
      <c r="F267" s="18" t="s">
        <v>3466</v>
      </c>
    </row>
    <row r="268" spans="1:6" ht="20.5" x14ac:dyDescent="0.25">
      <c r="A268" s="21" t="s">
        <v>2223</v>
      </c>
      <c r="B268" s="21" t="s">
        <v>5867</v>
      </c>
      <c r="C268" s="16"/>
      <c r="D268" s="13" t="s">
        <v>2852</v>
      </c>
      <c r="E268" s="17">
        <v>761.53539999999998</v>
      </c>
      <c r="F268" s="18" t="s">
        <v>3466</v>
      </c>
    </row>
    <row r="269" spans="1:6" x14ac:dyDescent="0.25">
      <c r="A269" s="21" t="s">
        <v>2225</v>
      </c>
      <c r="B269" s="21" t="s">
        <v>5868</v>
      </c>
      <c r="C269" s="16"/>
      <c r="D269" s="13" t="s">
        <v>2854</v>
      </c>
      <c r="E269" s="17">
        <v>1036.3827999999999</v>
      </c>
      <c r="F269" s="18" t="s">
        <v>3467</v>
      </c>
    </row>
    <row r="270" spans="1:6" x14ac:dyDescent="0.25">
      <c r="A270" s="21" t="s">
        <v>2226</v>
      </c>
      <c r="B270" s="21" t="s">
        <v>6061</v>
      </c>
      <c r="C270" s="16"/>
      <c r="D270" s="13" t="s">
        <v>2855</v>
      </c>
      <c r="E270" s="17">
        <v>1326.6535999999999</v>
      </c>
      <c r="F270" s="18" t="s">
        <v>3468</v>
      </c>
    </row>
    <row r="271" spans="1:6" ht="20.5" x14ac:dyDescent="0.25">
      <c r="A271" s="21" t="s">
        <v>2227</v>
      </c>
      <c r="B271" s="21" t="s">
        <v>5714</v>
      </c>
      <c r="C271" s="16"/>
      <c r="D271" s="13" t="s">
        <v>2856</v>
      </c>
      <c r="E271" s="17">
        <v>2271.4474</v>
      </c>
      <c r="F271" s="18" t="s">
        <v>3469</v>
      </c>
    </row>
    <row r="272" spans="1:6" x14ac:dyDescent="0.25">
      <c r="A272" s="21" t="s">
        <v>2228</v>
      </c>
      <c r="B272" s="21" t="s">
        <v>5687</v>
      </c>
      <c r="C272" s="16"/>
      <c r="D272" s="13" t="s">
        <v>2857</v>
      </c>
      <c r="E272" s="17">
        <v>296.56880000000001</v>
      </c>
      <c r="F272" s="18" t="s">
        <v>3470</v>
      </c>
    </row>
    <row r="273" spans="1:6" x14ac:dyDescent="0.25">
      <c r="A273" s="21" t="s">
        <v>2229</v>
      </c>
      <c r="B273" s="21" t="s">
        <v>5619</v>
      </c>
      <c r="C273" s="16"/>
      <c r="D273" s="13" t="s">
        <v>2858</v>
      </c>
      <c r="E273" s="17">
        <v>337.03679999999997</v>
      </c>
      <c r="F273" s="18" t="s">
        <v>3471</v>
      </c>
    </row>
    <row r="274" spans="1:6" x14ac:dyDescent="0.25">
      <c r="A274" s="21" t="s">
        <v>2230</v>
      </c>
      <c r="B274" s="21" t="s">
        <v>5620</v>
      </c>
      <c r="C274" s="16"/>
      <c r="D274" s="13" t="s">
        <v>2859</v>
      </c>
      <c r="E274" s="17">
        <v>479.58599999999996</v>
      </c>
      <c r="F274" s="18" t="s">
        <v>3472</v>
      </c>
    </row>
    <row r="275" spans="1:6" ht="20.5" x14ac:dyDescent="0.25">
      <c r="A275" s="21" t="s">
        <v>2231</v>
      </c>
      <c r="B275" s="21" t="s">
        <v>5621</v>
      </c>
      <c r="C275" s="16"/>
      <c r="D275" s="13" t="s">
        <v>2860</v>
      </c>
      <c r="E275" s="17">
        <v>369.82659999999998</v>
      </c>
      <c r="F275" s="18" t="s">
        <v>3473</v>
      </c>
    </row>
    <row r="276" spans="1:6" ht="20.5" x14ac:dyDescent="0.25">
      <c r="A276" s="21" t="s">
        <v>2232</v>
      </c>
      <c r="B276" s="21" t="s">
        <v>6053</v>
      </c>
      <c r="C276" s="16"/>
      <c r="D276" s="13" t="s">
        <v>2861</v>
      </c>
      <c r="E276" s="17">
        <v>812.75019999999995</v>
      </c>
      <c r="F276" s="18" t="s">
        <v>3474</v>
      </c>
    </row>
    <row r="277" spans="1:6" x14ac:dyDescent="0.25">
      <c r="A277" s="21" t="s">
        <v>2233</v>
      </c>
      <c r="B277" s="21" t="s">
        <v>5622</v>
      </c>
      <c r="C277" s="16"/>
      <c r="D277" s="13" t="s">
        <v>2862</v>
      </c>
      <c r="E277" s="17">
        <v>602.74540000000002</v>
      </c>
      <c r="F277" s="18" t="s">
        <v>3475</v>
      </c>
    </row>
    <row r="278" spans="1:6" x14ac:dyDescent="0.25">
      <c r="A278" s="21" t="s">
        <v>2234</v>
      </c>
      <c r="B278" s="21" t="s">
        <v>5821</v>
      </c>
      <c r="C278" s="16"/>
      <c r="D278" s="13" t="s">
        <v>2863</v>
      </c>
      <c r="E278" s="17">
        <v>1281.2141999999999</v>
      </c>
      <c r="F278" s="18" t="s">
        <v>3476</v>
      </c>
    </row>
    <row r="279" spans="1:6" ht="20.5" x14ac:dyDescent="0.25">
      <c r="A279" s="21" t="s">
        <v>2235</v>
      </c>
      <c r="B279" s="21" t="s">
        <v>5479</v>
      </c>
      <c r="C279" s="16"/>
      <c r="D279" s="13" t="s">
        <v>2864</v>
      </c>
      <c r="E279" s="17">
        <v>986.1998000000001</v>
      </c>
      <c r="F279" s="18" t="s">
        <v>3477</v>
      </c>
    </row>
    <row r="280" spans="1:6" ht="20.5" x14ac:dyDescent="0.25">
      <c r="A280" s="21" t="s">
        <v>2236</v>
      </c>
      <c r="B280" s="21" t="s">
        <v>5480</v>
      </c>
      <c r="C280" s="16"/>
      <c r="D280" s="13" t="s">
        <v>2865</v>
      </c>
      <c r="E280" s="17">
        <v>944.48559999999998</v>
      </c>
      <c r="F280" s="18" t="s">
        <v>3478</v>
      </c>
    </row>
    <row r="281" spans="1:6" ht="20.5" x14ac:dyDescent="0.25">
      <c r="A281" s="21" t="s">
        <v>2237</v>
      </c>
      <c r="B281" s="21" t="s">
        <v>5481</v>
      </c>
      <c r="C281" s="16"/>
      <c r="D281" s="13" t="s">
        <v>2866</v>
      </c>
      <c r="E281" s="17">
        <v>1178.4630000000002</v>
      </c>
      <c r="F281" s="18" t="s">
        <v>3479</v>
      </c>
    </row>
    <row r="282" spans="1:6" x14ac:dyDescent="0.25">
      <c r="A282" s="21" t="s">
        <v>2238</v>
      </c>
      <c r="B282" s="21" t="s">
        <v>5982</v>
      </c>
      <c r="C282" s="16"/>
      <c r="D282" s="13" t="s">
        <v>2867</v>
      </c>
      <c r="E282" s="17">
        <v>1561.1268</v>
      </c>
      <c r="F282" s="18" t="s">
        <v>3480</v>
      </c>
    </row>
    <row r="283" spans="1:6" x14ac:dyDescent="0.25">
      <c r="A283" s="21" t="s">
        <v>2239</v>
      </c>
      <c r="B283" s="21" t="s">
        <v>5624</v>
      </c>
      <c r="C283" s="16"/>
      <c r="D283" s="13" t="s">
        <v>2868</v>
      </c>
      <c r="E283" s="17">
        <v>487.11679999999996</v>
      </c>
      <c r="F283" s="18" t="s">
        <v>3481</v>
      </c>
    </row>
    <row r="284" spans="1:6" ht="20.5" x14ac:dyDescent="0.25">
      <c r="A284" s="21" t="s">
        <v>2240</v>
      </c>
      <c r="B284" s="21" t="s">
        <v>6010</v>
      </c>
      <c r="C284" s="16"/>
      <c r="D284" s="13" t="s">
        <v>2869</v>
      </c>
      <c r="E284" s="17">
        <v>608.60120000000006</v>
      </c>
      <c r="F284" s="18" t="s">
        <v>3481</v>
      </c>
    </row>
    <row r="285" spans="1:6" x14ac:dyDescent="0.25">
      <c r="A285" s="21" t="s">
        <v>2241</v>
      </c>
      <c r="B285" s="21" t="s">
        <v>5869</v>
      </c>
      <c r="C285" s="16"/>
      <c r="D285" s="13" t="s">
        <v>2870</v>
      </c>
      <c r="E285" s="17">
        <v>815.97960000000012</v>
      </c>
      <c r="F285" s="18" t="s">
        <v>3482</v>
      </c>
    </row>
    <row r="286" spans="1:6" x14ac:dyDescent="0.25">
      <c r="A286" s="21" t="s">
        <v>2242</v>
      </c>
      <c r="B286" s="21" t="s">
        <v>5918</v>
      </c>
      <c r="C286" s="16"/>
      <c r="D286" s="13" t="s">
        <v>2871</v>
      </c>
      <c r="E286" s="17">
        <v>1033.944</v>
      </c>
      <c r="F286" s="18" t="s">
        <v>3482</v>
      </c>
    </row>
    <row r="287" spans="1:6" ht="20.5" x14ac:dyDescent="0.25">
      <c r="A287" s="21" t="s">
        <v>2243</v>
      </c>
      <c r="B287" s="21" t="s">
        <v>5753</v>
      </c>
      <c r="C287" s="16"/>
      <c r="D287" s="13" t="s">
        <v>2872</v>
      </c>
      <c r="E287" s="17">
        <v>1440.8483999999999</v>
      </c>
      <c r="F287" s="18" t="s">
        <v>3483</v>
      </c>
    </row>
    <row r="288" spans="1:6" x14ac:dyDescent="0.25">
      <c r="A288" s="21" t="s">
        <v>2244</v>
      </c>
      <c r="B288" s="21" t="s">
        <v>5623</v>
      </c>
      <c r="C288" s="16"/>
      <c r="D288" s="13" t="s">
        <v>2873</v>
      </c>
      <c r="E288" s="17">
        <v>741.03340000000003</v>
      </c>
      <c r="F288" s="18" t="s">
        <v>3484</v>
      </c>
    </row>
    <row r="289" spans="1:6" x14ac:dyDescent="0.25">
      <c r="A289" s="21" t="s">
        <v>2245</v>
      </c>
      <c r="B289" s="21" t="s">
        <v>5919</v>
      </c>
      <c r="C289" s="16"/>
      <c r="D289" s="13" t="s">
        <v>2874</v>
      </c>
      <c r="E289" s="17">
        <v>939.13900000000001</v>
      </c>
      <c r="F289" s="18" t="s">
        <v>3485</v>
      </c>
    </row>
    <row r="290" spans="1:6" ht="20.5" x14ac:dyDescent="0.25">
      <c r="A290" s="21" t="s">
        <v>2246</v>
      </c>
      <c r="B290" s="21" t="s">
        <v>6062</v>
      </c>
      <c r="C290" s="16"/>
      <c r="D290" s="13" t="s">
        <v>2875</v>
      </c>
      <c r="E290" s="17">
        <v>905.47820000000002</v>
      </c>
      <c r="F290" s="18" t="s">
        <v>3486</v>
      </c>
    </row>
    <row r="291" spans="1:6" ht="20.5" x14ac:dyDescent="0.25">
      <c r="A291" s="21" t="s">
        <v>2247</v>
      </c>
      <c r="B291" s="21" t="s">
        <v>5682</v>
      </c>
      <c r="C291" s="16"/>
      <c r="D291" s="13" t="s">
        <v>2876</v>
      </c>
      <c r="E291" s="17">
        <v>1341.0853999999999</v>
      </c>
      <c r="F291" s="18" t="s">
        <v>3487</v>
      </c>
    </row>
    <row r="292" spans="1:6" ht="20.5" x14ac:dyDescent="0.25">
      <c r="A292" s="21" t="s">
        <v>2248</v>
      </c>
      <c r="B292" s="21" t="s">
        <v>5920</v>
      </c>
      <c r="C292" s="16"/>
      <c r="D292" s="13" t="s">
        <v>2877</v>
      </c>
      <c r="E292" s="17">
        <v>1509.7512000000002</v>
      </c>
      <c r="F292" s="18" t="s">
        <v>3488</v>
      </c>
    </row>
    <row r="293" spans="1:6" x14ac:dyDescent="0.25">
      <c r="A293" s="21" t="s">
        <v>2249</v>
      </c>
      <c r="B293" s="21" t="s">
        <v>5688</v>
      </c>
      <c r="C293" s="16"/>
      <c r="D293" s="13" t="s">
        <v>2878</v>
      </c>
      <c r="E293" s="17">
        <v>373.88679999999999</v>
      </c>
      <c r="F293" s="18" t="s">
        <v>3489</v>
      </c>
    </row>
    <row r="294" spans="1:6" x14ac:dyDescent="0.25">
      <c r="A294" s="21" t="s">
        <v>2250</v>
      </c>
      <c r="B294" s="21" t="s">
        <v>5626</v>
      </c>
      <c r="C294" s="16"/>
      <c r="D294" s="13" t="s">
        <v>2879</v>
      </c>
      <c r="E294" s="17">
        <v>924.01039999999989</v>
      </c>
      <c r="F294" s="18" t="s">
        <v>3490</v>
      </c>
    </row>
    <row r="295" spans="1:6" x14ac:dyDescent="0.25">
      <c r="A295" s="21" t="s">
        <v>2251</v>
      </c>
      <c r="B295" s="21" t="s">
        <v>5870</v>
      </c>
      <c r="C295" s="16"/>
      <c r="D295" s="13" t="s">
        <v>2880</v>
      </c>
      <c r="E295" s="17">
        <v>965.25559999999996</v>
      </c>
      <c r="F295" s="18" t="s">
        <v>3491</v>
      </c>
    </row>
    <row r="296" spans="1:6" ht="20.5" x14ac:dyDescent="0.25">
      <c r="A296" s="21" t="s">
        <v>2252</v>
      </c>
      <c r="B296" s="21" t="s">
        <v>5923</v>
      </c>
      <c r="C296" s="16"/>
      <c r="D296" s="13" t="s">
        <v>2881</v>
      </c>
      <c r="E296" s="17">
        <v>1098.4114</v>
      </c>
      <c r="F296" s="18" t="s">
        <v>3491</v>
      </c>
    </row>
    <row r="297" spans="1:6" ht="20.5" x14ac:dyDescent="0.25">
      <c r="A297" s="21" t="s">
        <v>2253</v>
      </c>
      <c r="B297" s="21" t="s">
        <v>5482</v>
      </c>
      <c r="C297" s="16"/>
      <c r="D297" s="13" t="s">
        <v>2882</v>
      </c>
      <c r="E297" s="17">
        <v>1121.4728</v>
      </c>
      <c r="F297" s="18" t="s">
        <v>3492</v>
      </c>
    </row>
    <row r="298" spans="1:6" x14ac:dyDescent="0.25">
      <c r="A298" s="21" t="s">
        <v>2254</v>
      </c>
      <c r="B298" s="21" t="s">
        <v>5983</v>
      </c>
      <c r="C298" s="16"/>
      <c r="D298" s="13" t="s">
        <v>2883</v>
      </c>
      <c r="E298" s="17">
        <v>1240.3308</v>
      </c>
      <c r="F298" s="18" t="s">
        <v>3493</v>
      </c>
    </row>
    <row r="299" spans="1:6" x14ac:dyDescent="0.25">
      <c r="A299" s="21" t="s">
        <v>2255</v>
      </c>
      <c r="B299" s="21" t="s">
        <v>5483</v>
      </c>
      <c r="C299" s="16"/>
      <c r="D299" s="13" t="s">
        <v>2884</v>
      </c>
      <c r="E299" s="17">
        <v>1342.5996</v>
      </c>
      <c r="F299" s="18" t="s">
        <v>3494</v>
      </c>
    </row>
    <row r="300" spans="1:6" ht="20.5" x14ac:dyDescent="0.25">
      <c r="A300" s="21" t="s">
        <v>2256</v>
      </c>
      <c r="B300" s="21" t="s">
        <v>5921</v>
      </c>
      <c r="C300" s="16"/>
      <c r="D300" s="13" t="s">
        <v>2885</v>
      </c>
      <c r="E300" s="17">
        <v>1260.3771999999999</v>
      </c>
      <c r="F300" s="18" t="s">
        <v>3494</v>
      </c>
    </row>
    <row r="301" spans="1:6" x14ac:dyDescent="0.25">
      <c r="A301" s="21" t="s">
        <v>2258</v>
      </c>
      <c r="B301" s="21" t="s">
        <v>5625</v>
      </c>
      <c r="C301" s="16"/>
      <c r="D301" s="13" t="s">
        <v>2887</v>
      </c>
      <c r="E301" s="17">
        <v>835.66419999999994</v>
      </c>
      <c r="F301" s="18" t="s">
        <v>3495</v>
      </c>
    </row>
    <row r="302" spans="1:6" x14ac:dyDescent="0.25">
      <c r="A302" s="21" t="s">
        <v>2257</v>
      </c>
      <c r="B302" s="21" t="s">
        <v>5663</v>
      </c>
      <c r="C302" s="16"/>
      <c r="D302" s="13" t="s">
        <v>2886</v>
      </c>
      <c r="E302" s="17">
        <v>977.83820000000003</v>
      </c>
      <c r="F302" s="18" t="s">
        <v>3495</v>
      </c>
    </row>
    <row r="303" spans="1:6" ht="20.5" x14ac:dyDescent="0.25">
      <c r="A303" s="91" t="s">
        <v>9266</v>
      </c>
      <c r="B303" s="91" t="s">
        <v>9267</v>
      </c>
      <c r="C303" s="95" t="s">
        <v>9683</v>
      </c>
      <c r="D303" s="92" t="s">
        <v>9327</v>
      </c>
      <c r="E303" s="93" t="e">
        <v>#N/A</v>
      </c>
      <c r="F303" s="94" t="s">
        <v>9663</v>
      </c>
    </row>
    <row r="304" spans="1:6" ht="20.5" x14ac:dyDescent="0.25">
      <c r="A304" s="21" t="s">
        <v>2259</v>
      </c>
      <c r="B304" s="21" t="s">
        <v>5723</v>
      </c>
      <c r="C304" s="16"/>
      <c r="D304" s="13" t="s">
        <v>2888</v>
      </c>
      <c r="E304" s="17">
        <v>1486.6496000000002</v>
      </c>
      <c r="F304" s="18" t="s">
        <v>3496</v>
      </c>
    </row>
    <row r="305" spans="1:6" x14ac:dyDescent="0.25">
      <c r="A305" s="21" t="s">
        <v>2260</v>
      </c>
      <c r="B305" s="21" t="s">
        <v>5724</v>
      </c>
      <c r="C305" s="16"/>
      <c r="D305" s="13" t="s">
        <v>2889</v>
      </c>
      <c r="E305" s="17">
        <v>1914.4312</v>
      </c>
      <c r="F305" s="18" t="s">
        <v>3497</v>
      </c>
    </row>
    <row r="306" spans="1:6" x14ac:dyDescent="0.25">
      <c r="A306" s="21" t="s">
        <v>2261</v>
      </c>
      <c r="B306" s="21" t="s">
        <v>5922</v>
      </c>
      <c r="C306" s="16"/>
      <c r="D306" s="13" t="s">
        <v>2890</v>
      </c>
      <c r="E306" s="17">
        <v>1702.7647999999999</v>
      </c>
      <c r="F306" s="18" t="s">
        <v>3498</v>
      </c>
    </row>
    <row r="307" spans="1:6" x14ac:dyDescent="0.25">
      <c r="A307" s="21" t="s">
        <v>2262</v>
      </c>
      <c r="B307" s="21" t="s">
        <v>6054</v>
      </c>
      <c r="C307" s="16"/>
      <c r="D307" s="13" t="s">
        <v>2891</v>
      </c>
      <c r="E307" s="17">
        <v>557.14519999999993</v>
      </c>
      <c r="F307" s="18" t="s">
        <v>3499</v>
      </c>
    </row>
    <row r="308" spans="1:6" ht="20.5" x14ac:dyDescent="0.25">
      <c r="A308" s="21" t="s">
        <v>2263</v>
      </c>
      <c r="B308" s="21" t="s">
        <v>6055</v>
      </c>
      <c r="C308" s="16"/>
      <c r="D308" s="13" t="s">
        <v>2892</v>
      </c>
      <c r="E308" s="17">
        <v>932.88119999999992</v>
      </c>
      <c r="F308" s="18" t="s">
        <v>3500</v>
      </c>
    </row>
    <row r="309" spans="1:6" ht="20.5" x14ac:dyDescent="0.25">
      <c r="A309" s="21" t="s">
        <v>2264</v>
      </c>
      <c r="B309" s="21" t="s">
        <v>5822</v>
      </c>
      <c r="C309" s="16"/>
      <c r="D309" s="13" t="s">
        <v>2893</v>
      </c>
      <c r="E309" s="17">
        <v>559.61079999999993</v>
      </c>
      <c r="F309" s="18" t="s">
        <v>3501</v>
      </c>
    </row>
    <row r="310" spans="1:6" x14ac:dyDescent="0.25">
      <c r="A310" s="21" t="s">
        <v>2265</v>
      </c>
      <c r="B310" s="21" t="s">
        <v>5555</v>
      </c>
      <c r="C310" s="16"/>
      <c r="D310" s="13" t="s">
        <v>2894</v>
      </c>
      <c r="E310" s="17">
        <v>994.25319999999999</v>
      </c>
      <c r="F310" s="18" t="s">
        <v>3502</v>
      </c>
    </row>
    <row r="311" spans="1:6" x14ac:dyDescent="0.25">
      <c r="A311" s="21" t="s">
        <v>2266</v>
      </c>
      <c r="B311" s="21" t="s">
        <v>5924</v>
      </c>
      <c r="C311" s="16"/>
      <c r="D311" s="13" t="s">
        <v>2895</v>
      </c>
      <c r="E311" s="17">
        <v>1435.7296000000001</v>
      </c>
      <c r="F311" s="18" t="s">
        <v>3503</v>
      </c>
    </row>
    <row r="312" spans="1:6" x14ac:dyDescent="0.25">
      <c r="A312" s="21" t="s">
        <v>2269</v>
      </c>
      <c r="B312" s="21" t="s">
        <v>5484</v>
      </c>
      <c r="C312" s="16"/>
      <c r="D312" s="13" t="s">
        <v>2898</v>
      </c>
      <c r="E312" s="17">
        <v>1246.7628</v>
      </c>
      <c r="F312" s="18" t="s">
        <v>3504</v>
      </c>
    </row>
    <row r="313" spans="1:6" ht="20.5" x14ac:dyDescent="0.25">
      <c r="A313" s="21" t="s">
        <v>2268</v>
      </c>
      <c r="B313" s="21" t="s">
        <v>5484</v>
      </c>
      <c r="C313" s="16"/>
      <c r="D313" s="13" t="s">
        <v>2897</v>
      </c>
      <c r="E313" s="17">
        <v>1246.7628</v>
      </c>
      <c r="F313" s="18" t="s">
        <v>3504</v>
      </c>
    </row>
    <row r="314" spans="1:6" x14ac:dyDescent="0.25">
      <c r="A314" s="21" t="s">
        <v>2267</v>
      </c>
      <c r="B314" s="21" t="s">
        <v>5925</v>
      </c>
      <c r="C314" s="16"/>
      <c r="D314" s="13" t="s">
        <v>2896</v>
      </c>
      <c r="E314" s="17">
        <v>1367.0545999999999</v>
      </c>
      <c r="F314" s="18" t="s">
        <v>3504</v>
      </c>
    </row>
    <row r="315" spans="1:6" ht="20.5" x14ac:dyDescent="0.25">
      <c r="A315" s="21" t="s">
        <v>2270</v>
      </c>
      <c r="B315" s="21" t="s">
        <v>6063</v>
      </c>
      <c r="C315" s="16"/>
      <c r="D315" s="13" t="s">
        <v>2899</v>
      </c>
      <c r="E315" s="17">
        <v>1524.3437999999999</v>
      </c>
      <c r="F315" s="18" t="s">
        <v>3505</v>
      </c>
    </row>
    <row r="316" spans="1:6" x14ac:dyDescent="0.25">
      <c r="A316" s="21" t="s">
        <v>2271</v>
      </c>
      <c r="B316" s="21" t="s">
        <v>5926</v>
      </c>
      <c r="C316" s="16"/>
      <c r="D316" s="13" t="s">
        <v>2900</v>
      </c>
      <c r="E316" s="17">
        <v>1711.7294000000002</v>
      </c>
      <c r="F316" s="18" t="s">
        <v>3506</v>
      </c>
    </row>
    <row r="317" spans="1:6" x14ac:dyDescent="0.25">
      <c r="A317" s="21" t="s">
        <v>2272</v>
      </c>
      <c r="B317" s="21" t="s">
        <v>5692</v>
      </c>
      <c r="C317" s="16"/>
      <c r="D317" s="13" t="s">
        <v>2901</v>
      </c>
      <c r="E317" s="17">
        <v>799.32339999999999</v>
      </c>
      <c r="F317" s="18" t="s">
        <v>3507</v>
      </c>
    </row>
    <row r="318" spans="1:6" x14ac:dyDescent="0.25">
      <c r="A318" s="21" t="s">
        <v>2273</v>
      </c>
      <c r="B318" s="21" t="s">
        <v>5823</v>
      </c>
      <c r="C318" s="16"/>
      <c r="D318" s="13" t="s">
        <v>2902</v>
      </c>
      <c r="E318" s="17">
        <v>612.39339999999993</v>
      </c>
      <c r="F318" s="18" t="s">
        <v>3508</v>
      </c>
    </row>
    <row r="319" spans="1:6" ht="20.5" x14ac:dyDescent="0.25">
      <c r="A319" s="21" t="s">
        <v>5074</v>
      </c>
      <c r="B319" s="21" t="s">
        <v>5824</v>
      </c>
      <c r="C319" s="96"/>
      <c r="D319" s="13" t="s">
        <v>5075</v>
      </c>
      <c r="E319" s="17">
        <v>729.58979999999997</v>
      </c>
      <c r="F319" s="18" t="s">
        <v>3508</v>
      </c>
    </row>
    <row r="320" spans="1:6" x14ac:dyDescent="0.25">
      <c r="A320" s="21" t="s">
        <v>2274</v>
      </c>
      <c r="B320" s="21" t="s">
        <v>5469</v>
      </c>
      <c r="C320" s="16"/>
      <c r="D320" s="13" t="s">
        <v>2903</v>
      </c>
      <c r="E320" s="17">
        <v>684.48540000000003</v>
      </c>
      <c r="F320" s="18" t="s">
        <v>3509</v>
      </c>
    </row>
    <row r="321" spans="1:6" x14ac:dyDescent="0.25">
      <c r="A321" s="21" t="s">
        <v>2275</v>
      </c>
      <c r="B321" s="21" t="s">
        <v>5511</v>
      </c>
      <c r="C321" s="16"/>
      <c r="D321" s="13" t="s">
        <v>2904</v>
      </c>
      <c r="E321" s="17">
        <v>1002.9364</v>
      </c>
      <c r="F321" s="18" t="s">
        <v>3509</v>
      </c>
    </row>
    <row r="322" spans="1:6" ht="20.5" x14ac:dyDescent="0.25">
      <c r="A322" s="21" t="s">
        <v>2277</v>
      </c>
      <c r="B322" s="21" t="s">
        <v>5766</v>
      </c>
      <c r="C322" s="16"/>
      <c r="D322" s="13" t="s">
        <v>2906</v>
      </c>
      <c r="E322" s="17">
        <v>1171.0393999999999</v>
      </c>
      <c r="F322" s="18" t="s">
        <v>3510</v>
      </c>
    </row>
    <row r="323" spans="1:6" x14ac:dyDescent="0.25">
      <c r="A323" s="21" t="s">
        <v>2276</v>
      </c>
      <c r="B323" s="21" t="s">
        <v>5984</v>
      </c>
      <c r="C323" s="16"/>
      <c r="D323" s="13" t="s">
        <v>2905</v>
      </c>
      <c r="E323" s="17">
        <v>1261.6368</v>
      </c>
      <c r="F323" s="18" t="s">
        <v>3510</v>
      </c>
    </row>
    <row r="324" spans="1:6" ht="20.5" x14ac:dyDescent="0.25">
      <c r="A324" s="21" t="s">
        <v>2278</v>
      </c>
      <c r="B324" s="21" t="s">
        <v>5927</v>
      </c>
      <c r="C324" s="16"/>
      <c r="D324" s="13" t="s">
        <v>2907</v>
      </c>
      <c r="E324" s="17">
        <v>1270.0118</v>
      </c>
      <c r="F324" s="18" t="s">
        <v>3511</v>
      </c>
    </row>
    <row r="325" spans="1:6" x14ac:dyDescent="0.25">
      <c r="A325" s="21" t="s">
        <v>2279</v>
      </c>
      <c r="B325" s="21" t="s">
        <v>5928</v>
      </c>
      <c r="C325" s="16"/>
      <c r="D325" s="13" t="s">
        <v>2908</v>
      </c>
      <c r="E325" s="17">
        <v>1376.0727999999999</v>
      </c>
      <c r="F325" s="18" t="s">
        <v>3512</v>
      </c>
    </row>
    <row r="326" spans="1:6" x14ac:dyDescent="0.25">
      <c r="A326" s="21" t="s">
        <v>2280</v>
      </c>
      <c r="B326" s="21" t="s">
        <v>5628</v>
      </c>
      <c r="C326" s="16"/>
      <c r="D326" s="13" t="s">
        <v>2909</v>
      </c>
      <c r="E326" s="17">
        <v>148.405</v>
      </c>
      <c r="F326" s="18" t="s">
        <v>3513</v>
      </c>
    </row>
    <row r="327" spans="1:6" x14ac:dyDescent="0.25">
      <c r="A327" s="91" t="s">
        <v>9268</v>
      </c>
      <c r="B327" s="91" t="s">
        <v>9269</v>
      </c>
      <c r="C327" s="95" t="s">
        <v>9683</v>
      </c>
      <c r="D327" s="92" t="s">
        <v>9318</v>
      </c>
      <c r="E327" s="93" t="e">
        <v>#N/A</v>
      </c>
      <c r="F327" s="94" t="s">
        <v>9664</v>
      </c>
    </row>
    <row r="328" spans="1:6" ht="20.5" x14ac:dyDescent="0.25">
      <c r="A328" s="21" t="s">
        <v>2281</v>
      </c>
      <c r="B328" s="21" t="s">
        <v>5627</v>
      </c>
      <c r="C328" s="16"/>
      <c r="D328" s="13" t="s">
        <v>2910</v>
      </c>
      <c r="E328" s="17">
        <v>950.08679999999993</v>
      </c>
      <c r="F328" s="18" t="s">
        <v>3514</v>
      </c>
    </row>
    <row r="329" spans="1:6" x14ac:dyDescent="0.25">
      <c r="A329" s="21" t="s">
        <v>2282</v>
      </c>
      <c r="B329" s="21" t="s">
        <v>5929</v>
      </c>
      <c r="C329" s="16"/>
      <c r="D329" s="13" t="s">
        <v>2911</v>
      </c>
      <c r="E329" s="17">
        <v>1378.3373999999999</v>
      </c>
      <c r="F329" s="18" t="s">
        <v>3515</v>
      </c>
    </row>
    <row r="330" spans="1:6" ht="20.5" x14ac:dyDescent="0.25">
      <c r="A330" s="21" t="s">
        <v>2283</v>
      </c>
      <c r="B330" s="21" t="s">
        <v>5697</v>
      </c>
      <c r="C330" s="16"/>
      <c r="D330" s="13" t="s">
        <v>2912</v>
      </c>
      <c r="E330" s="17">
        <v>1405.9682</v>
      </c>
      <c r="F330" s="18" t="s">
        <v>3516</v>
      </c>
    </row>
    <row r="331" spans="1:6" x14ac:dyDescent="0.25">
      <c r="A331" s="21" t="s">
        <v>2284</v>
      </c>
      <c r="B331" s="21" t="s">
        <v>5827</v>
      </c>
      <c r="C331" s="16"/>
      <c r="D331" s="13" t="s">
        <v>2913</v>
      </c>
      <c r="E331" s="17">
        <v>905.78639999999996</v>
      </c>
      <c r="F331" s="18" t="s">
        <v>3517</v>
      </c>
    </row>
    <row r="332" spans="1:6" ht="20.5" x14ac:dyDescent="0.25">
      <c r="A332" s="21" t="s">
        <v>2285</v>
      </c>
      <c r="B332" s="21" t="s">
        <v>5485</v>
      </c>
      <c r="C332" s="16"/>
      <c r="D332" s="13" t="s">
        <v>2914</v>
      </c>
      <c r="E332" s="17">
        <v>1467.1392000000001</v>
      </c>
      <c r="F332" s="18" t="s">
        <v>3518</v>
      </c>
    </row>
    <row r="333" spans="1:6" x14ac:dyDescent="0.25">
      <c r="A333" s="21" t="s">
        <v>2286</v>
      </c>
      <c r="B333" s="21" t="s">
        <v>5930</v>
      </c>
      <c r="C333" s="16"/>
      <c r="D333" s="13" t="s">
        <v>2915</v>
      </c>
      <c r="E333" s="17">
        <v>1285.998</v>
      </c>
      <c r="F333" s="18" t="s">
        <v>3519</v>
      </c>
    </row>
    <row r="334" spans="1:6" x14ac:dyDescent="0.25">
      <c r="A334" s="21" t="s">
        <v>2287</v>
      </c>
      <c r="B334" s="21" t="s">
        <v>5825</v>
      </c>
      <c r="C334" s="16"/>
      <c r="D334" s="13" t="s">
        <v>2916</v>
      </c>
      <c r="E334" s="17">
        <v>1105.3525999999999</v>
      </c>
      <c r="F334" s="18" t="s">
        <v>3520</v>
      </c>
    </row>
    <row r="335" spans="1:6" x14ac:dyDescent="0.25">
      <c r="A335" s="21" t="s">
        <v>2288</v>
      </c>
      <c r="B335" s="21" t="s">
        <v>5826</v>
      </c>
      <c r="C335" s="16"/>
      <c r="D335" s="13" t="s">
        <v>2917</v>
      </c>
      <c r="E335" s="17">
        <v>1328.7038</v>
      </c>
      <c r="F335" s="18" t="s">
        <v>3521</v>
      </c>
    </row>
    <row r="336" spans="1:6" ht="20.5" x14ac:dyDescent="0.25">
      <c r="A336" s="21" t="s">
        <v>2290</v>
      </c>
      <c r="B336" s="21" t="s">
        <v>5497</v>
      </c>
      <c r="C336" s="16"/>
      <c r="D336" s="13" t="s">
        <v>2919</v>
      </c>
      <c r="E336" s="17">
        <v>864.4072000000001</v>
      </c>
      <c r="F336" s="18" t="s">
        <v>3522</v>
      </c>
    </row>
    <row r="337" spans="1:6" ht="20.5" x14ac:dyDescent="0.25">
      <c r="A337" s="21" t="s">
        <v>2289</v>
      </c>
      <c r="B337" s="21" t="s">
        <v>5629</v>
      </c>
      <c r="C337" s="16"/>
      <c r="D337" s="13" t="s">
        <v>2918</v>
      </c>
      <c r="E337" s="17">
        <v>980.61199999999985</v>
      </c>
      <c r="F337" s="18" t="s">
        <v>3522</v>
      </c>
    </row>
    <row r="338" spans="1:6" ht="20.5" x14ac:dyDescent="0.25">
      <c r="A338" s="21" t="s">
        <v>2292</v>
      </c>
      <c r="B338" s="21" t="s">
        <v>5696</v>
      </c>
      <c r="C338" s="16"/>
      <c r="D338" s="13" t="s">
        <v>2921</v>
      </c>
      <c r="E338" s="17">
        <v>1434.8184000000001</v>
      </c>
      <c r="F338" s="18" t="s">
        <v>3523</v>
      </c>
    </row>
    <row r="339" spans="1:6" ht="20.5" x14ac:dyDescent="0.25">
      <c r="A339" s="21" t="s">
        <v>2291</v>
      </c>
      <c r="B339" s="21" t="s">
        <v>5931</v>
      </c>
      <c r="C339" s="16"/>
      <c r="D339" s="13" t="s">
        <v>2920</v>
      </c>
      <c r="E339" s="17">
        <v>1051.4443999999999</v>
      </c>
      <c r="F339" s="18" t="s">
        <v>3523</v>
      </c>
    </row>
    <row r="340" spans="1:6" ht="20.5" x14ac:dyDescent="0.25">
      <c r="A340" s="21" t="s">
        <v>2293</v>
      </c>
      <c r="B340" s="21" t="s">
        <v>5500</v>
      </c>
      <c r="C340" s="16"/>
      <c r="D340" s="13" t="s">
        <v>2922</v>
      </c>
      <c r="E340" s="17">
        <v>718.5616</v>
      </c>
      <c r="F340" s="18" t="s">
        <v>3524</v>
      </c>
    </row>
    <row r="341" spans="1:6" ht="20.5" x14ac:dyDescent="0.25">
      <c r="A341" s="21" t="s">
        <v>2294</v>
      </c>
      <c r="B341" s="21" t="s">
        <v>6015</v>
      </c>
      <c r="C341" s="16"/>
      <c r="D341" s="13" t="s">
        <v>2923</v>
      </c>
      <c r="E341" s="17">
        <v>1569.1801999999998</v>
      </c>
      <c r="F341" s="18" t="s">
        <v>3525</v>
      </c>
    </row>
    <row r="342" spans="1:6" ht="20.5" x14ac:dyDescent="0.25">
      <c r="A342" s="21" t="s">
        <v>2295</v>
      </c>
      <c r="B342" s="21" t="s">
        <v>5496</v>
      </c>
      <c r="C342" s="16"/>
      <c r="D342" s="13" t="s">
        <v>2924</v>
      </c>
      <c r="E342" s="17">
        <v>1054.3522</v>
      </c>
      <c r="F342" s="18" t="s">
        <v>3526</v>
      </c>
    </row>
    <row r="343" spans="1:6" x14ac:dyDescent="0.25">
      <c r="A343" s="91" t="s">
        <v>9270</v>
      </c>
      <c r="B343" s="91" t="s">
        <v>9271</v>
      </c>
      <c r="C343" s="95" t="s">
        <v>9683</v>
      </c>
      <c r="D343" s="92" t="s">
        <v>9318</v>
      </c>
      <c r="E343" s="93" t="e">
        <v>#N/A</v>
      </c>
      <c r="F343" s="94" t="s">
        <v>9665</v>
      </c>
    </row>
    <row r="344" spans="1:6" ht="20.5" x14ac:dyDescent="0.25">
      <c r="A344" s="21" t="s">
        <v>2296</v>
      </c>
      <c r="B344" s="21" t="s">
        <v>5486</v>
      </c>
      <c r="C344" s="16"/>
      <c r="D344" s="13" t="s">
        <v>2925</v>
      </c>
      <c r="E344" s="17">
        <v>1285.0064</v>
      </c>
      <c r="F344" s="18" t="s">
        <v>3527</v>
      </c>
    </row>
    <row r="345" spans="1:6" x14ac:dyDescent="0.25">
      <c r="A345" s="21" t="s">
        <v>2297</v>
      </c>
      <c r="B345" s="21" t="s">
        <v>5932</v>
      </c>
      <c r="C345" s="16"/>
      <c r="D345" s="13" t="s">
        <v>2926</v>
      </c>
      <c r="E345" s="17">
        <v>1331.96</v>
      </c>
      <c r="F345" s="18" t="s">
        <v>3528</v>
      </c>
    </row>
    <row r="346" spans="1:6" x14ac:dyDescent="0.25">
      <c r="A346" s="21" t="s">
        <v>2298</v>
      </c>
      <c r="B346" s="21" t="s">
        <v>5693</v>
      </c>
      <c r="C346" s="16"/>
      <c r="D346" s="13" t="s">
        <v>2927</v>
      </c>
      <c r="E346" s="17">
        <v>897.3309999999999</v>
      </c>
      <c r="F346" s="18" t="s">
        <v>3529</v>
      </c>
    </row>
    <row r="347" spans="1:6" x14ac:dyDescent="0.25">
      <c r="A347" s="21" t="s">
        <v>2299</v>
      </c>
      <c r="B347" s="21" t="s">
        <v>5985</v>
      </c>
      <c r="C347" s="16"/>
      <c r="D347" s="13" t="s">
        <v>2928</v>
      </c>
      <c r="E347" s="17">
        <v>935.18599999999992</v>
      </c>
      <c r="F347" s="18" t="s">
        <v>3530</v>
      </c>
    </row>
    <row r="348" spans="1:6" ht="20.5" x14ac:dyDescent="0.25">
      <c r="A348" s="21" t="s">
        <v>2300</v>
      </c>
      <c r="B348" s="21" t="s">
        <v>5630</v>
      </c>
      <c r="C348" s="16"/>
      <c r="D348" s="13" t="s">
        <v>2929</v>
      </c>
      <c r="E348" s="17">
        <v>795.45080000000007</v>
      </c>
      <c r="F348" s="18" t="s">
        <v>3531</v>
      </c>
    </row>
    <row r="349" spans="1:6" ht="20.5" x14ac:dyDescent="0.25">
      <c r="A349" s="21" t="s">
        <v>2301</v>
      </c>
      <c r="B349" s="21" t="s">
        <v>5767</v>
      </c>
      <c r="C349" s="16"/>
      <c r="D349" s="13" t="s">
        <v>2930</v>
      </c>
      <c r="E349" s="17">
        <v>739.97479999999996</v>
      </c>
      <c r="F349" s="18" t="s">
        <v>3532</v>
      </c>
    </row>
    <row r="350" spans="1:6" ht="20.5" x14ac:dyDescent="0.25">
      <c r="A350" s="21" t="s">
        <v>2302</v>
      </c>
      <c r="B350" s="21" t="s">
        <v>5828</v>
      </c>
      <c r="C350" s="16"/>
      <c r="D350" s="13" t="s">
        <v>2931</v>
      </c>
      <c r="E350" s="17">
        <v>1290.3530000000001</v>
      </c>
      <c r="F350" s="18" t="s">
        <v>3533</v>
      </c>
    </row>
    <row r="351" spans="1:6" ht="20.5" x14ac:dyDescent="0.25">
      <c r="A351" s="21" t="s">
        <v>2303</v>
      </c>
      <c r="B351" s="21" t="s">
        <v>5739</v>
      </c>
      <c r="C351" s="16"/>
      <c r="D351" s="13" t="s">
        <v>2932</v>
      </c>
      <c r="E351" s="17">
        <v>2314.8365999999996</v>
      </c>
      <c r="F351" s="18" t="s">
        <v>3534</v>
      </c>
    </row>
    <row r="352" spans="1:6" x14ac:dyDescent="0.25">
      <c r="A352" s="21" t="s">
        <v>2304</v>
      </c>
      <c r="B352" s="21" t="s">
        <v>5933</v>
      </c>
      <c r="C352" s="16"/>
      <c r="D352" s="13" t="s">
        <v>2933</v>
      </c>
      <c r="E352" s="17">
        <v>981.80460000000005</v>
      </c>
      <c r="F352" s="18" t="s">
        <v>3535</v>
      </c>
    </row>
    <row r="353" spans="1:6" x14ac:dyDescent="0.25">
      <c r="A353" s="21" t="s">
        <v>2305</v>
      </c>
      <c r="B353" s="21" t="s">
        <v>5934</v>
      </c>
      <c r="C353" s="16"/>
      <c r="D353" s="13" t="s">
        <v>2934</v>
      </c>
      <c r="E353" s="17">
        <v>914.83140000000003</v>
      </c>
      <c r="F353" s="18" t="s">
        <v>3536</v>
      </c>
    </row>
    <row r="354" spans="1:6" x14ac:dyDescent="0.25">
      <c r="A354" s="91" t="s">
        <v>9272</v>
      </c>
      <c r="B354" s="91" t="s">
        <v>9273</v>
      </c>
      <c r="C354" s="95" t="s">
        <v>9683</v>
      </c>
      <c r="D354" s="92" t="s">
        <v>9318</v>
      </c>
      <c r="E354" s="93" t="e">
        <v>#N/A</v>
      </c>
      <c r="F354" s="94" t="s">
        <v>9643</v>
      </c>
    </row>
    <row r="355" spans="1:6" x14ac:dyDescent="0.25">
      <c r="A355" s="21" t="s">
        <v>2306</v>
      </c>
      <c r="B355" s="21" t="s">
        <v>5829</v>
      </c>
      <c r="C355" s="16"/>
      <c r="D355" s="13" t="s">
        <v>2935</v>
      </c>
      <c r="E355" s="17">
        <v>1827.8001999999999</v>
      </c>
      <c r="F355" s="18" t="s">
        <v>3537</v>
      </c>
    </row>
    <row r="356" spans="1:6" x14ac:dyDescent="0.25">
      <c r="A356" s="91" t="s">
        <v>9274</v>
      </c>
      <c r="B356" s="91" t="s">
        <v>9275</v>
      </c>
      <c r="C356" s="95" t="s">
        <v>9683</v>
      </c>
      <c r="D356" s="92" t="s">
        <v>9318</v>
      </c>
      <c r="E356" s="93" t="e">
        <v>#N/A</v>
      </c>
      <c r="F356" s="94" t="s">
        <v>9644</v>
      </c>
    </row>
    <row r="357" spans="1:6" x14ac:dyDescent="0.25">
      <c r="A357" s="21" t="s">
        <v>9276</v>
      </c>
      <c r="B357" s="21" t="s">
        <v>9277</v>
      </c>
      <c r="C357" s="96"/>
      <c r="D357" s="13" t="s">
        <v>9318</v>
      </c>
      <c r="E357" s="17">
        <v>3932.1361999999999</v>
      </c>
      <c r="F357" s="18" t="s">
        <v>9645</v>
      </c>
    </row>
    <row r="358" spans="1:6" x14ac:dyDescent="0.25">
      <c r="A358" s="21" t="s">
        <v>2307</v>
      </c>
      <c r="B358" s="21" t="s">
        <v>5711</v>
      </c>
      <c r="C358" s="16"/>
      <c r="D358" s="13" t="s">
        <v>2936</v>
      </c>
      <c r="E358" s="17">
        <v>1630.2171999999998</v>
      </c>
      <c r="F358" s="18" t="s">
        <v>3538</v>
      </c>
    </row>
    <row r="359" spans="1:6" x14ac:dyDescent="0.25">
      <c r="A359" s="21" t="s">
        <v>2308</v>
      </c>
      <c r="B359" s="21" t="s">
        <v>5664</v>
      </c>
      <c r="C359" s="16"/>
      <c r="D359" s="13" t="s">
        <v>2937</v>
      </c>
      <c r="E359" s="17">
        <v>749.66300000000001</v>
      </c>
      <c r="F359" s="18" t="s">
        <v>3539</v>
      </c>
    </row>
    <row r="360" spans="1:6" x14ac:dyDescent="0.25">
      <c r="A360" s="21" t="s">
        <v>2309</v>
      </c>
      <c r="B360" s="21" t="s">
        <v>5830</v>
      </c>
      <c r="C360" s="16"/>
      <c r="D360" s="13" t="s">
        <v>2938</v>
      </c>
      <c r="E360" s="17">
        <v>721.13439999999991</v>
      </c>
      <c r="F360" s="18" t="s">
        <v>3539</v>
      </c>
    </row>
    <row r="361" spans="1:6" x14ac:dyDescent="0.25">
      <c r="A361" s="21" t="s">
        <v>2311</v>
      </c>
      <c r="B361" s="21" t="s">
        <v>5716</v>
      </c>
      <c r="C361" s="16"/>
      <c r="D361" s="13" t="s">
        <v>2940</v>
      </c>
      <c r="E361" s="17">
        <v>1306.1381999999999</v>
      </c>
      <c r="F361" s="18" t="s">
        <v>3540</v>
      </c>
    </row>
    <row r="362" spans="1:6" x14ac:dyDescent="0.25">
      <c r="A362" s="21" t="s">
        <v>2310</v>
      </c>
      <c r="B362" s="21" t="s">
        <v>5831</v>
      </c>
      <c r="C362" s="16"/>
      <c r="D362" s="13" t="s">
        <v>2939</v>
      </c>
      <c r="E362" s="17">
        <v>1254.9099999999999</v>
      </c>
      <c r="F362" s="18" t="s">
        <v>3540</v>
      </c>
    </row>
    <row r="363" spans="1:6" x14ac:dyDescent="0.25">
      <c r="A363" s="21" t="s">
        <v>2312</v>
      </c>
      <c r="B363" s="21" t="s">
        <v>5717</v>
      </c>
      <c r="C363" s="16"/>
      <c r="D363" s="13" t="s">
        <v>2941</v>
      </c>
      <c r="E363" s="17">
        <v>1490.616</v>
      </c>
      <c r="F363" s="18" t="s">
        <v>3541</v>
      </c>
    </row>
    <row r="364" spans="1:6" x14ac:dyDescent="0.25">
      <c r="A364" s="21" t="s">
        <v>2313</v>
      </c>
      <c r="B364" s="21" t="s">
        <v>6076</v>
      </c>
      <c r="C364" s="16"/>
      <c r="D364" s="13" t="s">
        <v>2942</v>
      </c>
      <c r="E364" s="17">
        <v>967.7346</v>
      </c>
      <c r="F364" s="18" t="s">
        <v>3542</v>
      </c>
    </row>
    <row r="365" spans="1:6" ht="20.5" x14ac:dyDescent="0.25">
      <c r="A365" s="21" t="s">
        <v>2314</v>
      </c>
      <c r="B365" s="21" t="s">
        <v>5768</v>
      </c>
      <c r="C365" s="16"/>
      <c r="D365" s="13" t="s">
        <v>2943</v>
      </c>
      <c r="E365" s="17">
        <v>767.20359999999994</v>
      </c>
      <c r="F365" s="18" t="s">
        <v>3543</v>
      </c>
    </row>
    <row r="366" spans="1:6" x14ac:dyDescent="0.25">
      <c r="A366" s="21" t="s">
        <v>2315</v>
      </c>
      <c r="B366" s="21" t="s">
        <v>5936</v>
      </c>
      <c r="C366" s="16"/>
      <c r="D366" s="13" t="s">
        <v>2944</v>
      </c>
      <c r="E366" s="17">
        <v>1567.5855999999999</v>
      </c>
      <c r="F366" s="18" t="s">
        <v>3544</v>
      </c>
    </row>
    <row r="367" spans="1:6" ht="20.5" x14ac:dyDescent="0.25">
      <c r="A367" s="21" t="s">
        <v>2316</v>
      </c>
      <c r="B367" s="21" t="s">
        <v>5709</v>
      </c>
      <c r="C367" s="16"/>
      <c r="D367" s="13" t="s">
        <v>2945</v>
      </c>
      <c r="E367" s="17">
        <v>1738.9582</v>
      </c>
      <c r="F367" s="18" t="s">
        <v>3545</v>
      </c>
    </row>
    <row r="368" spans="1:6" x14ac:dyDescent="0.25">
      <c r="A368" s="21" t="s">
        <v>2318</v>
      </c>
      <c r="B368" s="21" t="s">
        <v>5487</v>
      </c>
      <c r="C368" s="16"/>
      <c r="D368" s="13" t="s">
        <v>2947</v>
      </c>
      <c r="E368" s="17">
        <v>907.95720000000006</v>
      </c>
      <c r="F368" s="18" t="s">
        <v>3546</v>
      </c>
    </row>
    <row r="369" spans="1:6" x14ac:dyDescent="0.25">
      <c r="A369" s="21" t="s">
        <v>2317</v>
      </c>
      <c r="B369" s="21" t="s">
        <v>5832</v>
      </c>
      <c r="C369" s="16"/>
      <c r="D369" s="13" t="s">
        <v>2946</v>
      </c>
      <c r="E369" s="17">
        <v>1654.096</v>
      </c>
      <c r="F369" s="18" t="s">
        <v>3546</v>
      </c>
    </row>
    <row r="370" spans="1:6" x14ac:dyDescent="0.25">
      <c r="A370" s="21" t="s">
        <v>2319</v>
      </c>
      <c r="B370" s="21" t="s">
        <v>5935</v>
      </c>
      <c r="C370" s="16"/>
      <c r="D370" s="13" t="s">
        <v>2948</v>
      </c>
      <c r="E370" s="17">
        <v>1021.3614</v>
      </c>
      <c r="F370" s="18" t="s">
        <v>3547</v>
      </c>
    </row>
    <row r="371" spans="1:6" ht="20.5" x14ac:dyDescent="0.25">
      <c r="A371" s="91" t="s">
        <v>2320</v>
      </c>
      <c r="B371" s="91" t="s">
        <v>5488</v>
      </c>
      <c r="C371" s="95" t="s">
        <v>9683</v>
      </c>
      <c r="D371" s="92" t="s">
        <v>2949</v>
      </c>
      <c r="E371" s="93" t="e">
        <v>#N/A</v>
      </c>
      <c r="F371" s="94" t="s">
        <v>3548</v>
      </c>
    </row>
    <row r="372" spans="1:6" ht="20.5" x14ac:dyDescent="0.25">
      <c r="A372" s="21" t="s">
        <v>2321</v>
      </c>
      <c r="B372" s="21" t="s">
        <v>5698</v>
      </c>
      <c r="C372" s="16"/>
      <c r="D372" s="13" t="s">
        <v>2950</v>
      </c>
      <c r="E372" s="17">
        <v>1681.7937999999999</v>
      </c>
      <c r="F372" s="18" t="s">
        <v>3549</v>
      </c>
    </row>
    <row r="373" spans="1:6" ht="20.5" x14ac:dyDescent="0.25">
      <c r="A373" s="21" t="s">
        <v>2322</v>
      </c>
      <c r="B373" s="21" t="s">
        <v>6033</v>
      </c>
      <c r="C373" s="16"/>
      <c r="D373" s="13" t="s">
        <v>2951</v>
      </c>
      <c r="E373" s="17">
        <v>741.93119999999999</v>
      </c>
      <c r="F373" s="18" t="s">
        <v>3550</v>
      </c>
    </row>
    <row r="374" spans="1:6" x14ac:dyDescent="0.25">
      <c r="A374" s="21" t="s">
        <v>2323</v>
      </c>
      <c r="B374" s="21" t="s">
        <v>5517</v>
      </c>
      <c r="C374" s="16"/>
      <c r="D374" s="13" t="s">
        <v>2952</v>
      </c>
      <c r="E374" s="17">
        <v>1354.3648000000001</v>
      </c>
      <c r="F374" s="18" t="s">
        <v>3551</v>
      </c>
    </row>
    <row r="375" spans="1:6" ht="20.5" x14ac:dyDescent="0.25">
      <c r="A375" s="21" t="s">
        <v>2324</v>
      </c>
      <c r="B375" s="21" t="s">
        <v>5699</v>
      </c>
      <c r="C375" s="16"/>
      <c r="D375" s="13" t="s">
        <v>2953</v>
      </c>
      <c r="E375" s="17">
        <v>1214.8038000000001</v>
      </c>
      <c r="F375" s="18" t="s">
        <v>3552</v>
      </c>
    </row>
    <row r="376" spans="1:6" ht="20.5" x14ac:dyDescent="0.25">
      <c r="A376" s="21" t="s">
        <v>2325</v>
      </c>
      <c r="B376" s="21" t="s">
        <v>5543</v>
      </c>
      <c r="C376" s="16"/>
      <c r="D376" s="13" t="s">
        <v>2954</v>
      </c>
      <c r="E376" s="17">
        <v>1598.4860000000001</v>
      </c>
      <c r="F376" s="18" t="s">
        <v>3553</v>
      </c>
    </row>
    <row r="377" spans="1:6" x14ac:dyDescent="0.25">
      <c r="A377" s="21" t="s">
        <v>9278</v>
      </c>
      <c r="B377" s="21" t="s">
        <v>9279</v>
      </c>
      <c r="C377" s="96"/>
      <c r="D377" s="13" t="s">
        <v>9318</v>
      </c>
      <c r="E377" s="17">
        <v>1888.5021999999999</v>
      </c>
      <c r="F377" s="18" t="s">
        <v>9666</v>
      </c>
    </row>
    <row r="378" spans="1:6" x14ac:dyDescent="0.25">
      <c r="A378" s="21" t="s">
        <v>2326</v>
      </c>
      <c r="B378" s="21" t="s">
        <v>5725</v>
      </c>
      <c r="C378" s="16"/>
      <c r="D378" s="13" t="s">
        <v>2955</v>
      </c>
      <c r="E378" s="17">
        <v>1784.4110000000001</v>
      </c>
      <c r="F378" s="18" t="s">
        <v>3554</v>
      </c>
    </row>
    <row r="379" spans="1:6" x14ac:dyDescent="0.25">
      <c r="A379" s="21" t="s">
        <v>2327</v>
      </c>
      <c r="B379" s="21" t="s">
        <v>6034</v>
      </c>
      <c r="C379" s="16"/>
      <c r="D379" s="13" t="s">
        <v>2956</v>
      </c>
      <c r="E379" s="17">
        <v>756.4434</v>
      </c>
      <c r="F379" s="18" t="s">
        <v>3555</v>
      </c>
    </row>
    <row r="380" spans="1:6" x14ac:dyDescent="0.25">
      <c r="A380" s="21" t="s">
        <v>9280</v>
      </c>
      <c r="B380" s="21" t="s">
        <v>9281</v>
      </c>
      <c r="C380" s="96"/>
      <c r="D380" s="13" t="s">
        <v>9328</v>
      </c>
      <c r="E380" s="17">
        <v>807.3098</v>
      </c>
      <c r="F380" s="18" t="s">
        <v>9646</v>
      </c>
    </row>
    <row r="381" spans="1:6" ht="20.5" x14ac:dyDescent="0.25">
      <c r="A381" s="21" t="s">
        <v>2328</v>
      </c>
      <c r="B381" s="21" t="s">
        <v>5631</v>
      </c>
      <c r="C381" s="16"/>
      <c r="D381" s="13" t="s">
        <v>2957</v>
      </c>
      <c r="E381" s="17">
        <v>573.47980000000007</v>
      </c>
      <c r="F381" s="18" t="s">
        <v>3556</v>
      </c>
    </row>
    <row r="382" spans="1:6" x14ac:dyDescent="0.25">
      <c r="A382" s="21" t="s">
        <v>2329</v>
      </c>
      <c r="B382" s="21" t="s">
        <v>5834</v>
      </c>
      <c r="C382" s="16"/>
      <c r="D382" s="13" t="s">
        <v>2958</v>
      </c>
      <c r="E382" s="17">
        <v>1213.3968</v>
      </c>
      <c r="F382" s="18" t="s">
        <v>3557</v>
      </c>
    </row>
    <row r="383" spans="1:6" x14ac:dyDescent="0.25">
      <c r="A383" s="21" t="s">
        <v>2330</v>
      </c>
      <c r="B383" s="21" t="s">
        <v>5835</v>
      </c>
      <c r="C383" s="16"/>
      <c r="D383" s="13" t="s">
        <v>2959</v>
      </c>
      <c r="E383" s="17">
        <v>1208.2244000000001</v>
      </c>
      <c r="F383" s="18" t="s">
        <v>3558</v>
      </c>
    </row>
    <row r="384" spans="1:6" x14ac:dyDescent="0.25">
      <c r="A384" s="91" t="s">
        <v>2331</v>
      </c>
      <c r="B384" s="91" t="s">
        <v>5665</v>
      </c>
      <c r="C384" s="95" t="s">
        <v>9683</v>
      </c>
      <c r="D384" s="92" t="s">
        <v>2960</v>
      </c>
      <c r="E384" s="93" t="e">
        <v>#N/A</v>
      </c>
      <c r="F384" s="94" t="s">
        <v>3559</v>
      </c>
    </row>
    <row r="385" spans="1:6" ht="20.5" x14ac:dyDescent="0.25">
      <c r="A385" s="21" t="s">
        <v>2332</v>
      </c>
      <c r="B385" s="21" t="s">
        <v>5833</v>
      </c>
      <c r="C385" s="16"/>
      <c r="D385" s="13" t="s">
        <v>2961</v>
      </c>
      <c r="E385" s="17">
        <v>1296.7314000000001</v>
      </c>
      <c r="F385" s="18" t="s">
        <v>3559</v>
      </c>
    </row>
    <row r="386" spans="1:6" x14ac:dyDescent="0.25">
      <c r="A386" s="21" t="s">
        <v>2333</v>
      </c>
      <c r="B386" s="21" t="s">
        <v>5937</v>
      </c>
      <c r="C386" s="16"/>
      <c r="D386" s="13" t="s">
        <v>2962</v>
      </c>
      <c r="E386" s="17">
        <v>1072.1876</v>
      </c>
      <c r="F386" s="18" t="s">
        <v>3559</v>
      </c>
    </row>
    <row r="387" spans="1:6" x14ac:dyDescent="0.25">
      <c r="A387" s="21" t="s">
        <v>2335</v>
      </c>
      <c r="B387" s="21" t="s">
        <v>5938</v>
      </c>
      <c r="C387" s="16"/>
      <c r="D387" s="13" t="s">
        <v>2964</v>
      </c>
      <c r="E387" s="17">
        <v>1440.8617999999999</v>
      </c>
      <c r="F387" s="18" t="s">
        <v>3560</v>
      </c>
    </row>
    <row r="388" spans="1:6" x14ac:dyDescent="0.25">
      <c r="A388" s="21" t="s">
        <v>2334</v>
      </c>
      <c r="B388" s="21" t="s">
        <v>5986</v>
      </c>
      <c r="C388" s="16"/>
      <c r="D388" s="13" t="s">
        <v>2963</v>
      </c>
      <c r="E388" s="17">
        <v>1284.1219999999998</v>
      </c>
      <c r="F388" s="18" t="s">
        <v>3560</v>
      </c>
    </row>
    <row r="389" spans="1:6" x14ac:dyDescent="0.25">
      <c r="A389" s="21" t="s">
        <v>9282</v>
      </c>
      <c r="B389" s="21" t="s">
        <v>9283</v>
      </c>
      <c r="C389" s="96"/>
      <c r="D389" s="13" t="s">
        <v>9318</v>
      </c>
      <c r="E389" s="17">
        <v>1063.9733999999999</v>
      </c>
      <c r="F389" s="18" t="s">
        <v>9667</v>
      </c>
    </row>
    <row r="390" spans="1:6" ht="20.5" x14ac:dyDescent="0.25">
      <c r="A390" s="21" t="s">
        <v>2336</v>
      </c>
      <c r="B390" s="21" t="s">
        <v>5754</v>
      </c>
      <c r="C390" s="16"/>
      <c r="D390" s="13" t="s">
        <v>2965</v>
      </c>
      <c r="E390" s="17">
        <v>1586.6135999999999</v>
      </c>
      <c r="F390" s="18" t="s">
        <v>3561</v>
      </c>
    </row>
    <row r="391" spans="1:6" x14ac:dyDescent="0.25">
      <c r="A391" s="21" t="s">
        <v>2337</v>
      </c>
      <c r="B391" s="21" t="s">
        <v>5836</v>
      </c>
      <c r="C391" s="16"/>
      <c r="D391" s="13" t="s">
        <v>2966</v>
      </c>
      <c r="E391" s="17">
        <v>1296.6107999999999</v>
      </c>
      <c r="F391" s="18" t="s">
        <v>3562</v>
      </c>
    </row>
    <row r="392" spans="1:6" x14ac:dyDescent="0.25">
      <c r="A392" s="21" t="s">
        <v>2338</v>
      </c>
      <c r="B392" s="21" t="s">
        <v>5539</v>
      </c>
      <c r="C392" s="16"/>
      <c r="D392" s="13" t="s">
        <v>2967</v>
      </c>
      <c r="E392" s="17">
        <v>779.3306</v>
      </c>
      <c r="F392" s="18" t="s">
        <v>3563</v>
      </c>
    </row>
    <row r="393" spans="1:6" x14ac:dyDescent="0.25">
      <c r="A393" s="21" t="s">
        <v>2339</v>
      </c>
      <c r="B393" s="21" t="s">
        <v>5540</v>
      </c>
      <c r="C393" s="16"/>
      <c r="D393" s="13" t="s">
        <v>2968</v>
      </c>
      <c r="E393" s="17">
        <v>888.63439999999991</v>
      </c>
      <c r="F393" s="18" t="s">
        <v>3564</v>
      </c>
    </row>
    <row r="394" spans="1:6" x14ac:dyDescent="0.25">
      <c r="A394" s="21" t="s">
        <v>2340</v>
      </c>
      <c r="B394" s="21" t="s">
        <v>5838</v>
      </c>
      <c r="C394" s="16"/>
      <c r="D394" s="13" t="s">
        <v>2969</v>
      </c>
      <c r="E394" s="17">
        <v>1033.6358</v>
      </c>
      <c r="F394" s="18" t="s">
        <v>3565</v>
      </c>
    </row>
    <row r="395" spans="1:6" x14ac:dyDescent="0.25">
      <c r="A395" s="21" t="s">
        <v>2341</v>
      </c>
      <c r="B395" s="21" t="s">
        <v>5632</v>
      </c>
      <c r="C395" s="16"/>
      <c r="D395" s="13" t="s">
        <v>2970</v>
      </c>
      <c r="E395" s="17">
        <v>990.11259999999993</v>
      </c>
      <c r="F395" s="18" t="s">
        <v>3566</v>
      </c>
    </row>
    <row r="396" spans="1:6" x14ac:dyDescent="0.25">
      <c r="A396" s="21" t="s">
        <v>2342</v>
      </c>
      <c r="B396" s="21" t="s">
        <v>5666</v>
      </c>
      <c r="C396" s="16"/>
      <c r="D396" s="13" t="s">
        <v>2971</v>
      </c>
      <c r="E396" s="17">
        <v>1030.7280000000001</v>
      </c>
      <c r="F396" s="18" t="s">
        <v>3566</v>
      </c>
    </row>
    <row r="397" spans="1:6" x14ac:dyDescent="0.25">
      <c r="A397" s="21" t="s">
        <v>2343</v>
      </c>
      <c r="B397" s="21" t="s">
        <v>5837</v>
      </c>
      <c r="C397" s="16"/>
      <c r="D397" s="13" t="s">
        <v>2972</v>
      </c>
      <c r="E397" s="17">
        <v>1603.8996000000002</v>
      </c>
      <c r="F397" s="18" t="s">
        <v>3567</v>
      </c>
    </row>
    <row r="398" spans="1:6" ht="20.5" x14ac:dyDescent="0.25">
      <c r="A398" s="21" t="s">
        <v>2344</v>
      </c>
      <c r="B398" s="21" t="s">
        <v>5684</v>
      </c>
      <c r="C398" s="16"/>
      <c r="D398" s="13" t="s">
        <v>2973</v>
      </c>
      <c r="E398" s="17">
        <v>1425.9207999999999</v>
      </c>
      <c r="F398" s="18" t="s">
        <v>3567</v>
      </c>
    </row>
    <row r="399" spans="1:6" ht="20.5" x14ac:dyDescent="0.25">
      <c r="A399" s="21" t="s">
        <v>2345</v>
      </c>
      <c r="B399" s="21" t="s">
        <v>5726</v>
      </c>
      <c r="C399" s="16"/>
      <c r="D399" s="13" t="s">
        <v>2974</v>
      </c>
      <c r="E399" s="17">
        <v>1516.3842</v>
      </c>
      <c r="F399" s="18" t="s">
        <v>3567</v>
      </c>
    </row>
    <row r="400" spans="1:6" x14ac:dyDescent="0.25">
      <c r="A400" s="21" t="s">
        <v>2346</v>
      </c>
      <c r="B400" s="21" t="s">
        <v>5939</v>
      </c>
      <c r="C400" s="16"/>
      <c r="D400" s="13" t="s">
        <v>2975</v>
      </c>
      <c r="E400" s="17">
        <v>1881.6548</v>
      </c>
      <c r="F400" s="18" t="s">
        <v>3568</v>
      </c>
    </row>
    <row r="401" spans="1:6" x14ac:dyDescent="0.25">
      <c r="A401" s="21" t="s">
        <v>2347</v>
      </c>
      <c r="B401" s="21" t="s">
        <v>5667</v>
      </c>
      <c r="C401" s="16"/>
      <c r="D401" s="13" t="s">
        <v>2976</v>
      </c>
      <c r="E401" s="17">
        <v>1228.2305999999999</v>
      </c>
      <c r="F401" s="18" t="s">
        <v>3569</v>
      </c>
    </row>
    <row r="402" spans="1:6" x14ac:dyDescent="0.25">
      <c r="A402" s="21" t="s">
        <v>2348</v>
      </c>
      <c r="B402" s="21" t="s">
        <v>6077</v>
      </c>
      <c r="C402" s="16"/>
      <c r="D402" s="13" t="s">
        <v>2977</v>
      </c>
      <c r="E402" s="17">
        <v>1163.4684</v>
      </c>
      <c r="F402" s="18" t="s">
        <v>3570</v>
      </c>
    </row>
    <row r="403" spans="1:6" ht="20.5" x14ac:dyDescent="0.25">
      <c r="A403" s="21" t="s">
        <v>2349</v>
      </c>
      <c r="B403" s="21" t="s">
        <v>6016</v>
      </c>
      <c r="C403" s="16"/>
      <c r="D403" s="13" t="s">
        <v>2978</v>
      </c>
      <c r="E403" s="17">
        <v>731.14419999999996</v>
      </c>
      <c r="F403" s="18" t="s">
        <v>3571</v>
      </c>
    </row>
    <row r="404" spans="1:6" ht="20.5" x14ac:dyDescent="0.25">
      <c r="A404" s="21" t="s">
        <v>2350</v>
      </c>
      <c r="B404" s="21" t="s">
        <v>5668</v>
      </c>
      <c r="C404" s="16"/>
      <c r="D404" s="13" t="s">
        <v>2979</v>
      </c>
      <c r="E404" s="17">
        <v>1296.3696</v>
      </c>
      <c r="F404" s="18" t="s">
        <v>3572</v>
      </c>
    </row>
    <row r="405" spans="1:6" x14ac:dyDescent="0.25">
      <c r="A405" s="21" t="s">
        <v>2351</v>
      </c>
      <c r="B405" s="21" t="s">
        <v>5987</v>
      </c>
      <c r="C405" s="16"/>
      <c r="D405" s="13" t="s">
        <v>2980</v>
      </c>
      <c r="E405" s="17">
        <v>1451.4344000000001</v>
      </c>
      <c r="F405" s="18" t="s">
        <v>3573</v>
      </c>
    </row>
    <row r="406" spans="1:6" ht="20.5" x14ac:dyDescent="0.25">
      <c r="A406" s="21" t="s">
        <v>2352</v>
      </c>
      <c r="B406" s="21" t="s">
        <v>6064</v>
      </c>
      <c r="C406" s="16"/>
      <c r="D406" s="13" t="s">
        <v>2981</v>
      </c>
      <c r="E406" s="17">
        <v>774.15820000000008</v>
      </c>
      <c r="F406" s="18" t="s">
        <v>3574</v>
      </c>
    </row>
    <row r="407" spans="1:6" x14ac:dyDescent="0.25">
      <c r="A407" s="21" t="s">
        <v>2353</v>
      </c>
      <c r="B407" s="21" t="s">
        <v>5734</v>
      </c>
      <c r="C407" s="16"/>
      <c r="D407" s="13" t="s">
        <v>2982</v>
      </c>
      <c r="E407" s="17">
        <v>1852.4160000000002</v>
      </c>
      <c r="F407" s="18" t="s">
        <v>3575</v>
      </c>
    </row>
    <row r="408" spans="1:6" x14ac:dyDescent="0.25">
      <c r="A408" s="21" t="s">
        <v>2354</v>
      </c>
      <c r="B408" s="21" t="s">
        <v>5759</v>
      </c>
      <c r="C408" s="16"/>
      <c r="D408" s="13" t="s">
        <v>2983</v>
      </c>
      <c r="E408" s="17">
        <v>1945.2646</v>
      </c>
      <c r="F408" s="18" t="s">
        <v>3575</v>
      </c>
    </row>
    <row r="409" spans="1:6" x14ac:dyDescent="0.25">
      <c r="A409" s="21" t="s">
        <v>2355</v>
      </c>
      <c r="B409" s="21" t="s">
        <v>5669</v>
      </c>
      <c r="C409" s="16"/>
      <c r="D409" s="13" t="s">
        <v>2984</v>
      </c>
      <c r="E409" s="17">
        <v>924.96180000000004</v>
      </c>
      <c r="F409" s="18" t="s">
        <v>3576</v>
      </c>
    </row>
    <row r="410" spans="1:6" ht="20.5" x14ac:dyDescent="0.25">
      <c r="A410" s="21" t="s">
        <v>2356</v>
      </c>
      <c r="B410" s="21" t="s">
        <v>5670</v>
      </c>
      <c r="C410" s="16"/>
      <c r="D410" s="13" t="s">
        <v>2985</v>
      </c>
      <c r="E410" s="17">
        <v>784.38239999999996</v>
      </c>
      <c r="F410" s="18" t="s">
        <v>3577</v>
      </c>
    </row>
    <row r="411" spans="1:6" x14ac:dyDescent="0.25">
      <c r="A411" s="21" t="s">
        <v>2358</v>
      </c>
      <c r="B411" s="21" t="s">
        <v>5552</v>
      </c>
      <c r="C411" s="16"/>
      <c r="D411" s="13" t="s">
        <v>2987</v>
      </c>
      <c r="E411" s="17">
        <v>825.73479999999995</v>
      </c>
      <c r="F411" s="18" t="s">
        <v>3578</v>
      </c>
    </row>
    <row r="412" spans="1:6" ht="20.5" x14ac:dyDescent="0.25">
      <c r="A412" s="21" t="s">
        <v>2357</v>
      </c>
      <c r="B412" s="21" t="s">
        <v>5839</v>
      </c>
      <c r="C412" s="16"/>
      <c r="D412" s="13" t="s">
        <v>2986</v>
      </c>
      <c r="E412" s="17">
        <v>791.64519999999993</v>
      </c>
      <c r="F412" s="18" t="s">
        <v>3578</v>
      </c>
    </row>
    <row r="413" spans="1:6" ht="20.5" x14ac:dyDescent="0.25">
      <c r="A413" s="21" t="s">
        <v>2360</v>
      </c>
      <c r="B413" s="21" t="s">
        <v>5840</v>
      </c>
      <c r="C413" s="16"/>
      <c r="D413" s="13" t="s">
        <v>2989</v>
      </c>
      <c r="E413" s="17">
        <v>1439.8969999999999</v>
      </c>
      <c r="F413" s="18" t="s">
        <v>3579</v>
      </c>
    </row>
    <row r="414" spans="1:6" ht="20.5" x14ac:dyDescent="0.25">
      <c r="A414" s="21" t="s">
        <v>2361</v>
      </c>
      <c r="B414" s="21" t="s">
        <v>5553</v>
      </c>
      <c r="C414" s="16"/>
      <c r="D414" s="13" t="s">
        <v>2990</v>
      </c>
      <c r="E414" s="17">
        <v>887.97779999999989</v>
      </c>
      <c r="F414" s="18" t="s">
        <v>3579</v>
      </c>
    </row>
    <row r="415" spans="1:6" ht="20.5" x14ac:dyDescent="0.25">
      <c r="A415" s="21" t="s">
        <v>2359</v>
      </c>
      <c r="B415" s="21" t="s">
        <v>5680</v>
      </c>
      <c r="C415" s="16"/>
      <c r="D415" s="13" t="s">
        <v>2988</v>
      </c>
      <c r="E415" s="17">
        <v>937.93299999999999</v>
      </c>
      <c r="F415" s="18" t="s">
        <v>3579</v>
      </c>
    </row>
    <row r="416" spans="1:6" x14ac:dyDescent="0.25">
      <c r="A416" s="21" t="s">
        <v>2363</v>
      </c>
      <c r="B416" s="21" t="s">
        <v>5741</v>
      </c>
      <c r="C416" s="16"/>
      <c r="D416" s="13" t="s">
        <v>2992</v>
      </c>
      <c r="E416" s="17">
        <v>1003.6197999999999</v>
      </c>
      <c r="F416" s="18" t="s">
        <v>3580</v>
      </c>
    </row>
    <row r="417" spans="1:6" ht="20.5" x14ac:dyDescent="0.25">
      <c r="A417" s="21" t="s">
        <v>2362</v>
      </c>
      <c r="B417" s="21" t="s">
        <v>6036</v>
      </c>
      <c r="C417" s="16"/>
      <c r="D417" s="13" t="s">
        <v>2991</v>
      </c>
      <c r="E417" s="17">
        <v>1047.2367999999999</v>
      </c>
      <c r="F417" s="18" t="s">
        <v>3580</v>
      </c>
    </row>
    <row r="418" spans="1:6" x14ac:dyDescent="0.25">
      <c r="A418" s="21" t="s">
        <v>2364</v>
      </c>
      <c r="B418" s="21" t="s">
        <v>5712</v>
      </c>
      <c r="C418" s="16"/>
      <c r="D418" s="13" t="s">
        <v>2993</v>
      </c>
      <c r="E418" s="17">
        <v>1464.2716</v>
      </c>
      <c r="F418" s="18" t="s">
        <v>3581</v>
      </c>
    </row>
    <row r="419" spans="1:6" x14ac:dyDescent="0.25">
      <c r="A419" s="21" t="s">
        <v>2365</v>
      </c>
      <c r="B419" s="21" t="s">
        <v>5710</v>
      </c>
      <c r="C419" s="16"/>
      <c r="D419" s="13" t="s">
        <v>2994</v>
      </c>
      <c r="E419" s="17">
        <v>1659.6704</v>
      </c>
      <c r="F419" s="18" t="s">
        <v>3582</v>
      </c>
    </row>
    <row r="420" spans="1:6" x14ac:dyDescent="0.25">
      <c r="A420" s="21" t="s">
        <v>2366</v>
      </c>
      <c r="B420" s="21" t="s">
        <v>5871</v>
      </c>
      <c r="C420" s="16"/>
      <c r="D420" s="13" t="s">
        <v>2995</v>
      </c>
      <c r="E420" s="17">
        <v>998.97</v>
      </c>
      <c r="F420" s="18" t="s">
        <v>3583</v>
      </c>
    </row>
    <row r="421" spans="1:6" x14ac:dyDescent="0.25">
      <c r="A421" s="21" t="s">
        <v>2367</v>
      </c>
      <c r="B421" s="21" t="s">
        <v>5742</v>
      </c>
      <c r="C421" s="16"/>
      <c r="D421" s="13" t="s">
        <v>2996</v>
      </c>
      <c r="E421" s="17">
        <v>1353.1453999999999</v>
      </c>
      <c r="F421" s="18" t="s">
        <v>3584</v>
      </c>
    </row>
    <row r="422" spans="1:6" x14ac:dyDescent="0.25">
      <c r="A422" s="21" t="s">
        <v>2368</v>
      </c>
      <c r="B422" s="21" t="s">
        <v>5671</v>
      </c>
      <c r="C422" s="16"/>
      <c r="D422" s="13" t="s">
        <v>2997</v>
      </c>
      <c r="E422" s="17">
        <v>982.72919999999999</v>
      </c>
      <c r="F422" s="18" t="s">
        <v>3585</v>
      </c>
    </row>
    <row r="423" spans="1:6" x14ac:dyDescent="0.25">
      <c r="A423" s="21" t="s">
        <v>2370</v>
      </c>
      <c r="B423" s="21" t="s">
        <v>5743</v>
      </c>
      <c r="C423" s="16"/>
      <c r="D423" s="13" t="s">
        <v>2999</v>
      </c>
      <c r="E423" s="17">
        <v>1611.4303999999997</v>
      </c>
      <c r="F423" s="18" t="s">
        <v>3586</v>
      </c>
    </row>
    <row r="424" spans="1:6" x14ac:dyDescent="0.25">
      <c r="A424" s="21" t="s">
        <v>2369</v>
      </c>
      <c r="B424" s="21" t="s">
        <v>6035</v>
      </c>
      <c r="C424" s="16"/>
      <c r="D424" s="13" t="s">
        <v>2998</v>
      </c>
      <c r="E424" s="17">
        <v>1481.4369999999999</v>
      </c>
      <c r="F424" s="18" t="s">
        <v>3586</v>
      </c>
    </row>
    <row r="425" spans="1:6" x14ac:dyDescent="0.25">
      <c r="A425" s="91" t="s">
        <v>9284</v>
      </c>
      <c r="B425" s="91" t="s">
        <v>9285</v>
      </c>
      <c r="C425" s="95" t="s">
        <v>9683</v>
      </c>
      <c r="D425" s="92" t="s">
        <v>9318</v>
      </c>
      <c r="E425" s="93" t="e">
        <v>#N/A</v>
      </c>
      <c r="F425" s="94" t="s">
        <v>9668</v>
      </c>
    </row>
    <row r="426" spans="1:6" ht="20.5" x14ac:dyDescent="0.25">
      <c r="A426" s="21" t="s">
        <v>2371</v>
      </c>
      <c r="B426" s="21" t="s">
        <v>5762</v>
      </c>
      <c r="C426" s="16"/>
      <c r="D426" s="13" t="s">
        <v>3000</v>
      </c>
      <c r="E426" s="17">
        <v>2450.2838000000002</v>
      </c>
      <c r="F426" s="18" t="s">
        <v>3587</v>
      </c>
    </row>
    <row r="427" spans="1:6" x14ac:dyDescent="0.25">
      <c r="A427" s="21" t="s">
        <v>2372</v>
      </c>
      <c r="B427" s="21" t="s">
        <v>5672</v>
      </c>
      <c r="C427" s="16"/>
      <c r="D427" s="13" t="s">
        <v>3001</v>
      </c>
      <c r="E427" s="17">
        <v>1496.6057999999998</v>
      </c>
      <c r="F427" s="18" t="s">
        <v>3588</v>
      </c>
    </row>
    <row r="428" spans="1:6" x14ac:dyDescent="0.25">
      <c r="A428" s="21" t="s">
        <v>2373</v>
      </c>
      <c r="B428" s="21" t="s">
        <v>5673</v>
      </c>
      <c r="C428" s="16"/>
      <c r="D428" s="13" t="s">
        <v>3002</v>
      </c>
      <c r="E428" s="17">
        <v>1760.6260000000002</v>
      </c>
      <c r="F428" s="18" t="s">
        <v>3589</v>
      </c>
    </row>
    <row r="429" spans="1:6" ht="20.5" x14ac:dyDescent="0.25">
      <c r="A429" s="21" t="s">
        <v>2374</v>
      </c>
      <c r="B429" s="21" t="s">
        <v>6078</v>
      </c>
      <c r="C429" s="16"/>
      <c r="D429" s="13" t="s">
        <v>3003</v>
      </c>
      <c r="E429" s="17">
        <v>352.07159999999999</v>
      </c>
      <c r="F429" s="18" t="s">
        <v>3590</v>
      </c>
    </row>
    <row r="430" spans="1:6" x14ac:dyDescent="0.25">
      <c r="A430" s="21" t="s">
        <v>2375</v>
      </c>
      <c r="B430" s="21" t="s">
        <v>6079</v>
      </c>
      <c r="C430" s="16"/>
      <c r="D430" s="13" t="s">
        <v>3004</v>
      </c>
      <c r="E430" s="17">
        <v>748.57759999999996</v>
      </c>
      <c r="F430" s="18" t="s">
        <v>3591</v>
      </c>
    </row>
    <row r="431" spans="1:6" ht="20.5" x14ac:dyDescent="0.25">
      <c r="A431" s="21" t="s">
        <v>2376</v>
      </c>
      <c r="B431" s="21" t="s">
        <v>5634</v>
      </c>
      <c r="C431" s="16"/>
      <c r="D431" s="13" t="s">
        <v>3005</v>
      </c>
      <c r="E431" s="17">
        <v>742.6816</v>
      </c>
      <c r="F431" s="18" t="s">
        <v>3592</v>
      </c>
    </row>
    <row r="432" spans="1:6" x14ac:dyDescent="0.25">
      <c r="A432" s="21" t="s">
        <v>2378</v>
      </c>
      <c r="B432" s="21" t="s">
        <v>5940</v>
      </c>
      <c r="C432" s="16"/>
      <c r="D432" s="13" t="s">
        <v>3007</v>
      </c>
      <c r="E432" s="17">
        <v>1393.3186000000001</v>
      </c>
      <c r="F432" s="18" t="s">
        <v>3593</v>
      </c>
    </row>
    <row r="433" spans="1:6" x14ac:dyDescent="0.25">
      <c r="A433" s="21" t="s">
        <v>2377</v>
      </c>
      <c r="B433" s="21" t="s">
        <v>6017</v>
      </c>
      <c r="C433" s="16"/>
      <c r="D433" s="13" t="s">
        <v>3006</v>
      </c>
      <c r="E433" s="17">
        <v>1102.0293999999999</v>
      </c>
      <c r="F433" s="18" t="s">
        <v>3593</v>
      </c>
    </row>
    <row r="434" spans="1:6" x14ac:dyDescent="0.25">
      <c r="A434" s="21" t="s">
        <v>2379</v>
      </c>
      <c r="B434" s="21" t="s">
        <v>5633</v>
      </c>
      <c r="C434" s="16"/>
      <c r="D434" s="13" t="s">
        <v>3008</v>
      </c>
      <c r="E434" s="17">
        <v>988.97359999999992</v>
      </c>
      <c r="F434" s="18" t="s">
        <v>3594</v>
      </c>
    </row>
    <row r="435" spans="1:6" x14ac:dyDescent="0.25">
      <c r="A435" s="91" t="s">
        <v>2380</v>
      </c>
      <c r="B435" s="91" t="s">
        <v>5674</v>
      </c>
      <c r="C435" s="95" t="s">
        <v>9683</v>
      </c>
      <c r="D435" s="92" t="s">
        <v>3009</v>
      </c>
      <c r="E435" s="93" t="e">
        <v>#N/A</v>
      </c>
      <c r="F435" s="94" t="s">
        <v>3594</v>
      </c>
    </row>
    <row r="436" spans="1:6" x14ac:dyDescent="0.25">
      <c r="A436" s="21" t="s">
        <v>2381</v>
      </c>
      <c r="B436" s="21" t="s">
        <v>5841</v>
      </c>
      <c r="C436" s="16"/>
      <c r="D436" s="13" t="s">
        <v>3010</v>
      </c>
      <c r="E436" s="17">
        <v>1171.5619999999999</v>
      </c>
      <c r="F436" s="18" t="s">
        <v>3595</v>
      </c>
    </row>
    <row r="437" spans="1:6" x14ac:dyDescent="0.25">
      <c r="A437" s="21" t="s">
        <v>2382</v>
      </c>
      <c r="B437" s="21" t="s">
        <v>5636</v>
      </c>
      <c r="C437" s="16"/>
      <c r="D437" s="13" t="s">
        <v>3011</v>
      </c>
      <c r="E437" s="17">
        <v>741.11380000000008</v>
      </c>
      <c r="F437" s="18" t="s">
        <v>3596</v>
      </c>
    </row>
    <row r="438" spans="1:6" x14ac:dyDescent="0.25">
      <c r="A438" s="21" t="s">
        <v>2383</v>
      </c>
      <c r="B438" s="21" t="s">
        <v>5941</v>
      </c>
      <c r="C438" s="16"/>
      <c r="D438" s="13" t="s">
        <v>3012</v>
      </c>
      <c r="E438" s="17">
        <v>1307.6792</v>
      </c>
      <c r="F438" s="18" t="s">
        <v>3597</v>
      </c>
    </row>
    <row r="439" spans="1:6" x14ac:dyDescent="0.25">
      <c r="A439" s="21" t="s">
        <v>2384</v>
      </c>
      <c r="B439" s="21" t="s">
        <v>5635</v>
      </c>
      <c r="C439" s="16"/>
      <c r="D439" s="13" t="s">
        <v>3013</v>
      </c>
      <c r="E439" s="17">
        <v>1015.3715999999999</v>
      </c>
      <c r="F439" s="18" t="s">
        <v>3598</v>
      </c>
    </row>
    <row r="440" spans="1:6" x14ac:dyDescent="0.25">
      <c r="A440" s="21" t="s">
        <v>2385</v>
      </c>
      <c r="B440" s="21" t="s">
        <v>5842</v>
      </c>
      <c r="C440" s="16"/>
      <c r="D440" s="13" t="s">
        <v>3014</v>
      </c>
      <c r="E440" s="17">
        <v>1725.0623999999998</v>
      </c>
      <c r="F440" s="18" t="s">
        <v>3599</v>
      </c>
    </row>
    <row r="441" spans="1:6" x14ac:dyDescent="0.25">
      <c r="A441" s="21" t="s">
        <v>2386</v>
      </c>
      <c r="B441" s="21" t="s">
        <v>5556</v>
      </c>
      <c r="C441" s="16"/>
      <c r="D441" s="13" t="s">
        <v>3015</v>
      </c>
      <c r="E441" s="17">
        <v>1166.3226</v>
      </c>
      <c r="F441" s="18" t="s">
        <v>3600</v>
      </c>
    </row>
    <row r="442" spans="1:6" x14ac:dyDescent="0.25">
      <c r="A442" s="21" t="s">
        <v>9286</v>
      </c>
      <c r="B442" s="21">
        <v>55231</v>
      </c>
      <c r="C442" s="96"/>
      <c r="D442" s="13" t="s">
        <v>9318</v>
      </c>
      <c r="E442" s="17">
        <v>892.52039999999988</v>
      </c>
      <c r="F442" s="18" t="s">
        <v>9647</v>
      </c>
    </row>
    <row r="443" spans="1:6" ht="20.5" x14ac:dyDescent="0.25">
      <c r="A443" s="21" t="s">
        <v>2387</v>
      </c>
      <c r="B443" s="21" t="s">
        <v>5510</v>
      </c>
      <c r="C443" s="16"/>
      <c r="D443" s="13" t="s">
        <v>3016</v>
      </c>
      <c r="E443" s="17">
        <v>1052.8380000000002</v>
      </c>
      <c r="F443" s="18" t="s">
        <v>3601</v>
      </c>
    </row>
    <row r="444" spans="1:6" ht="20.5" x14ac:dyDescent="0.25">
      <c r="A444" s="21" t="s">
        <v>2389</v>
      </c>
      <c r="B444" s="21" t="s">
        <v>5705</v>
      </c>
      <c r="C444" s="16"/>
      <c r="D444" s="13" t="s">
        <v>3018</v>
      </c>
      <c r="E444" s="17">
        <v>1973.4313999999999</v>
      </c>
      <c r="F444" s="18" t="s">
        <v>3602</v>
      </c>
    </row>
    <row r="445" spans="1:6" ht="20.5" x14ac:dyDescent="0.25">
      <c r="A445" s="21" t="s">
        <v>2388</v>
      </c>
      <c r="B445" s="21" t="s">
        <v>5691</v>
      </c>
      <c r="C445" s="16"/>
      <c r="D445" s="13" t="s">
        <v>3017</v>
      </c>
      <c r="E445" s="17">
        <v>2196.0992000000001</v>
      </c>
      <c r="F445" s="18" t="s">
        <v>3602</v>
      </c>
    </row>
    <row r="446" spans="1:6" ht="20.5" x14ac:dyDescent="0.25">
      <c r="A446" s="21" t="s">
        <v>2390</v>
      </c>
      <c r="B446" s="21" t="s">
        <v>5637</v>
      </c>
      <c r="C446" s="16"/>
      <c r="D446" s="13" t="s">
        <v>3019</v>
      </c>
      <c r="E446" s="17">
        <v>1735.2464</v>
      </c>
      <c r="F446" s="18" t="s">
        <v>3603</v>
      </c>
    </row>
    <row r="447" spans="1:6" x14ac:dyDescent="0.25">
      <c r="A447" s="21" t="s">
        <v>2391</v>
      </c>
      <c r="B447" s="21" t="s">
        <v>5557</v>
      </c>
      <c r="C447" s="16"/>
      <c r="D447" s="13" t="s">
        <v>3020</v>
      </c>
      <c r="E447" s="17">
        <v>1461.4576000000002</v>
      </c>
      <c r="F447" s="18" t="s">
        <v>3604</v>
      </c>
    </row>
    <row r="448" spans="1:6" ht="20.5" x14ac:dyDescent="0.25">
      <c r="A448" s="21" t="s">
        <v>8404</v>
      </c>
      <c r="B448" s="21" t="s">
        <v>8405</v>
      </c>
      <c r="C448" s="16"/>
      <c r="D448" s="13" t="s">
        <v>8447</v>
      </c>
      <c r="E448" s="17">
        <v>1095.3696</v>
      </c>
      <c r="F448" s="18" t="s">
        <v>8454</v>
      </c>
    </row>
    <row r="449" spans="1:6" x14ac:dyDescent="0.25">
      <c r="A449" s="21" t="s">
        <v>9287</v>
      </c>
      <c r="B449" s="21" t="s">
        <v>9288</v>
      </c>
      <c r="C449" s="96"/>
      <c r="D449" s="13" t="s">
        <v>9329</v>
      </c>
      <c r="E449" s="17">
        <v>2509.1098000000002</v>
      </c>
      <c r="F449" s="18" t="s">
        <v>8454</v>
      </c>
    </row>
    <row r="450" spans="1:6" ht="20.5" x14ac:dyDescent="0.25">
      <c r="A450" s="21" t="s">
        <v>2392</v>
      </c>
      <c r="B450" s="21" t="s">
        <v>5520</v>
      </c>
      <c r="C450" s="16"/>
      <c r="D450" s="13" t="s">
        <v>3021</v>
      </c>
      <c r="E450" s="17">
        <v>1145.9680000000001</v>
      </c>
      <c r="F450" s="18" t="s">
        <v>3605</v>
      </c>
    </row>
    <row r="451" spans="1:6" x14ac:dyDescent="0.25">
      <c r="A451" s="21" t="s">
        <v>2394</v>
      </c>
      <c r="B451" s="21" t="s">
        <v>5464</v>
      </c>
      <c r="C451" s="16"/>
      <c r="D451" s="13" t="s">
        <v>3023</v>
      </c>
      <c r="E451" s="17">
        <v>1765.5839999999998</v>
      </c>
      <c r="F451" s="18" t="s">
        <v>3606</v>
      </c>
    </row>
    <row r="452" spans="1:6" ht="20.5" x14ac:dyDescent="0.25">
      <c r="A452" s="21" t="s">
        <v>2393</v>
      </c>
      <c r="B452" s="21" t="s">
        <v>5464</v>
      </c>
      <c r="C452" s="16"/>
      <c r="D452" s="13" t="s">
        <v>3022</v>
      </c>
      <c r="E452" s="17">
        <v>1765.5839999999998</v>
      </c>
      <c r="F452" s="18" t="s">
        <v>3606</v>
      </c>
    </row>
    <row r="453" spans="1:6" x14ac:dyDescent="0.25">
      <c r="A453" s="21" t="s">
        <v>2395</v>
      </c>
      <c r="B453" s="21" t="s">
        <v>5751</v>
      </c>
      <c r="C453" s="16"/>
      <c r="D453" s="13" t="s">
        <v>3024</v>
      </c>
      <c r="E453" s="17">
        <v>2774.9256</v>
      </c>
      <c r="F453" s="18" t="s">
        <v>3606</v>
      </c>
    </row>
    <row r="454" spans="1:6" x14ac:dyDescent="0.25">
      <c r="A454" s="21" t="s">
        <v>2396</v>
      </c>
      <c r="B454" s="21" t="s">
        <v>5638</v>
      </c>
      <c r="C454" s="16"/>
      <c r="D454" s="13" t="s">
        <v>3025</v>
      </c>
      <c r="E454" s="17">
        <v>501.76299999999998</v>
      </c>
      <c r="F454" s="18" t="s">
        <v>3607</v>
      </c>
    </row>
    <row r="455" spans="1:6" x14ac:dyDescent="0.25">
      <c r="A455" s="91" t="s">
        <v>2397</v>
      </c>
      <c r="B455" s="91" t="s">
        <v>6011</v>
      </c>
      <c r="C455" s="95" t="s">
        <v>9683</v>
      </c>
      <c r="D455" s="92" t="s">
        <v>3026</v>
      </c>
      <c r="E455" s="93" t="e">
        <v>#N/A</v>
      </c>
      <c r="F455" s="94" t="s">
        <v>3607</v>
      </c>
    </row>
    <row r="456" spans="1:6" x14ac:dyDescent="0.25">
      <c r="A456" s="21" t="s">
        <v>2398</v>
      </c>
      <c r="B456" s="21" t="s">
        <v>6018</v>
      </c>
      <c r="C456" s="16"/>
      <c r="D456" s="13" t="s">
        <v>3027</v>
      </c>
      <c r="E456" s="17">
        <v>767.92720000000008</v>
      </c>
      <c r="F456" s="18" t="s">
        <v>3608</v>
      </c>
    </row>
    <row r="457" spans="1:6" x14ac:dyDescent="0.25">
      <c r="A457" s="21" t="s">
        <v>2399</v>
      </c>
      <c r="B457" s="21" t="s">
        <v>5942</v>
      </c>
      <c r="C457" s="16"/>
      <c r="D457" s="13" t="s">
        <v>3028</v>
      </c>
      <c r="E457" s="17">
        <v>1318.0641999999998</v>
      </c>
      <c r="F457" s="18" t="s">
        <v>3609</v>
      </c>
    </row>
    <row r="458" spans="1:6" x14ac:dyDescent="0.25">
      <c r="A458" s="21" t="s">
        <v>9289</v>
      </c>
      <c r="B458" s="21" t="s">
        <v>9290</v>
      </c>
      <c r="C458" s="96"/>
      <c r="D458" s="13" t="s">
        <v>9330</v>
      </c>
      <c r="E458" s="17">
        <v>1002.0251999999999</v>
      </c>
      <c r="F458" s="18" t="s">
        <v>9669</v>
      </c>
    </row>
    <row r="459" spans="1:6" x14ac:dyDescent="0.25">
      <c r="A459" s="91" t="s">
        <v>2400</v>
      </c>
      <c r="B459" s="91" t="s">
        <v>5640</v>
      </c>
      <c r="C459" s="95" t="s">
        <v>9683</v>
      </c>
      <c r="D459" s="92" t="s">
        <v>3029</v>
      </c>
      <c r="E459" s="93" t="e">
        <v>#N/A</v>
      </c>
      <c r="F459" s="94" t="s">
        <v>3610</v>
      </c>
    </row>
    <row r="460" spans="1:6" x14ac:dyDescent="0.25">
      <c r="A460" s="21" t="s">
        <v>2401</v>
      </c>
      <c r="B460" s="21" t="s">
        <v>5943</v>
      </c>
      <c r="C460" s="16"/>
      <c r="D460" s="13" t="s">
        <v>3030</v>
      </c>
      <c r="E460" s="17">
        <v>1335.2028</v>
      </c>
      <c r="F460" s="18" t="s">
        <v>3611</v>
      </c>
    </row>
    <row r="461" spans="1:6" ht="20.5" x14ac:dyDescent="0.25">
      <c r="A461" s="21" t="s">
        <v>2404</v>
      </c>
      <c r="B461" s="21" t="s">
        <v>5489</v>
      </c>
      <c r="C461" s="16"/>
      <c r="D461" s="13" t="s">
        <v>3033</v>
      </c>
      <c r="E461" s="17">
        <v>1799.5262</v>
      </c>
      <c r="F461" s="18" t="s">
        <v>3612</v>
      </c>
    </row>
    <row r="462" spans="1:6" ht="20.5" x14ac:dyDescent="0.25">
      <c r="A462" s="21" t="s">
        <v>2402</v>
      </c>
      <c r="B462" s="21" t="s">
        <v>5639</v>
      </c>
      <c r="C462" s="16"/>
      <c r="D462" s="13" t="s">
        <v>3031</v>
      </c>
      <c r="E462" s="17">
        <v>953.67800000000011</v>
      </c>
      <c r="F462" s="18" t="s">
        <v>3612</v>
      </c>
    </row>
    <row r="463" spans="1:6" x14ac:dyDescent="0.25">
      <c r="A463" s="21" t="s">
        <v>2403</v>
      </c>
      <c r="B463" s="21" t="s">
        <v>5843</v>
      </c>
      <c r="C463" s="16"/>
      <c r="D463" s="13" t="s">
        <v>3032</v>
      </c>
      <c r="E463" s="17">
        <v>1121.2316000000001</v>
      </c>
      <c r="F463" s="18" t="s">
        <v>3612</v>
      </c>
    </row>
    <row r="464" spans="1:6" x14ac:dyDescent="0.25">
      <c r="A464" s="21" t="s">
        <v>2406</v>
      </c>
      <c r="B464" s="21" t="s">
        <v>5735</v>
      </c>
      <c r="C464" s="16"/>
      <c r="D464" s="13" t="s">
        <v>3035</v>
      </c>
      <c r="E464" s="17">
        <v>1661.3453999999999</v>
      </c>
      <c r="F464" s="18" t="s">
        <v>3613</v>
      </c>
    </row>
    <row r="465" spans="1:6" x14ac:dyDescent="0.25">
      <c r="A465" s="21" t="s">
        <v>2405</v>
      </c>
      <c r="B465" s="21" t="s">
        <v>5727</v>
      </c>
      <c r="C465" s="16"/>
      <c r="D465" s="13" t="s">
        <v>3034</v>
      </c>
      <c r="E465" s="17">
        <v>1569.9305999999997</v>
      </c>
      <c r="F465" s="18" t="s">
        <v>3613</v>
      </c>
    </row>
    <row r="466" spans="1:6" x14ac:dyDescent="0.25">
      <c r="A466" s="21" t="s">
        <v>2407</v>
      </c>
      <c r="B466" s="21" t="s">
        <v>5675</v>
      </c>
      <c r="C466" s="16"/>
      <c r="D466" s="13" t="s">
        <v>3036</v>
      </c>
      <c r="E466" s="17">
        <v>1042.2653999999998</v>
      </c>
      <c r="F466" s="18" t="s">
        <v>3614</v>
      </c>
    </row>
    <row r="467" spans="1:6" x14ac:dyDescent="0.25">
      <c r="A467" s="21" t="s">
        <v>2408</v>
      </c>
      <c r="B467" s="21" t="s">
        <v>5676</v>
      </c>
      <c r="C467" s="16"/>
      <c r="D467" s="13" t="s">
        <v>3037</v>
      </c>
      <c r="E467" s="17">
        <v>1562.5605999999998</v>
      </c>
      <c r="F467" s="18" t="s">
        <v>3615</v>
      </c>
    </row>
    <row r="468" spans="1:6" x14ac:dyDescent="0.25">
      <c r="A468" s="21" t="s">
        <v>2409</v>
      </c>
      <c r="B468" s="21" t="s">
        <v>5642</v>
      </c>
      <c r="C468" s="16"/>
      <c r="D468" s="13" t="s">
        <v>3038</v>
      </c>
      <c r="E468" s="17">
        <v>793.32019999999989</v>
      </c>
      <c r="F468" s="18" t="s">
        <v>3616</v>
      </c>
    </row>
    <row r="469" spans="1:6" x14ac:dyDescent="0.25">
      <c r="A469" s="21" t="s">
        <v>2410</v>
      </c>
      <c r="B469" s="21" t="s">
        <v>5519</v>
      </c>
      <c r="C469" s="16"/>
      <c r="D469" s="13" t="s">
        <v>3039</v>
      </c>
      <c r="E469" s="17">
        <v>1757.4636</v>
      </c>
      <c r="F469" s="18" t="s">
        <v>3617</v>
      </c>
    </row>
    <row r="470" spans="1:6" x14ac:dyDescent="0.25">
      <c r="A470" s="21" t="s">
        <v>2411</v>
      </c>
      <c r="B470" s="21" t="s">
        <v>5845</v>
      </c>
      <c r="C470" s="16"/>
      <c r="D470" s="13" t="s">
        <v>3040</v>
      </c>
      <c r="E470" s="17">
        <v>977.42279999999994</v>
      </c>
      <c r="F470" s="18" t="s">
        <v>3618</v>
      </c>
    </row>
    <row r="471" spans="1:6" x14ac:dyDescent="0.25">
      <c r="A471" s="21" t="s">
        <v>2412</v>
      </c>
      <c r="B471" s="21" t="s">
        <v>5641</v>
      </c>
      <c r="C471" s="16"/>
      <c r="D471" s="13" t="s">
        <v>3041</v>
      </c>
      <c r="E471" s="17">
        <v>919.65539999999987</v>
      </c>
      <c r="F471" s="18" t="s">
        <v>3619</v>
      </c>
    </row>
    <row r="472" spans="1:6" x14ac:dyDescent="0.25">
      <c r="A472" s="21" t="s">
        <v>2414</v>
      </c>
      <c r="B472" s="21" t="s">
        <v>5732</v>
      </c>
      <c r="C472" s="16"/>
      <c r="D472" s="13" t="s">
        <v>3043</v>
      </c>
      <c r="E472" s="17">
        <v>1682.6112000000001</v>
      </c>
      <c r="F472" s="18" t="s">
        <v>3620</v>
      </c>
    </row>
    <row r="473" spans="1:6" x14ac:dyDescent="0.25">
      <c r="A473" s="21" t="s">
        <v>2415</v>
      </c>
      <c r="B473" s="21" t="s">
        <v>5733</v>
      </c>
      <c r="C473" s="16"/>
      <c r="D473" s="13" t="s">
        <v>3044</v>
      </c>
      <c r="E473" s="17">
        <v>1707.8166000000001</v>
      </c>
      <c r="F473" s="18" t="s">
        <v>3620</v>
      </c>
    </row>
    <row r="474" spans="1:6" ht="20.5" x14ac:dyDescent="0.25">
      <c r="A474" s="21" t="s">
        <v>2413</v>
      </c>
      <c r="B474" s="21" t="s">
        <v>5844</v>
      </c>
      <c r="C474" s="16"/>
      <c r="D474" s="13" t="s">
        <v>3042</v>
      </c>
      <c r="E474" s="17">
        <v>1752.5189999999998</v>
      </c>
      <c r="F474" s="18" t="s">
        <v>3620</v>
      </c>
    </row>
    <row r="475" spans="1:6" x14ac:dyDescent="0.25">
      <c r="A475" s="21" t="s">
        <v>2416</v>
      </c>
      <c r="B475" s="21" t="s">
        <v>5643</v>
      </c>
      <c r="C475" s="16"/>
      <c r="D475" s="13" t="s">
        <v>3045</v>
      </c>
      <c r="E475" s="17">
        <v>787.06240000000003</v>
      </c>
      <c r="F475" s="18" t="s">
        <v>3621</v>
      </c>
    </row>
    <row r="476" spans="1:6" ht="20.5" x14ac:dyDescent="0.25">
      <c r="A476" s="21" t="s">
        <v>2417</v>
      </c>
      <c r="B476" s="21" t="s">
        <v>5490</v>
      </c>
      <c r="C476" s="16"/>
      <c r="D476" s="13" t="s">
        <v>3046</v>
      </c>
      <c r="E476" s="17">
        <v>1383.7510000000002</v>
      </c>
      <c r="F476" s="18" t="s">
        <v>3622</v>
      </c>
    </row>
    <row r="477" spans="1:6" x14ac:dyDescent="0.25">
      <c r="A477" s="21" t="s">
        <v>2418</v>
      </c>
      <c r="B477" s="21" t="s">
        <v>5988</v>
      </c>
      <c r="C477" s="16"/>
      <c r="D477" s="13" t="s">
        <v>3047</v>
      </c>
      <c r="E477" s="17">
        <v>1415.0935999999999</v>
      </c>
      <c r="F477" s="18" t="s">
        <v>3623</v>
      </c>
    </row>
    <row r="478" spans="1:6" ht="20.5" x14ac:dyDescent="0.25">
      <c r="A478" s="21" t="s">
        <v>2419</v>
      </c>
      <c r="B478" s="21" t="s">
        <v>5760</v>
      </c>
      <c r="C478" s="16"/>
      <c r="D478" s="13" t="s">
        <v>3048</v>
      </c>
      <c r="E478" s="17">
        <v>2162.1570000000002</v>
      </c>
      <c r="F478" s="18" t="s">
        <v>3624</v>
      </c>
    </row>
    <row r="479" spans="1:6" x14ac:dyDescent="0.25">
      <c r="A479" s="21" t="s">
        <v>2420</v>
      </c>
      <c r="B479" s="21" t="s">
        <v>5944</v>
      </c>
      <c r="C479" s="16"/>
      <c r="D479" s="13" t="s">
        <v>3049</v>
      </c>
      <c r="E479" s="17">
        <v>1783.2451999999998</v>
      </c>
      <c r="F479" s="18" t="s">
        <v>3625</v>
      </c>
    </row>
    <row r="480" spans="1:6" ht="20.5" x14ac:dyDescent="0.25">
      <c r="A480" s="21" t="s">
        <v>2421</v>
      </c>
      <c r="B480" s="21" t="s">
        <v>5645</v>
      </c>
      <c r="C480" s="16"/>
      <c r="D480" s="13" t="s">
        <v>3050</v>
      </c>
      <c r="E480" s="17">
        <v>577.86159999999995</v>
      </c>
      <c r="F480" s="18" t="s">
        <v>3626</v>
      </c>
    </row>
    <row r="481" spans="1:6" ht="20.5" x14ac:dyDescent="0.25">
      <c r="A481" s="21" t="s">
        <v>2423</v>
      </c>
      <c r="B481" s="21" t="s">
        <v>5498</v>
      </c>
      <c r="C481" s="16"/>
      <c r="D481" s="13" t="s">
        <v>3052</v>
      </c>
      <c r="E481" s="17">
        <v>1014.2728</v>
      </c>
      <c r="F481" s="18" t="s">
        <v>3627</v>
      </c>
    </row>
    <row r="482" spans="1:6" x14ac:dyDescent="0.25">
      <c r="A482" s="21" t="s">
        <v>2422</v>
      </c>
      <c r="B482" s="21" t="s">
        <v>6037</v>
      </c>
      <c r="C482" s="16"/>
      <c r="D482" s="13" t="s">
        <v>3051</v>
      </c>
      <c r="E482" s="17">
        <v>897.27739999999994</v>
      </c>
      <c r="F482" s="18" t="s">
        <v>3627</v>
      </c>
    </row>
    <row r="483" spans="1:6" x14ac:dyDescent="0.25">
      <c r="A483" s="21" t="s">
        <v>2424</v>
      </c>
      <c r="B483" s="21" t="s">
        <v>5524</v>
      </c>
      <c r="C483" s="16"/>
      <c r="D483" s="13" t="s">
        <v>3053</v>
      </c>
      <c r="E483" s="17">
        <v>953.83879999999999</v>
      </c>
      <c r="F483" s="18" t="s">
        <v>3628</v>
      </c>
    </row>
    <row r="484" spans="1:6" x14ac:dyDescent="0.25">
      <c r="A484" s="21" t="s">
        <v>2425</v>
      </c>
      <c r="B484" s="21" t="s">
        <v>5505</v>
      </c>
      <c r="C484" s="16"/>
      <c r="D484" s="13" t="s">
        <v>3054</v>
      </c>
      <c r="E484" s="17">
        <v>1059.2833999999998</v>
      </c>
      <c r="F484" s="18" t="s">
        <v>3629</v>
      </c>
    </row>
    <row r="485" spans="1:6" ht="20.5" x14ac:dyDescent="0.25">
      <c r="A485" s="21" t="s">
        <v>2426</v>
      </c>
      <c r="B485" s="21" t="s">
        <v>5747</v>
      </c>
      <c r="C485" s="16"/>
      <c r="D485" s="13" t="s">
        <v>3055</v>
      </c>
      <c r="E485" s="17">
        <v>1651.2417999999998</v>
      </c>
      <c r="F485" s="18" t="s">
        <v>3630</v>
      </c>
    </row>
    <row r="486" spans="1:6" x14ac:dyDescent="0.25">
      <c r="A486" s="21" t="s">
        <v>2427</v>
      </c>
      <c r="B486" s="21" t="s">
        <v>5644</v>
      </c>
      <c r="C486" s="16"/>
      <c r="D486" s="13" t="s">
        <v>3056</v>
      </c>
      <c r="E486" s="17">
        <v>926.03380000000004</v>
      </c>
      <c r="F486" s="18" t="s">
        <v>3631</v>
      </c>
    </row>
    <row r="487" spans="1:6" x14ac:dyDescent="0.25">
      <c r="A487" s="21" t="s">
        <v>2428</v>
      </c>
      <c r="B487" s="21" t="s">
        <v>5704</v>
      </c>
      <c r="C487" s="16"/>
      <c r="D487" s="13" t="s">
        <v>3057</v>
      </c>
      <c r="E487" s="17">
        <v>1806.0252</v>
      </c>
      <c r="F487" s="18" t="s">
        <v>3632</v>
      </c>
    </row>
    <row r="488" spans="1:6" ht="20.5" x14ac:dyDescent="0.25">
      <c r="A488" s="21" t="s">
        <v>2429</v>
      </c>
      <c r="B488" s="21" t="s">
        <v>5465</v>
      </c>
      <c r="C488" s="16"/>
      <c r="D488" s="13" t="s">
        <v>3058</v>
      </c>
      <c r="E488" s="17">
        <v>1990.2752</v>
      </c>
      <c r="F488" s="18" t="s">
        <v>3633</v>
      </c>
    </row>
    <row r="489" spans="1:6" x14ac:dyDescent="0.25">
      <c r="A489" s="21" t="s">
        <v>2430</v>
      </c>
      <c r="B489" s="21" t="s">
        <v>5945</v>
      </c>
      <c r="C489" s="16"/>
      <c r="D489" s="13" t="s">
        <v>3059</v>
      </c>
      <c r="E489" s="17">
        <v>1878.546</v>
      </c>
      <c r="F489" s="18" t="s">
        <v>3634</v>
      </c>
    </row>
    <row r="490" spans="1:6" ht="20.5" x14ac:dyDescent="0.25">
      <c r="A490" s="21" t="s">
        <v>2431</v>
      </c>
      <c r="B490" s="21" t="s">
        <v>5495</v>
      </c>
      <c r="C490" s="16"/>
      <c r="D490" s="13" t="s">
        <v>3060</v>
      </c>
      <c r="E490" s="17">
        <v>3203.136</v>
      </c>
      <c r="F490" s="18" t="s">
        <v>3635</v>
      </c>
    </row>
    <row r="491" spans="1:6" x14ac:dyDescent="0.25">
      <c r="A491" s="21" t="s">
        <v>2432</v>
      </c>
      <c r="B491" s="21" t="s">
        <v>6038</v>
      </c>
      <c r="C491" s="16"/>
      <c r="D491" s="13" t="s">
        <v>3061</v>
      </c>
      <c r="E491" s="17">
        <v>1056.7508</v>
      </c>
      <c r="F491" s="18" t="s">
        <v>3636</v>
      </c>
    </row>
    <row r="492" spans="1:6" ht="20.5" x14ac:dyDescent="0.25">
      <c r="A492" s="21" t="s">
        <v>2433</v>
      </c>
      <c r="B492" s="21" t="s">
        <v>5502</v>
      </c>
      <c r="C492" s="16"/>
      <c r="D492" s="13" t="s">
        <v>3062</v>
      </c>
      <c r="E492" s="17">
        <v>1075.8458000000001</v>
      </c>
      <c r="F492" s="18" t="s">
        <v>3637</v>
      </c>
    </row>
    <row r="493" spans="1:6" x14ac:dyDescent="0.25">
      <c r="A493" s="21" t="s">
        <v>2434</v>
      </c>
      <c r="B493" s="21" t="s">
        <v>6039</v>
      </c>
      <c r="C493" s="16"/>
      <c r="D493" s="13" t="s">
        <v>3063</v>
      </c>
      <c r="E493" s="17">
        <v>1018.9359999999999</v>
      </c>
      <c r="F493" s="18" t="s">
        <v>3638</v>
      </c>
    </row>
    <row r="494" spans="1:6" ht="20.5" x14ac:dyDescent="0.25">
      <c r="A494" s="21" t="s">
        <v>2435</v>
      </c>
      <c r="B494" s="21" t="s">
        <v>6040</v>
      </c>
      <c r="C494" s="16"/>
      <c r="D494" s="13" t="s">
        <v>3064</v>
      </c>
      <c r="E494" s="17">
        <v>1175.9035999999999</v>
      </c>
      <c r="F494" s="18" t="s">
        <v>3639</v>
      </c>
    </row>
    <row r="495" spans="1:6" x14ac:dyDescent="0.25">
      <c r="A495" s="21" t="s">
        <v>2436</v>
      </c>
      <c r="B495" s="21" t="s">
        <v>5554</v>
      </c>
      <c r="C495" s="16"/>
      <c r="D495" s="13" t="s">
        <v>3065</v>
      </c>
      <c r="E495" s="17">
        <v>2201.3519999999999</v>
      </c>
      <c r="F495" s="18" t="s">
        <v>3640</v>
      </c>
    </row>
    <row r="496" spans="1:6" x14ac:dyDescent="0.25">
      <c r="A496" s="21" t="s">
        <v>2437</v>
      </c>
      <c r="B496" s="21" t="s">
        <v>5647</v>
      </c>
      <c r="C496" s="16"/>
      <c r="D496" s="13" t="s">
        <v>3066</v>
      </c>
      <c r="E496" s="17">
        <v>806.45220000000006</v>
      </c>
      <c r="F496" s="18" t="s">
        <v>3641</v>
      </c>
    </row>
    <row r="497" spans="1:6" x14ac:dyDescent="0.25">
      <c r="A497" s="21" t="s">
        <v>2438</v>
      </c>
      <c r="B497" s="21" t="s">
        <v>5848</v>
      </c>
      <c r="C497" s="16"/>
      <c r="D497" s="13" t="s">
        <v>3067</v>
      </c>
      <c r="E497" s="17">
        <v>1176.587</v>
      </c>
      <c r="F497" s="18" t="s">
        <v>3641</v>
      </c>
    </row>
    <row r="498" spans="1:6" ht="20.5" x14ac:dyDescent="0.25">
      <c r="A498" s="21" t="s">
        <v>2439</v>
      </c>
      <c r="B498" s="21" t="s">
        <v>5528</v>
      </c>
      <c r="C498" s="16"/>
      <c r="D498" s="13" t="s">
        <v>3068</v>
      </c>
      <c r="E498" s="17">
        <v>845.45960000000014</v>
      </c>
      <c r="F498" s="18" t="s">
        <v>3642</v>
      </c>
    </row>
    <row r="499" spans="1:6" x14ac:dyDescent="0.25">
      <c r="A499" s="21" t="s">
        <v>2441</v>
      </c>
      <c r="B499" s="21" t="s">
        <v>5748</v>
      </c>
      <c r="C499" s="16"/>
      <c r="D499" s="13" t="s">
        <v>3070</v>
      </c>
      <c r="E499" s="17">
        <v>1445.2570000000001</v>
      </c>
      <c r="F499" s="18" t="s">
        <v>3643</v>
      </c>
    </row>
    <row r="500" spans="1:6" x14ac:dyDescent="0.25">
      <c r="A500" s="21" t="s">
        <v>2440</v>
      </c>
      <c r="B500" s="21" t="s">
        <v>5946</v>
      </c>
      <c r="C500" s="16"/>
      <c r="D500" s="13" t="s">
        <v>3069</v>
      </c>
      <c r="E500" s="17">
        <v>1193.9266</v>
      </c>
      <c r="F500" s="18" t="s">
        <v>3643</v>
      </c>
    </row>
    <row r="501" spans="1:6" x14ac:dyDescent="0.25">
      <c r="A501" s="21" t="s">
        <v>2444</v>
      </c>
      <c r="B501" s="21" t="s">
        <v>5646</v>
      </c>
      <c r="C501" s="16"/>
      <c r="D501" s="13" t="s">
        <v>3073</v>
      </c>
      <c r="E501" s="17">
        <v>932.41219999999998</v>
      </c>
      <c r="F501" s="18" t="s">
        <v>3644</v>
      </c>
    </row>
    <row r="502" spans="1:6" x14ac:dyDescent="0.25">
      <c r="A502" s="21" t="s">
        <v>2442</v>
      </c>
      <c r="B502" s="21" t="s">
        <v>5846</v>
      </c>
      <c r="C502" s="16"/>
      <c r="D502" s="13" t="s">
        <v>3071</v>
      </c>
      <c r="E502" s="17">
        <v>814.02320000000009</v>
      </c>
      <c r="F502" s="18" t="s">
        <v>3644</v>
      </c>
    </row>
    <row r="503" spans="1:6" x14ac:dyDescent="0.25">
      <c r="A503" s="21" t="s">
        <v>2443</v>
      </c>
      <c r="B503" s="21" t="s">
        <v>6041</v>
      </c>
      <c r="C503" s="16"/>
      <c r="D503" s="13" t="s">
        <v>3072</v>
      </c>
      <c r="E503" s="17">
        <v>1291.0230000000001</v>
      </c>
      <c r="F503" s="18" t="s">
        <v>3644</v>
      </c>
    </row>
    <row r="504" spans="1:6" x14ac:dyDescent="0.25">
      <c r="A504" s="21" t="s">
        <v>2446</v>
      </c>
      <c r="B504" s="21" t="s">
        <v>5515</v>
      </c>
      <c r="C504" s="16"/>
      <c r="D504" s="13" t="s">
        <v>3075</v>
      </c>
      <c r="E504" s="17">
        <v>1287.8472000000002</v>
      </c>
      <c r="F504" s="18" t="s">
        <v>3645</v>
      </c>
    </row>
    <row r="505" spans="1:6" ht="20.5" x14ac:dyDescent="0.25">
      <c r="A505" s="21" t="s">
        <v>2445</v>
      </c>
      <c r="B505" s="21" t="s">
        <v>5847</v>
      </c>
      <c r="C505" s="16"/>
      <c r="D505" s="13" t="s">
        <v>3074</v>
      </c>
      <c r="E505" s="17">
        <v>1247.9553999999998</v>
      </c>
      <c r="F505" s="18" t="s">
        <v>3645</v>
      </c>
    </row>
    <row r="506" spans="1:6" ht="20.5" x14ac:dyDescent="0.25">
      <c r="A506" s="21" t="s">
        <v>2447</v>
      </c>
      <c r="B506" s="21" t="s">
        <v>5522</v>
      </c>
      <c r="C506" s="16"/>
      <c r="D506" s="13" t="s">
        <v>3076</v>
      </c>
      <c r="E506" s="17">
        <v>1025.1268</v>
      </c>
      <c r="F506" s="18" t="s">
        <v>3646</v>
      </c>
    </row>
    <row r="507" spans="1:6" x14ac:dyDescent="0.25">
      <c r="A507" s="21" t="s">
        <v>2448</v>
      </c>
      <c r="B507" s="21" t="s">
        <v>5948</v>
      </c>
      <c r="C507" s="16"/>
      <c r="D507" s="13" t="s">
        <v>3077</v>
      </c>
      <c r="E507" s="17">
        <v>1427.9978000000001</v>
      </c>
      <c r="F507" s="18" t="s">
        <v>3647</v>
      </c>
    </row>
    <row r="508" spans="1:6" ht="20.5" x14ac:dyDescent="0.25">
      <c r="A508" s="91" t="s">
        <v>2451</v>
      </c>
      <c r="B508" s="91" t="s">
        <v>5523</v>
      </c>
      <c r="C508" s="95" t="s">
        <v>9683</v>
      </c>
      <c r="D508" s="92" t="s">
        <v>3080</v>
      </c>
      <c r="E508" s="93" t="e">
        <v>#N/A</v>
      </c>
      <c r="F508" s="94" t="s">
        <v>3648</v>
      </c>
    </row>
    <row r="509" spans="1:6" ht="20.5" x14ac:dyDescent="0.25">
      <c r="A509" s="21" t="s">
        <v>2449</v>
      </c>
      <c r="B509" s="21" t="s">
        <v>5947</v>
      </c>
      <c r="C509" s="16"/>
      <c r="D509" s="13" t="s">
        <v>3078</v>
      </c>
      <c r="E509" s="17">
        <v>1518.0592000000001</v>
      </c>
      <c r="F509" s="18" t="s">
        <v>3648</v>
      </c>
    </row>
    <row r="510" spans="1:6" x14ac:dyDescent="0.25">
      <c r="A510" s="21" t="s">
        <v>2450</v>
      </c>
      <c r="B510" s="21" t="s">
        <v>6019</v>
      </c>
      <c r="C510" s="16"/>
      <c r="D510" s="13" t="s">
        <v>3079</v>
      </c>
      <c r="E510" s="17">
        <v>1496.6057999999998</v>
      </c>
      <c r="F510" s="18" t="s">
        <v>3648</v>
      </c>
    </row>
    <row r="511" spans="1:6" x14ac:dyDescent="0.25">
      <c r="A511" s="21" t="s">
        <v>2452</v>
      </c>
      <c r="B511" s="21" t="s">
        <v>5947</v>
      </c>
      <c r="C511" s="16"/>
      <c r="D511" s="13" t="s">
        <v>3081</v>
      </c>
      <c r="E511" s="17">
        <v>1518.0592000000001</v>
      </c>
      <c r="F511" s="18" t="s">
        <v>3649</v>
      </c>
    </row>
    <row r="512" spans="1:6" x14ac:dyDescent="0.25">
      <c r="A512" s="21" t="s">
        <v>2453</v>
      </c>
      <c r="B512" s="21" t="s">
        <v>5849</v>
      </c>
      <c r="C512" s="16"/>
      <c r="D512" s="13" t="s">
        <v>3082</v>
      </c>
      <c r="E512" s="17">
        <v>1585.1797999999999</v>
      </c>
      <c r="F512" s="18" t="s">
        <v>3650</v>
      </c>
    </row>
    <row r="513" spans="1:6" x14ac:dyDescent="0.25">
      <c r="A513" s="21" t="s">
        <v>9291</v>
      </c>
      <c r="B513" s="21" t="s">
        <v>9292</v>
      </c>
      <c r="C513" s="96"/>
      <c r="D513" s="13" t="s">
        <v>9318</v>
      </c>
      <c r="E513" s="17">
        <v>2346.0853999999999</v>
      </c>
      <c r="F513" s="18" t="s">
        <v>9670</v>
      </c>
    </row>
    <row r="514" spans="1:6" ht="20.5" x14ac:dyDescent="0.25">
      <c r="A514" s="21" t="s">
        <v>2454</v>
      </c>
      <c r="B514" s="21" t="s">
        <v>5677</v>
      </c>
      <c r="C514" s="16"/>
      <c r="D514" s="13" t="s">
        <v>3083</v>
      </c>
      <c r="E514" s="17">
        <v>2060.5716000000002</v>
      </c>
      <c r="F514" s="18" t="s">
        <v>3651</v>
      </c>
    </row>
    <row r="515" spans="1:6" x14ac:dyDescent="0.25">
      <c r="A515" s="21" t="s">
        <v>2455</v>
      </c>
      <c r="B515" s="21" t="s">
        <v>5462</v>
      </c>
      <c r="C515" s="16"/>
      <c r="D515" s="13" t="s">
        <v>3084</v>
      </c>
      <c r="E515" s="17">
        <v>1627.1084000000001</v>
      </c>
      <c r="F515" s="18" t="s">
        <v>3652</v>
      </c>
    </row>
    <row r="516" spans="1:6" ht="20.5" x14ac:dyDescent="0.25">
      <c r="A516" s="21" t="s">
        <v>2456</v>
      </c>
      <c r="B516" s="21" t="s">
        <v>5949</v>
      </c>
      <c r="C516" s="16"/>
      <c r="D516" s="13" t="s">
        <v>3085</v>
      </c>
      <c r="E516" s="17">
        <v>1927.3085999999998</v>
      </c>
      <c r="F516" s="18" t="s">
        <v>3652</v>
      </c>
    </row>
    <row r="517" spans="1:6" x14ac:dyDescent="0.25">
      <c r="A517" s="21" t="s">
        <v>2457</v>
      </c>
      <c r="B517" s="21" t="s">
        <v>6020</v>
      </c>
      <c r="C517" s="16"/>
      <c r="D517" s="13" t="s">
        <v>3086</v>
      </c>
      <c r="E517" s="17">
        <v>1619.5105999999998</v>
      </c>
      <c r="F517" s="18" t="s">
        <v>3653</v>
      </c>
    </row>
    <row r="518" spans="1:6" ht="20.5" x14ac:dyDescent="0.25">
      <c r="A518" s="21" t="s">
        <v>2458</v>
      </c>
      <c r="B518" s="21" t="s">
        <v>5850</v>
      </c>
      <c r="C518" s="16"/>
      <c r="D518" s="13" t="s">
        <v>3087</v>
      </c>
      <c r="E518" s="17">
        <v>1132.8226</v>
      </c>
      <c r="F518" s="18" t="s">
        <v>3654</v>
      </c>
    </row>
    <row r="519" spans="1:6" x14ac:dyDescent="0.25">
      <c r="A519" s="21" t="s">
        <v>2459</v>
      </c>
      <c r="B519" s="21" t="s">
        <v>5950</v>
      </c>
      <c r="C519" s="16"/>
      <c r="D519" s="13" t="s">
        <v>3088</v>
      </c>
      <c r="E519" s="17">
        <v>1935.1207999999997</v>
      </c>
      <c r="F519" s="18" t="s">
        <v>3655</v>
      </c>
    </row>
    <row r="520" spans="1:6" ht="20.5" x14ac:dyDescent="0.25">
      <c r="A520" s="21" t="s">
        <v>2460</v>
      </c>
      <c r="B520" s="21" t="s">
        <v>5951</v>
      </c>
      <c r="C520" s="16"/>
      <c r="D520" s="13" t="s">
        <v>3089</v>
      </c>
      <c r="E520" s="17">
        <v>3055.7628</v>
      </c>
      <c r="F520" s="18" t="s">
        <v>3656</v>
      </c>
    </row>
    <row r="521" spans="1:6" x14ac:dyDescent="0.25">
      <c r="A521" s="21" t="s">
        <v>2461</v>
      </c>
      <c r="B521" s="21" t="s">
        <v>6021</v>
      </c>
      <c r="C521" s="16"/>
      <c r="D521" s="13" t="s">
        <v>3090</v>
      </c>
      <c r="E521" s="17">
        <v>1048.885</v>
      </c>
      <c r="F521" s="18" t="s">
        <v>3657</v>
      </c>
    </row>
    <row r="522" spans="1:6" x14ac:dyDescent="0.25">
      <c r="A522" s="21" t="s">
        <v>2462</v>
      </c>
      <c r="B522" s="21" t="s">
        <v>5769</v>
      </c>
      <c r="C522" s="16"/>
      <c r="D522" s="13" t="s">
        <v>3091</v>
      </c>
      <c r="E522" s="17">
        <v>1792.518</v>
      </c>
      <c r="F522" s="18" t="s">
        <v>3658</v>
      </c>
    </row>
    <row r="523" spans="1:6" ht="20.5" x14ac:dyDescent="0.25">
      <c r="A523" s="21" t="s">
        <v>2463</v>
      </c>
      <c r="B523" s="21" t="s">
        <v>5851</v>
      </c>
      <c r="C523" s="16"/>
      <c r="D523" s="13" t="s">
        <v>3092</v>
      </c>
      <c r="E523" s="17">
        <v>888.28599999999994</v>
      </c>
      <c r="F523" s="18" t="s">
        <v>3659</v>
      </c>
    </row>
    <row r="524" spans="1:6" ht="20.5" x14ac:dyDescent="0.25">
      <c r="A524" s="21" t="s">
        <v>2464</v>
      </c>
      <c r="B524" s="21" t="s">
        <v>5952</v>
      </c>
      <c r="C524" s="16"/>
      <c r="D524" s="13" t="s">
        <v>3093</v>
      </c>
      <c r="E524" s="17">
        <v>811.86580000000004</v>
      </c>
      <c r="F524" s="18" t="s">
        <v>3659</v>
      </c>
    </row>
    <row r="525" spans="1:6" ht="20.5" x14ac:dyDescent="0.25">
      <c r="A525" s="21" t="s">
        <v>2465</v>
      </c>
      <c r="B525" s="21" t="s">
        <v>5681</v>
      </c>
      <c r="C525" s="16"/>
      <c r="D525" s="13" t="s">
        <v>3094</v>
      </c>
      <c r="E525" s="17">
        <v>1016.1488000000001</v>
      </c>
      <c r="F525" s="18" t="s">
        <v>3660</v>
      </c>
    </row>
    <row r="526" spans="1:6" x14ac:dyDescent="0.25">
      <c r="A526" s="21" t="s">
        <v>2467</v>
      </c>
      <c r="B526" s="21" t="s">
        <v>5686</v>
      </c>
      <c r="C526" s="16"/>
      <c r="D526" s="13" t="s">
        <v>3096</v>
      </c>
      <c r="E526" s="17">
        <v>1090.2374</v>
      </c>
      <c r="F526" s="18" t="s">
        <v>3660</v>
      </c>
    </row>
    <row r="527" spans="1:6" ht="20.5" x14ac:dyDescent="0.25">
      <c r="A527" s="21" t="s">
        <v>2466</v>
      </c>
      <c r="B527" s="21" t="s">
        <v>6022</v>
      </c>
      <c r="C527" s="16"/>
      <c r="D527" s="13" t="s">
        <v>3095</v>
      </c>
      <c r="E527" s="17">
        <v>1349.2058</v>
      </c>
      <c r="F527" s="18" t="s">
        <v>3660</v>
      </c>
    </row>
    <row r="528" spans="1:6" x14ac:dyDescent="0.25">
      <c r="A528" s="21" t="s">
        <v>2468</v>
      </c>
      <c r="B528" s="21" t="s">
        <v>5953</v>
      </c>
      <c r="C528" s="16"/>
      <c r="D528" s="13" t="s">
        <v>3097</v>
      </c>
      <c r="E528" s="17">
        <v>1729.136</v>
      </c>
      <c r="F528" s="18" t="s">
        <v>3661</v>
      </c>
    </row>
    <row r="529" spans="1:6" x14ac:dyDescent="0.25">
      <c r="A529" s="21" t="s">
        <v>2469</v>
      </c>
      <c r="B529" s="21" t="s">
        <v>5700</v>
      </c>
      <c r="C529" s="16"/>
      <c r="D529" s="13" t="s">
        <v>3098</v>
      </c>
      <c r="E529" s="17">
        <v>3360.7200000000003</v>
      </c>
      <c r="F529" s="18" t="s">
        <v>3662</v>
      </c>
    </row>
    <row r="530" spans="1:6" x14ac:dyDescent="0.25">
      <c r="A530" s="21" t="s">
        <v>2470</v>
      </c>
      <c r="B530" s="21" t="s">
        <v>5852</v>
      </c>
      <c r="C530" s="16"/>
      <c r="D530" s="13" t="s">
        <v>3099</v>
      </c>
      <c r="E530" s="17">
        <v>1403.3953999999999</v>
      </c>
      <c r="F530" s="18" t="s">
        <v>3663</v>
      </c>
    </row>
    <row r="531" spans="1:6" ht="20.5" x14ac:dyDescent="0.25">
      <c r="A531" s="21" t="s">
        <v>2471</v>
      </c>
      <c r="B531" s="21" t="s">
        <v>6024</v>
      </c>
      <c r="C531" s="16"/>
      <c r="D531" s="13" t="s">
        <v>3100</v>
      </c>
      <c r="E531" s="17">
        <v>1365.6743999999999</v>
      </c>
      <c r="F531" s="18" t="s">
        <v>3664</v>
      </c>
    </row>
    <row r="532" spans="1:6" x14ac:dyDescent="0.25">
      <c r="A532" s="21" t="s">
        <v>2472</v>
      </c>
      <c r="B532" s="21" t="s">
        <v>6023</v>
      </c>
      <c r="C532" s="16"/>
      <c r="D532" s="13" t="s">
        <v>3101</v>
      </c>
      <c r="E532" s="17">
        <v>1007.8676</v>
      </c>
      <c r="F532" s="18" t="s">
        <v>3665</v>
      </c>
    </row>
    <row r="533" spans="1:6" x14ac:dyDescent="0.25">
      <c r="A533" s="21" t="s">
        <v>2473</v>
      </c>
      <c r="B533" s="21" t="s">
        <v>5954</v>
      </c>
      <c r="C533" s="16"/>
      <c r="D533" s="13" t="s">
        <v>3102</v>
      </c>
      <c r="E533" s="17">
        <v>1528.2298000000001</v>
      </c>
      <c r="F533" s="18" t="s">
        <v>3666</v>
      </c>
    </row>
    <row r="534" spans="1:6" ht="20.5" x14ac:dyDescent="0.25">
      <c r="A534" s="21" t="s">
        <v>2474</v>
      </c>
      <c r="B534" s="21" t="s">
        <v>6065</v>
      </c>
      <c r="C534" s="16"/>
      <c r="D534" s="13" t="s">
        <v>3103</v>
      </c>
      <c r="E534" s="17">
        <v>1252.2836</v>
      </c>
      <c r="F534" s="18" t="s">
        <v>3667</v>
      </c>
    </row>
    <row r="535" spans="1:6" x14ac:dyDescent="0.25">
      <c r="A535" s="21" t="s">
        <v>2476</v>
      </c>
      <c r="B535" s="21" t="s">
        <v>5728</v>
      </c>
      <c r="C535" s="16"/>
      <c r="D535" s="13" t="s">
        <v>3105</v>
      </c>
      <c r="E535" s="17">
        <v>2508.5201999999999</v>
      </c>
      <c r="F535" s="18" t="s">
        <v>3668</v>
      </c>
    </row>
    <row r="536" spans="1:6" ht="20.5" x14ac:dyDescent="0.25">
      <c r="A536" s="21" t="s">
        <v>2475</v>
      </c>
      <c r="B536" s="21" t="s">
        <v>6073</v>
      </c>
      <c r="C536" s="16"/>
      <c r="D536" s="13" t="s">
        <v>3104</v>
      </c>
      <c r="E536" s="17">
        <v>2079.5861999999997</v>
      </c>
      <c r="F536" s="18" t="s">
        <v>3668</v>
      </c>
    </row>
    <row r="537" spans="1:6" x14ac:dyDescent="0.25">
      <c r="A537" s="21" t="s">
        <v>2478</v>
      </c>
      <c r="B537" s="21" t="s">
        <v>5752</v>
      </c>
      <c r="C537" s="16"/>
      <c r="D537" s="13" t="s">
        <v>3107</v>
      </c>
      <c r="E537" s="17">
        <v>2096.0681999999997</v>
      </c>
      <c r="F537" s="18" t="s">
        <v>3669</v>
      </c>
    </row>
    <row r="538" spans="1:6" x14ac:dyDescent="0.25">
      <c r="A538" s="21" t="s">
        <v>2477</v>
      </c>
      <c r="B538" s="21" t="s">
        <v>6025</v>
      </c>
      <c r="C538" s="16"/>
      <c r="D538" s="13" t="s">
        <v>3106</v>
      </c>
      <c r="E538" s="17">
        <v>1546.3868</v>
      </c>
      <c r="F538" s="18" t="s">
        <v>3669</v>
      </c>
    </row>
    <row r="539" spans="1:6" ht="20.5" x14ac:dyDescent="0.25">
      <c r="A539" s="21" t="s">
        <v>2479</v>
      </c>
      <c r="B539" s="21" t="s">
        <v>5678</v>
      </c>
      <c r="C539" s="16"/>
      <c r="D539" s="13" t="s">
        <v>3108</v>
      </c>
      <c r="E539" s="17">
        <v>821.29939999999988</v>
      </c>
      <c r="F539" s="18" t="s">
        <v>3670</v>
      </c>
    </row>
    <row r="540" spans="1:6" x14ac:dyDescent="0.25">
      <c r="A540" s="21" t="s">
        <v>2480</v>
      </c>
      <c r="B540" s="21" t="s">
        <v>5853</v>
      </c>
      <c r="C540" s="16"/>
      <c r="D540" s="13" t="s">
        <v>3109</v>
      </c>
      <c r="E540" s="17">
        <v>977.42279999999994</v>
      </c>
      <c r="F540" s="18" t="s">
        <v>3670</v>
      </c>
    </row>
    <row r="541" spans="1:6" x14ac:dyDescent="0.25">
      <c r="A541" s="21" t="s">
        <v>2481</v>
      </c>
      <c r="B541" s="21" t="s">
        <v>5955</v>
      </c>
      <c r="C541" s="16"/>
      <c r="D541" s="13" t="s">
        <v>3110</v>
      </c>
      <c r="E541" s="17">
        <v>828.26739999999995</v>
      </c>
      <c r="F541" s="18" t="s">
        <v>3670</v>
      </c>
    </row>
    <row r="542" spans="1:6" x14ac:dyDescent="0.25">
      <c r="A542" s="21" t="s">
        <v>2482</v>
      </c>
      <c r="B542" s="21" t="s">
        <v>5854</v>
      </c>
      <c r="C542" s="16"/>
      <c r="D542" s="13" t="s">
        <v>3111</v>
      </c>
      <c r="E542" s="17">
        <v>1129.4324000000001</v>
      </c>
      <c r="F542" s="18" t="s">
        <v>3671</v>
      </c>
    </row>
    <row r="543" spans="1:6" x14ac:dyDescent="0.25">
      <c r="A543" s="21" t="s">
        <v>2484</v>
      </c>
      <c r="B543" s="21" t="s">
        <v>5874</v>
      </c>
      <c r="C543" s="16"/>
      <c r="D543" s="13" t="s">
        <v>3113</v>
      </c>
      <c r="E543" s="17">
        <v>1409.7336</v>
      </c>
      <c r="F543" s="18" t="s">
        <v>3671</v>
      </c>
    </row>
    <row r="544" spans="1:6" x14ac:dyDescent="0.25">
      <c r="A544" s="21" t="s">
        <v>2483</v>
      </c>
      <c r="B544" s="21" t="s">
        <v>5956</v>
      </c>
      <c r="C544" s="16"/>
      <c r="D544" s="13" t="s">
        <v>3112</v>
      </c>
      <c r="E544" s="17">
        <v>1146.1689999999999</v>
      </c>
      <c r="F544" s="18" t="s">
        <v>3671</v>
      </c>
    </row>
    <row r="545" spans="1:6" ht="20.5" x14ac:dyDescent="0.25">
      <c r="A545" s="21" t="s">
        <v>2485</v>
      </c>
      <c r="B545" s="21" t="s">
        <v>5957</v>
      </c>
      <c r="C545" s="16"/>
      <c r="D545" s="13" t="s">
        <v>3114</v>
      </c>
      <c r="E545" s="17">
        <v>2293.9326000000001</v>
      </c>
      <c r="F545" s="18" t="s">
        <v>3672</v>
      </c>
    </row>
    <row r="546" spans="1:6" ht="20.5" x14ac:dyDescent="0.25">
      <c r="A546" s="21" t="s">
        <v>2486</v>
      </c>
      <c r="B546" s="21" t="s">
        <v>5707</v>
      </c>
      <c r="C546" s="16"/>
      <c r="D546" s="13" t="s">
        <v>3115</v>
      </c>
      <c r="E546" s="17">
        <v>1874.7671999999998</v>
      </c>
      <c r="F546" s="18" t="s">
        <v>3672</v>
      </c>
    </row>
    <row r="547" spans="1:6" x14ac:dyDescent="0.25">
      <c r="A547" s="21" t="s">
        <v>2487</v>
      </c>
      <c r="B547" s="21" t="s">
        <v>5958</v>
      </c>
      <c r="C547" s="16"/>
      <c r="D547" s="13" t="s">
        <v>3116</v>
      </c>
      <c r="E547" s="17">
        <v>2871.2984000000001</v>
      </c>
      <c r="F547" s="18" t="s">
        <v>3673</v>
      </c>
    </row>
    <row r="548" spans="1:6" ht="20.5" x14ac:dyDescent="0.25">
      <c r="A548" s="21" t="s">
        <v>2488</v>
      </c>
      <c r="B548" s="21" t="s">
        <v>5959</v>
      </c>
      <c r="C548" s="16"/>
      <c r="D548" s="13" t="s">
        <v>3117</v>
      </c>
      <c r="E548" s="17">
        <v>1744.0367999999999</v>
      </c>
      <c r="F548" s="18" t="s">
        <v>3674</v>
      </c>
    </row>
    <row r="549" spans="1:6" x14ac:dyDescent="0.25">
      <c r="A549" s="21" t="s">
        <v>2489</v>
      </c>
      <c r="B549" s="21" t="s">
        <v>6066</v>
      </c>
      <c r="C549" s="16"/>
      <c r="D549" s="13" t="s">
        <v>3118</v>
      </c>
      <c r="E549" s="17">
        <v>1395.8645999999999</v>
      </c>
      <c r="F549" s="18" t="s">
        <v>3675</v>
      </c>
    </row>
    <row r="550" spans="1:6" x14ac:dyDescent="0.25">
      <c r="A550" s="21" t="s">
        <v>2491</v>
      </c>
      <c r="B550" s="21" t="s">
        <v>5740</v>
      </c>
      <c r="C550" s="16"/>
      <c r="D550" s="13" t="s">
        <v>3120</v>
      </c>
      <c r="E550" s="17">
        <v>3136.7389999999996</v>
      </c>
      <c r="F550" s="18" t="s">
        <v>3676</v>
      </c>
    </row>
    <row r="551" spans="1:6" ht="20.5" x14ac:dyDescent="0.25">
      <c r="A551" s="21" t="s">
        <v>2490</v>
      </c>
      <c r="B551" s="21" t="s">
        <v>6074</v>
      </c>
      <c r="C551" s="16"/>
      <c r="D551" s="13" t="s">
        <v>3119</v>
      </c>
      <c r="E551" s="17">
        <v>1667.7773999999999</v>
      </c>
      <c r="F551" s="18" t="s">
        <v>3676</v>
      </c>
    </row>
    <row r="552" spans="1:6" x14ac:dyDescent="0.25">
      <c r="A552" s="21" t="s">
        <v>2492</v>
      </c>
      <c r="B552" s="21" t="s">
        <v>5989</v>
      </c>
      <c r="C552" s="16"/>
      <c r="D552" s="13" t="s">
        <v>3121</v>
      </c>
      <c r="E552" s="17">
        <v>1304.6374000000001</v>
      </c>
      <c r="F552" s="18" t="s">
        <v>3677</v>
      </c>
    </row>
    <row r="553" spans="1:6" x14ac:dyDescent="0.25">
      <c r="A553" s="21" t="s">
        <v>9293</v>
      </c>
      <c r="B553" s="21" t="s">
        <v>9294</v>
      </c>
      <c r="C553" s="96"/>
      <c r="D553" s="13" t="s">
        <v>9318</v>
      </c>
      <c r="E553" s="17">
        <v>2042.5218</v>
      </c>
      <c r="F553" s="18" t="s">
        <v>9671</v>
      </c>
    </row>
    <row r="554" spans="1:6" ht="20.5" x14ac:dyDescent="0.25">
      <c r="A554" s="21" t="s">
        <v>2494</v>
      </c>
      <c r="B554" s="21" t="s">
        <v>5960</v>
      </c>
      <c r="C554" s="16"/>
      <c r="D554" s="13" t="s">
        <v>3123</v>
      </c>
      <c r="E554" s="17">
        <v>1779.855</v>
      </c>
      <c r="F554" s="18" t="s">
        <v>3678</v>
      </c>
    </row>
    <row r="555" spans="1:6" x14ac:dyDescent="0.25">
      <c r="A555" s="21" t="s">
        <v>2493</v>
      </c>
      <c r="B555" s="21" t="s">
        <v>5990</v>
      </c>
      <c r="C555" s="16"/>
      <c r="D555" s="13" t="s">
        <v>3122</v>
      </c>
      <c r="E555" s="17">
        <v>1613.0785999999998</v>
      </c>
      <c r="F555" s="18" t="s">
        <v>3678</v>
      </c>
    </row>
    <row r="556" spans="1:6" ht="20.5" x14ac:dyDescent="0.25">
      <c r="A556" s="21" t="s">
        <v>2495</v>
      </c>
      <c r="B556" s="21" t="s">
        <v>6075</v>
      </c>
      <c r="C556" s="16"/>
      <c r="D556" s="13" t="s">
        <v>3124</v>
      </c>
      <c r="E556" s="17">
        <v>1868.2815999999998</v>
      </c>
      <c r="F556" s="18" t="s">
        <v>3679</v>
      </c>
    </row>
    <row r="557" spans="1:6" ht="20.5" x14ac:dyDescent="0.25">
      <c r="A557" s="21" t="s">
        <v>2496</v>
      </c>
      <c r="B557" s="21" t="s">
        <v>5992</v>
      </c>
      <c r="C557" s="16"/>
      <c r="D557" s="13" t="s">
        <v>3125</v>
      </c>
      <c r="E557" s="17">
        <v>1095.048</v>
      </c>
      <c r="F557" s="18" t="s">
        <v>3680</v>
      </c>
    </row>
    <row r="558" spans="1:6" ht="20.5" x14ac:dyDescent="0.25">
      <c r="A558" s="21" t="s">
        <v>2497</v>
      </c>
      <c r="B558" s="21" t="s">
        <v>5991</v>
      </c>
      <c r="C558" s="16"/>
      <c r="D558" s="13" t="s">
        <v>3126</v>
      </c>
      <c r="E558" s="17">
        <v>1493.3496</v>
      </c>
      <c r="F558" s="18" t="s">
        <v>3681</v>
      </c>
    </row>
    <row r="559" spans="1:6" x14ac:dyDescent="0.25">
      <c r="A559" s="21" t="s">
        <v>2498</v>
      </c>
      <c r="B559" s="21" t="s">
        <v>5993</v>
      </c>
      <c r="C559" s="16"/>
      <c r="D559" s="13" t="s">
        <v>3127</v>
      </c>
      <c r="E559" s="17">
        <v>1632.1333999999999</v>
      </c>
      <c r="F559" s="18" t="s">
        <v>3682</v>
      </c>
    </row>
    <row r="560" spans="1:6" ht="20.5" x14ac:dyDescent="0.25">
      <c r="A560" s="21" t="s">
        <v>9295</v>
      </c>
      <c r="B560" s="21">
        <v>16719</v>
      </c>
      <c r="C560" s="96"/>
      <c r="D560" s="13" t="s">
        <v>9331</v>
      </c>
      <c r="E560" s="17">
        <v>595.0136</v>
      </c>
      <c r="F560" s="18" t="s">
        <v>9648</v>
      </c>
    </row>
    <row r="561" spans="1:6" x14ac:dyDescent="0.25">
      <c r="A561" s="21" t="s">
        <v>2499</v>
      </c>
      <c r="B561" s="21" t="s">
        <v>5961</v>
      </c>
      <c r="C561" s="16"/>
      <c r="D561" s="13" t="s">
        <v>3128</v>
      </c>
      <c r="E561" s="17">
        <v>1689.5792000000001</v>
      </c>
      <c r="F561" s="18" t="s">
        <v>3683</v>
      </c>
    </row>
    <row r="562" spans="1:6" x14ac:dyDescent="0.25">
      <c r="A562" s="21" t="s">
        <v>2500</v>
      </c>
      <c r="B562" s="21" t="s">
        <v>5855</v>
      </c>
      <c r="C562" s="16"/>
      <c r="D562" s="13" t="s">
        <v>3129</v>
      </c>
      <c r="E562" s="17">
        <v>1452.6671999999999</v>
      </c>
      <c r="F562" s="18" t="s">
        <v>3684</v>
      </c>
    </row>
    <row r="563" spans="1:6" ht="20.5" x14ac:dyDescent="0.25">
      <c r="A563" s="21" t="s">
        <v>2501</v>
      </c>
      <c r="B563" s="21" t="s">
        <v>5856</v>
      </c>
      <c r="C563" s="16"/>
      <c r="D563" s="13" t="s">
        <v>3130</v>
      </c>
      <c r="E563" s="17">
        <v>2005.1223999999997</v>
      </c>
      <c r="F563" s="18" t="s">
        <v>3685</v>
      </c>
    </row>
    <row r="564" spans="1:6" x14ac:dyDescent="0.25">
      <c r="A564" s="21" t="s">
        <v>2502</v>
      </c>
      <c r="B564" s="21" t="s">
        <v>5535</v>
      </c>
      <c r="C564" s="16"/>
      <c r="D564" s="13" t="s">
        <v>3131</v>
      </c>
      <c r="E564" s="17">
        <v>1215.4872</v>
      </c>
      <c r="F564" s="18" t="s">
        <v>3686</v>
      </c>
    </row>
    <row r="565" spans="1:6" x14ac:dyDescent="0.25">
      <c r="A565" s="21" t="s">
        <v>2503</v>
      </c>
      <c r="B565" s="21" t="s">
        <v>5962</v>
      </c>
      <c r="C565" s="16"/>
      <c r="D565" s="13" t="s">
        <v>3132</v>
      </c>
      <c r="E565" s="17">
        <v>2045.1884</v>
      </c>
      <c r="F565" s="18" t="s">
        <v>3687</v>
      </c>
    </row>
    <row r="566" spans="1:6" ht="20.5" x14ac:dyDescent="0.25">
      <c r="A566" s="21" t="s">
        <v>2504</v>
      </c>
      <c r="B566" s="21" t="s">
        <v>5491</v>
      </c>
      <c r="C566" s="16"/>
      <c r="D566" s="13" t="s">
        <v>3133</v>
      </c>
      <c r="E566" s="17">
        <v>1472.8610000000001</v>
      </c>
      <c r="F566" s="18" t="s">
        <v>3688</v>
      </c>
    </row>
    <row r="567" spans="1:6" ht="20.5" x14ac:dyDescent="0.25">
      <c r="A567" s="21" t="s">
        <v>2505</v>
      </c>
      <c r="B567" s="21" t="s">
        <v>5730</v>
      </c>
      <c r="C567" s="16"/>
      <c r="D567" s="13" t="s">
        <v>3134</v>
      </c>
      <c r="E567" s="17">
        <v>5086.0637999999999</v>
      </c>
      <c r="F567" s="18" t="s">
        <v>3689</v>
      </c>
    </row>
    <row r="568" spans="1:6" x14ac:dyDescent="0.25">
      <c r="A568" s="21" t="s">
        <v>2506</v>
      </c>
      <c r="B568" s="21" t="s">
        <v>5771</v>
      </c>
      <c r="C568" s="16"/>
      <c r="D568" s="13" t="s">
        <v>3135</v>
      </c>
      <c r="E568" s="17">
        <v>2142.4456</v>
      </c>
      <c r="F568" s="18" t="s">
        <v>3690</v>
      </c>
    </row>
    <row r="569" spans="1:6" x14ac:dyDescent="0.25">
      <c r="A569" s="21" t="s">
        <v>9296</v>
      </c>
      <c r="B569" s="21" t="s">
        <v>9297</v>
      </c>
      <c r="C569" s="96"/>
      <c r="D569" s="13" t="s">
        <v>9318</v>
      </c>
      <c r="E569" s="17">
        <v>2463.2013999999999</v>
      </c>
      <c r="F569" s="18" t="s">
        <v>9649</v>
      </c>
    </row>
    <row r="570" spans="1:6" x14ac:dyDescent="0.25">
      <c r="A570" s="21" t="s">
        <v>2507</v>
      </c>
      <c r="B570" s="21" t="s">
        <v>5530</v>
      </c>
      <c r="C570" s="16"/>
      <c r="D570" s="13" t="s">
        <v>3136</v>
      </c>
      <c r="E570" s="17">
        <v>855.42920000000004</v>
      </c>
      <c r="F570" s="18" t="s">
        <v>3691</v>
      </c>
    </row>
    <row r="571" spans="1:6" x14ac:dyDescent="0.25">
      <c r="A571" s="21" t="s">
        <v>2508</v>
      </c>
      <c r="B571" s="21" t="s">
        <v>5531</v>
      </c>
      <c r="C571" s="16"/>
      <c r="D571" s="13" t="s">
        <v>3137</v>
      </c>
      <c r="E571" s="17">
        <v>1194.6904</v>
      </c>
      <c r="F571" s="18" t="s">
        <v>3692</v>
      </c>
    </row>
    <row r="572" spans="1:6" x14ac:dyDescent="0.25">
      <c r="A572" s="21" t="s">
        <v>2509</v>
      </c>
      <c r="B572" s="21" t="s">
        <v>6026</v>
      </c>
      <c r="C572" s="16"/>
      <c r="D572" s="13" t="s">
        <v>3138</v>
      </c>
      <c r="E572" s="17">
        <v>1396.9634000000001</v>
      </c>
      <c r="F572" s="18" t="s">
        <v>3693</v>
      </c>
    </row>
    <row r="573" spans="1:6" ht="20.5" x14ac:dyDescent="0.25">
      <c r="A573" s="21" t="s">
        <v>2510</v>
      </c>
      <c r="B573" s="21" t="s">
        <v>6027</v>
      </c>
      <c r="C573" s="16"/>
      <c r="D573" s="13" t="s">
        <v>3139</v>
      </c>
      <c r="E573" s="17">
        <v>1752.6931999999999</v>
      </c>
      <c r="F573" s="18" t="s">
        <v>3694</v>
      </c>
    </row>
    <row r="574" spans="1:6" x14ac:dyDescent="0.25">
      <c r="A574" s="91" t="s">
        <v>9298</v>
      </c>
      <c r="B574" s="91" t="s">
        <v>9299</v>
      </c>
      <c r="C574" s="95" t="s">
        <v>9683</v>
      </c>
      <c r="D574" s="92" t="s">
        <v>9318</v>
      </c>
      <c r="E574" s="93" t="e">
        <v>#N/A</v>
      </c>
      <c r="F574" s="94" t="s">
        <v>9650</v>
      </c>
    </row>
    <row r="575" spans="1:6" ht="20.5" x14ac:dyDescent="0.25">
      <c r="A575" s="21" t="s">
        <v>2511</v>
      </c>
      <c r="B575" s="21" t="s">
        <v>5538</v>
      </c>
      <c r="C575" s="16"/>
      <c r="D575" s="13" t="s">
        <v>3140</v>
      </c>
      <c r="E575" s="17">
        <v>1411.7435999999998</v>
      </c>
      <c r="F575" s="18" t="s">
        <v>3695</v>
      </c>
    </row>
    <row r="576" spans="1:6" x14ac:dyDescent="0.25">
      <c r="A576" s="21" t="s">
        <v>2512</v>
      </c>
      <c r="B576" s="21" t="s">
        <v>5872</v>
      </c>
      <c r="C576" s="16"/>
      <c r="D576" s="13" t="s">
        <v>3141</v>
      </c>
      <c r="E576" s="17">
        <v>1016.1890000000001</v>
      </c>
      <c r="F576" s="18" t="s">
        <v>3696</v>
      </c>
    </row>
    <row r="577" spans="1:6" x14ac:dyDescent="0.25">
      <c r="A577" s="21" t="s">
        <v>2513</v>
      </c>
      <c r="B577" s="21" t="s">
        <v>5873</v>
      </c>
      <c r="C577" s="16"/>
      <c r="D577" s="13" t="s">
        <v>3142</v>
      </c>
      <c r="E577" s="17">
        <v>1480.2846</v>
      </c>
      <c r="F577" s="18" t="s">
        <v>3697</v>
      </c>
    </row>
    <row r="578" spans="1:6" x14ac:dyDescent="0.25">
      <c r="A578" s="21" t="s">
        <v>2514</v>
      </c>
      <c r="B578" s="21" t="s">
        <v>6042</v>
      </c>
      <c r="C578" s="16"/>
      <c r="D578" s="13" t="s">
        <v>3143</v>
      </c>
      <c r="E578" s="17">
        <v>1558.5673999999999</v>
      </c>
      <c r="F578" s="18" t="s">
        <v>3698</v>
      </c>
    </row>
    <row r="579" spans="1:6" x14ac:dyDescent="0.25">
      <c r="A579" s="21" t="s">
        <v>2515</v>
      </c>
      <c r="B579" s="21" t="s">
        <v>5683</v>
      </c>
      <c r="C579" s="16"/>
      <c r="D579" s="13" t="s">
        <v>3144</v>
      </c>
      <c r="E579" s="17">
        <v>1703.5688</v>
      </c>
      <c r="F579" s="18" t="s">
        <v>3699</v>
      </c>
    </row>
    <row r="580" spans="1:6" x14ac:dyDescent="0.25">
      <c r="A580" s="21" t="s">
        <v>2516</v>
      </c>
      <c r="B580" s="21" t="s">
        <v>5512</v>
      </c>
      <c r="C580" s="16"/>
      <c r="D580" s="13" t="s">
        <v>3145</v>
      </c>
      <c r="E580" s="17">
        <v>1569.4079999999999</v>
      </c>
      <c r="F580" s="18" t="s">
        <v>3700</v>
      </c>
    </row>
    <row r="581" spans="1:6" x14ac:dyDescent="0.25">
      <c r="A581" s="21" t="s">
        <v>2517</v>
      </c>
      <c r="B581" s="21" t="s">
        <v>6028</v>
      </c>
      <c r="C581" s="16"/>
      <c r="D581" s="13" t="s">
        <v>3146</v>
      </c>
      <c r="E581" s="17">
        <v>1696.8955999999998</v>
      </c>
      <c r="F581" s="18" t="s">
        <v>3701</v>
      </c>
    </row>
    <row r="582" spans="1:6" x14ac:dyDescent="0.25">
      <c r="A582" s="91" t="s">
        <v>9300</v>
      </c>
      <c r="B582" s="91" t="s">
        <v>9301</v>
      </c>
      <c r="C582" s="95" t="s">
        <v>9683</v>
      </c>
      <c r="D582" s="92" t="s">
        <v>9318</v>
      </c>
      <c r="E582" s="93" t="e">
        <v>#N/A</v>
      </c>
      <c r="F582" s="94" t="s">
        <v>9651</v>
      </c>
    </row>
    <row r="583" spans="1:6" x14ac:dyDescent="0.25">
      <c r="A583" s="21" t="s">
        <v>2518</v>
      </c>
      <c r="B583" s="21" t="s">
        <v>6080</v>
      </c>
      <c r="C583" s="16"/>
      <c r="D583" s="13" t="s">
        <v>3147</v>
      </c>
      <c r="E583" s="17">
        <v>1193.1761999999999</v>
      </c>
      <c r="F583" s="18" t="s">
        <v>3702</v>
      </c>
    </row>
    <row r="584" spans="1:6" x14ac:dyDescent="0.25">
      <c r="A584" s="91" t="s">
        <v>9302</v>
      </c>
      <c r="B584" s="91" t="s">
        <v>9303</v>
      </c>
      <c r="C584" s="95" t="s">
        <v>9683</v>
      </c>
      <c r="D584" s="92" t="s">
        <v>9318</v>
      </c>
      <c r="E584" s="93" t="e">
        <v>#N/A</v>
      </c>
      <c r="F584" s="94" t="s">
        <v>9672</v>
      </c>
    </row>
    <row r="585" spans="1:6" x14ac:dyDescent="0.25">
      <c r="A585" s="21" t="s">
        <v>2519</v>
      </c>
      <c r="B585" s="21" t="s">
        <v>5648</v>
      </c>
      <c r="C585" s="16"/>
      <c r="D585" s="13" t="s">
        <v>3148</v>
      </c>
      <c r="E585" s="17">
        <v>597.37200000000007</v>
      </c>
      <c r="F585" s="18" t="s">
        <v>3703</v>
      </c>
    </row>
    <row r="586" spans="1:6" x14ac:dyDescent="0.25">
      <c r="A586" s="21" t="s">
        <v>2520</v>
      </c>
      <c r="B586" s="21" t="s">
        <v>5544</v>
      </c>
      <c r="C586" s="16"/>
      <c r="D586" s="13" t="s">
        <v>3149</v>
      </c>
      <c r="E586" s="17">
        <v>1801.1610000000001</v>
      </c>
      <c r="F586" s="18" t="s">
        <v>3704</v>
      </c>
    </row>
    <row r="587" spans="1:6" x14ac:dyDescent="0.25">
      <c r="A587" s="21" t="s">
        <v>2521</v>
      </c>
      <c r="B587" s="21" t="s">
        <v>5516</v>
      </c>
      <c r="C587" s="16"/>
      <c r="D587" s="13" t="s">
        <v>3150</v>
      </c>
      <c r="E587" s="17">
        <v>1892.482</v>
      </c>
      <c r="F587" s="18" t="s">
        <v>3705</v>
      </c>
    </row>
    <row r="588" spans="1:6" x14ac:dyDescent="0.25">
      <c r="A588" s="21" t="s">
        <v>2522</v>
      </c>
      <c r="B588" s="21" t="s">
        <v>5537</v>
      </c>
      <c r="C588" s="16"/>
      <c r="D588" s="13" t="s">
        <v>3151</v>
      </c>
      <c r="E588" s="17">
        <v>1474.6967999999999</v>
      </c>
      <c r="F588" s="18" t="s">
        <v>3706</v>
      </c>
    </row>
    <row r="589" spans="1:6" x14ac:dyDescent="0.25">
      <c r="A589" s="21" t="s">
        <v>9304</v>
      </c>
      <c r="B589" s="21" t="s">
        <v>9305</v>
      </c>
      <c r="C589" s="96"/>
      <c r="D589" s="13" t="s">
        <v>9332</v>
      </c>
      <c r="E589" s="17">
        <v>677.66480000000001</v>
      </c>
      <c r="F589" s="18" t="s">
        <v>9652</v>
      </c>
    </row>
    <row r="590" spans="1:6" ht="20.5" x14ac:dyDescent="0.25">
      <c r="A590" s="21" t="s">
        <v>2523</v>
      </c>
      <c r="B590" s="21" t="s">
        <v>6081</v>
      </c>
      <c r="C590" s="16"/>
      <c r="D590" s="13" t="s">
        <v>3152</v>
      </c>
      <c r="E590" s="17">
        <v>559.11500000000001</v>
      </c>
      <c r="F590" s="18" t="s">
        <v>3707</v>
      </c>
    </row>
    <row r="591" spans="1:6" ht="20.5" x14ac:dyDescent="0.25">
      <c r="A591" s="21" t="s">
        <v>2525</v>
      </c>
      <c r="B591" s="21" t="s">
        <v>5690</v>
      </c>
      <c r="C591" s="16"/>
      <c r="D591" s="13" t="s">
        <v>3154</v>
      </c>
      <c r="E591" s="17">
        <v>1570.212</v>
      </c>
      <c r="F591" s="18" t="s">
        <v>3708</v>
      </c>
    </row>
    <row r="592" spans="1:6" x14ac:dyDescent="0.25">
      <c r="A592" s="21" t="s">
        <v>2526</v>
      </c>
      <c r="B592" s="21" t="s">
        <v>5533</v>
      </c>
      <c r="C592" s="16"/>
      <c r="D592" s="13" t="s">
        <v>3155</v>
      </c>
      <c r="E592" s="17">
        <v>2375.2839999999997</v>
      </c>
      <c r="F592" s="18" t="s">
        <v>3708</v>
      </c>
    </row>
    <row r="593" spans="1:6" x14ac:dyDescent="0.25">
      <c r="A593" s="21" t="s">
        <v>2524</v>
      </c>
      <c r="B593" s="21" t="s">
        <v>5536</v>
      </c>
      <c r="C593" s="16"/>
      <c r="D593" s="13" t="s">
        <v>3153</v>
      </c>
      <c r="E593" s="17">
        <v>1048.4830000000002</v>
      </c>
      <c r="F593" s="18" t="s">
        <v>3708</v>
      </c>
    </row>
    <row r="594" spans="1:6" x14ac:dyDescent="0.25">
      <c r="A594" s="21" t="s">
        <v>2527</v>
      </c>
      <c r="B594" s="21" t="s">
        <v>5994</v>
      </c>
      <c r="C594" s="16"/>
      <c r="D594" s="13" t="s">
        <v>3156</v>
      </c>
      <c r="E594" s="17">
        <v>1558.6210000000001</v>
      </c>
      <c r="F594" s="18" t="s">
        <v>3709</v>
      </c>
    </row>
    <row r="595" spans="1:6" x14ac:dyDescent="0.25">
      <c r="A595" s="21" t="s">
        <v>2528</v>
      </c>
      <c r="B595" s="21" t="s">
        <v>5526</v>
      </c>
      <c r="C595" s="16"/>
      <c r="D595" s="13" t="s">
        <v>3157</v>
      </c>
      <c r="E595" s="17">
        <v>998.97</v>
      </c>
      <c r="F595" s="18" t="s">
        <v>3710</v>
      </c>
    </row>
    <row r="596" spans="1:6" x14ac:dyDescent="0.25">
      <c r="A596" s="21" t="s">
        <v>2529</v>
      </c>
      <c r="B596" s="21" t="s">
        <v>5501</v>
      </c>
      <c r="C596" s="16"/>
      <c r="D596" s="13" t="s">
        <v>3158</v>
      </c>
      <c r="E596" s="17">
        <v>1003.6466</v>
      </c>
      <c r="F596" s="18" t="s">
        <v>3711</v>
      </c>
    </row>
    <row r="597" spans="1:6" ht="20.5" x14ac:dyDescent="0.25">
      <c r="A597" s="21" t="s">
        <v>2530</v>
      </c>
      <c r="B597" s="21" t="s">
        <v>5527</v>
      </c>
      <c r="C597" s="16"/>
      <c r="D597" s="13" t="s">
        <v>3159</v>
      </c>
      <c r="E597" s="17">
        <v>1393.3453999999999</v>
      </c>
      <c r="F597" s="18" t="s">
        <v>3712</v>
      </c>
    </row>
    <row r="598" spans="1:6" x14ac:dyDescent="0.25">
      <c r="A598" s="21" t="s">
        <v>2531</v>
      </c>
      <c r="B598" s="21" t="s">
        <v>6082</v>
      </c>
      <c r="C598" s="16"/>
      <c r="D598" s="13" t="s">
        <v>3160</v>
      </c>
      <c r="E598" s="17">
        <v>992.27</v>
      </c>
      <c r="F598" s="18" t="s">
        <v>3713</v>
      </c>
    </row>
    <row r="599" spans="1:6" x14ac:dyDescent="0.25">
      <c r="A599" s="21" t="s">
        <v>2532</v>
      </c>
      <c r="B599" s="21" t="s">
        <v>6083</v>
      </c>
      <c r="C599" s="16"/>
      <c r="D599" s="13" t="s">
        <v>3161</v>
      </c>
      <c r="E599" s="17">
        <v>1356.1469999999999</v>
      </c>
      <c r="F599" s="18" t="s">
        <v>3714</v>
      </c>
    </row>
    <row r="600" spans="1:6" x14ac:dyDescent="0.25">
      <c r="A600" s="21" t="s">
        <v>2533</v>
      </c>
      <c r="B600" s="21" t="s">
        <v>6043</v>
      </c>
      <c r="C600" s="16"/>
      <c r="D600" s="13" t="s">
        <v>3162</v>
      </c>
      <c r="E600" s="17">
        <v>1280.4638</v>
      </c>
      <c r="F600" s="18" t="s">
        <v>3715</v>
      </c>
    </row>
    <row r="601" spans="1:6" ht="20.5" x14ac:dyDescent="0.25">
      <c r="A601" s="21" t="s">
        <v>2534</v>
      </c>
      <c r="B601" s="21" t="s">
        <v>5532</v>
      </c>
      <c r="C601" s="16"/>
      <c r="D601" s="13" t="s">
        <v>3163</v>
      </c>
      <c r="E601" s="17">
        <v>1626.2239999999997</v>
      </c>
      <c r="F601" s="18" t="s">
        <v>3716</v>
      </c>
    </row>
    <row r="602" spans="1:6" x14ac:dyDescent="0.25">
      <c r="A602" s="21" t="s">
        <v>2535</v>
      </c>
      <c r="B602" s="21" t="s">
        <v>6084</v>
      </c>
      <c r="C602" s="16"/>
      <c r="D602" s="13" t="s">
        <v>3164</v>
      </c>
      <c r="E602" s="17">
        <v>747.0634</v>
      </c>
      <c r="F602" s="18" t="s">
        <v>3717</v>
      </c>
    </row>
    <row r="603" spans="1:6" x14ac:dyDescent="0.25">
      <c r="A603" s="21" t="s">
        <v>2536</v>
      </c>
      <c r="B603" s="21" t="s">
        <v>6085</v>
      </c>
      <c r="C603" s="16"/>
      <c r="D603" s="13" t="s">
        <v>3165</v>
      </c>
      <c r="E603" s="17">
        <v>1013.9512</v>
      </c>
      <c r="F603" s="18" t="s">
        <v>3718</v>
      </c>
    </row>
    <row r="604" spans="1:6" x14ac:dyDescent="0.25">
      <c r="A604" s="21" t="s">
        <v>2537</v>
      </c>
      <c r="B604" s="21" t="s">
        <v>6086</v>
      </c>
      <c r="C604" s="16"/>
      <c r="D604" s="13" t="s">
        <v>3166</v>
      </c>
      <c r="E604" s="17">
        <v>1223.1788000000001</v>
      </c>
      <c r="F604" s="18" t="s">
        <v>3719</v>
      </c>
    </row>
    <row r="605" spans="1:6" x14ac:dyDescent="0.25">
      <c r="A605" s="21" t="s">
        <v>2539</v>
      </c>
      <c r="B605" s="21" t="s">
        <v>5995</v>
      </c>
      <c r="C605" s="16"/>
      <c r="D605" s="13" t="s">
        <v>3168</v>
      </c>
      <c r="E605" s="17">
        <v>2941.4607999999998</v>
      </c>
      <c r="F605" s="18" t="s">
        <v>3721</v>
      </c>
    </row>
    <row r="606" spans="1:6" x14ac:dyDescent="0.25">
      <c r="A606" s="21" t="s">
        <v>2538</v>
      </c>
      <c r="B606" s="21" t="s">
        <v>6087</v>
      </c>
      <c r="C606" s="16"/>
      <c r="D606" s="13" t="s">
        <v>3167</v>
      </c>
      <c r="E606" s="17">
        <v>1212.633</v>
      </c>
      <c r="F606" s="18" t="s">
        <v>3720</v>
      </c>
    </row>
    <row r="607" spans="1:6" x14ac:dyDescent="0.25">
      <c r="A607" s="21" t="s">
        <v>2540</v>
      </c>
      <c r="B607" s="21" t="s">
        <v>5702</v>
      </c>
      <c r="C607" s="16"/>
      <c r="D607" s="13" t="s">
        <v>3169</v>
      </c>
      <c r="E607" s="17">
        <v>2902.5203999999999</v>
      </c>
      <c r="F607" s="18" t="s">
        <v>3722</v>
      </c>
    </row>
    <row r="608" spans="1:6" x14ac:dyDescent="0.25">
      <c r="A608" s="21" t="s">
        <v>2541</v>
      </c>
      <c r="B608" s="21" t="s">
        <v>6044</v>
      </c>
      <c r="C608" s="16"/>
      <c r="D608" s="13" t="s">
        <v>3170</v>
      </c>
      <c r="E608" s="17">
        <v>2883.8407999999999</v>
      </c>
      <c r="F608" s="18" t="s">
        <v>3723</v>
      </c>
    </row>
    <row r="609" spans="1:6" ht="20.5" x14ac:dyDescent="0.25">
      <c r="A609" s="21" t="s">
        <v>2542</v>
      </c>
      <c r="B609" s="21" t="s">
        <v>5857</v>
      </c>
      <c r="C609" s="16"/>
      <c r="D609" s="13" t="s">
        <v>3171</v>
      </c>
      <c r="E609" s="17">
        <v>1373.9555999999998</v>
      </c>
      <c r="F609" s="18" t="s">
        <v>3724</v>
      </c>
    </row>
    <row r="610" spans="1:6" x14ac:dyDescent="0.25">
      <c r="A610" s="91" t="s">
        <v>9306</v>
      </c>
      <c r="B610" s="91" t="s">
        <v>9307</v>
      </c>
      <c r="C610" s="95" t="s">
        <v>9683</v>
      </c>
      <c r="D610" s="92" t="s">
        <v>9318</v>
      </c>
      <c r="E610" s="93" t="e">
        <v>#N/A</v>
      </c>
      <c r="F610" s="94" t="s">
        <v>9653</v>
      </c>
    </row>
    <row r="611" spans="1:6" ht="20.5" x14ac:dyDescent="0.25">
      <c r="A611" s="21" t="s">
        <v>2543</v>
      </c>
      <c r="B611" s="21" t="s">
        <v>5499</v>
      </c>
      <c r="C611" s="16"/>
      <c r="D611" s="13" t="s">
        <v>3172</v>
      </c>
      <c r="E611" s="17">
        <v>1092.8638000000001</v>
      </c>
      <c r="F611" s="18" t="s">
        <v>3725</v>
      </c>
    </row>
    <row r="612" spans="1:6" ht="20.5" x14ac:dyDescent="0.25">
      <c r="A612" s="21" t="s">
        <v>2544</v>
      </c>
      <c r="B612" s="21" t="s">
        <v>5529</v>
      </c>
      <c r="C612" s="16"/>
      <c r="D612" s="13" t="s">
        <v>3173</v>
      </c>
      <c r="E612" s="17">
        <v>1581.7762</v>
      </c>
      <c r="F612" s="18" t="s">
        <v>3726</v>
      </c>
    </row>
    <row r="613" spans="1:6" ht="20.5" x14ac:dyDescent="0.25">
      <c r="A613" s="21" t="s">
        <v>2545</v>
      </c>
      <c r="B613" s="21" t="s">
        <v>5547</v>
      </c>
      <c r="C613" s="16"/>
      <c r="D613" s="13" t="s">
        <v>3174</v>
      </c>
      <c r="E613" s="17">
        <v>2125.8966</v>
      </c>
      <c r="F613" s="18" t="s">
        <v>3727</v>
      </c>
    </row>
    <row r="614" spans="1:6" x14ac:dyDescent="0.25">
      <c r="A614" s="21" t="s">
        <v>2546</v>
      </c>
      <c r="B614" s="21" t="s">
        <v>5729</v>
      </c>
      <c r="C614" s="16"/>
      <c r="D614" s="13" t="s">
        <v>3175</v>
      </c>
      <c r="E614" s="17">
        <v>3664.7660000000001</v>
      </c>
      <c r="F614" s="18" t="s">
        <v>3727</v>
      </c>
    </row>
    <row r="615" spans="1:6" x14ac:dyDescent="0.25">
      <c r="A615" s="21" t="s">
        <v>2547</v>
      </c>
      <c r="B615" s="21" t="s">
        <v>5858</v>
      </c>
      <c r="C615" s="16"/>
      <c r="D615" s="13" t="s">
        <v>3176</v>
      </c>
      <c r="E615" s="17">
        <v>1147.5223999999998</v>
      </c>
      <c r="F615" s="18" t="s">
        <v>3728</v>
      </c>
    </row>
    <row r="616" spans="1:6" x14ac:dyDescent="0.25">
      <c r="A616" s="21" t="s">
        <v>2549</v>
      </c>
      <c r="B616" s="21" t="s">
        <v>5492</v>
      </c>
      <c r="C616" s="16"/>
      <c r="D616" s="13" t="s">
        <v>3178</v>
      </c>
      <c r="E616" s="17">
        <v>1617.7552000000001</v>
      </c>
      <c r="F616" s="18" t="s">
        <v>3729</v>
      </c>
    </row>
    <row r="617" spans="1:6" ht="20.5" x14ac:dyDescent="0.25">
      <c r="A617" s="21" t="s">
        <v>2548</v>
      </c>
      <c r="B617" s="21" t="s">
        <v>5859</v>
      </c>
      <c r="C617" s="16"/>
      <c r="D617" s="13" t="s">
        <v>3177</v>
      </c>
      <c r="E617" s="17">
        <v>1504.4046000000001</v>
      </c>
      <c r="F617" s="18" t="s">
        <v>3729</v>
      </c>
    </row>
    <row r="618" spans="1:6" ht="20.5" x14ac:dyDescent="0.25">
      <c r="A618" s="21" t="s">
        <v>2550</v>
      </c>
      <c r="B618" s="21" t="s">
        <v>5996</v>
      </c>
      <c r="C618" s="16"/>
      <c r="D618" s="13" t="s">
        <v>3179</v>
      </c>
      <c r="E618" s="17">
        <v>1844.2554</v>
      </c>
      <c r="F618" s="18" t="s">
        <v>3730</v>
      </c>
    </row>
    <row r="619" spans="1:6" ht="20.5" x14ac:dyDescent="0.25">
      <c r="A619" s="21" t="s">
        <v>2551</v>
      </c>
      <c r="B619" s="21" t="s">
        <v>5708</v>
      </c>
      <c r="C619" s="16"/>
      <c r="D619" s="13" t="s">
        <v>3180</v>
      </c>
      <c r="E619" s="17">
        <v>2993.895</v>
      </c>
      <c r="F619" s="18" t="s">
        <v>3731</v>
      </c>
    </row>
    <row r="620" spans="1:6" x14ac:dyDescent="0.25">
      <c r="A620" s="21" t="s">
        <v>2552</v>
      </c>
      <c r="B620" s="21" t="s">
        <v>5493</v>
      </c>
      <c r="C620" s="16"/>
      <c r="D620" s="13" t="s">
        <v>3181</v>
      </c>
      <c r="E620" s="17">
        <v>1808.732</v>
      </c>
      <c r="F620" s="18" t="s">
        <v>3732</v>
      </c>
    </row>
    <row r="621" spans="1:6" x14ac:dyDescent="0.25">
      <c r="A621" s="21" t="s">
        <v>2553</v>
      </c>
      <c r="B621" s="21" t="s">
        <v>5737</v>
      </c>
      <c r="C621" s="16"/>
      <c r="D621" s="13" t="s">
        <v>3182</v>
      </c>
      <c r="E621" s="17">
        <v>2345.1607999999997</v>
      </c>
      <c r="F621" s="18" t="s">
        <v>3733</v>
      </c>
    </row>
    <row r="622" spans="1:6" x14ac:dyDescent="0.25">
      <c r="A622" s="21" t="s">
        <v>2554</v>
      </c>
      <c r="B622" s="21" t="s">
        <v>5649</v>
      </c>
      <c r="C622" s="16"/>
      <c r="D622" s="13" t="s">
        <v>3183</v>
      </c>
      <c r="E622" s="17">
        <v>1751.4068</v>
      </c>
      <c r="F622" s="18" t="s">
        <v>3734</v>
      </c>
    </row>
    <row r="623" spans="1:6" x14ac:dyDescent="0.25">
      <c r="A623" s="21" t="s">
        <v>2555</v>
      </c>
      <c r="B623" s="21" t="s">
        <v>5860</v>
      </c>
      <c r="C623" s="16"/>
      <c r="D623" s="13" t="s">
        <v>3184</v>
      </c>
      <c r="E623" s="17">
        <v>1943.7235999999998</v>
      </c>
      <c r="F623" s="18" t="s">
        <v>3735</v>
      </c>
    </row>
    <row r="624" spans="1:6" ht="20.5" x14ac:dyDescent="0.25">
      <c r="A624" s="21" t="s">
        <v>2556</v>
      </c>
      <c r="B624" s="21" t="s">
        <v>5997</v>
      </c>
      <c r="C624" s="16"/>
      <c r="D624" s="13" t="s">
        <v>3185</v>
      </c>
      <c r="E624" s="17">
        <v>1992.848</v>
      </c>
      <c r="F624" s="18" t="s">
        <v>3736</v>
      </c>
    </row>
    <row r="625" spans="1:6" x14ac:dyDescent="0.25">
      <c r="A625" s="21" t="s">
        <v>2557</v>
      </c>
      <c r="B625" s="21" t="s">
        <v>5541</v>
      </c>
      <c r="C625" s="16"/>
      <c r="D625" s="13" t="s">
        <v>3186</v>
      </c>
      <c r="E625" s="17">
        <v>1118.2701999999999</v>
      </c>
      <c r="F625" s="18" t="s">
        <v>3737</v>
      </c>
    </row>
    <row r="626" spans="1:6" ht="20.5" x14ac:dyDescent="0.25">
      <c r="A626" s="21" t="s">
        <v>2558</v>
      </c>
      <c r="B626" s="21" t="s">
        <v>5542</v>
      </c>
      <c r="C626" s="16"/>
      <c r="D626" s="13" t="s">
        <v>3187</v>
      </c>
      <c r="E626" s="17">
        <v>1595.94</v>
      </c>
      <c r="F626" s="18" t="s">
        <v>3738</v>
      </c>
    </row>
    <row r="627" spans="1:6" ht="20.5" x14ac:dyDescent="0.25">
      <c r="A627" s="21" t="s">
        <v>2559</v>
      </c>
      <c r="B627" s="21" t="s">
        <v>6045</v>
      </c>
      <c r="C627" s="16"/>
      <c r="D627" s="13" t="s">
        <v>3188</v>
      </c>
      <c r="E627" s="17">
        <v>2629.7901999999999</v>
      </c>
      <c r="F627" s="18" t="s">
        <v>3739</v>
      </c>
    </row>
    <row r="628" spans="1:6" ht="20.5" x14ac:dyDescent="0.25">
      <c r="A628" s="21" t="s">
        <v>2560</v>
      </c>
      <c r="B628" s="21" t="s">
        <v>5494</v>
      </c>
      <c r="C628" s="16"/>
      <c r="D628" s="13" t="s">
        <v>3189</v>
      </c>
      <c r="E628" s="17">
        <v>3385.8852000000002</v>
      </c>
      <c r="F628" s="18" t="s">
        <v>3740</v>
      </c>
    </row>
    <row r="629" spans="1:6" ht="20.5" x14ac:dyDescent="0.25">
      <c r="A629" s="21" t="s">
        <v>2561</v>
      </c>
      <c r="B629" s="21" t="s">
        <v>5963</v>
      </c>
      <c r="C629" s="16"/>
      <c r="D629" s="13" t="s">
        <v>3190</v>
      </c>
      <c r="E629" s="17">
        <v>2007.5745999999999</v>
      </c>
      <c r="F629" s="18" t="s">
        <v>3741</v>
      </c>
    </row>
    <row r="630" spans="1:6" x14ac:dyDescent="0.25">
      <c r="A630" s="21" t="s">
        <v>2562</v>
      </c>
      <c r="B630" s="21" t="s">
        <v>6046</v>
      </c>
      <c r="C630" s="16"/>
      <c r="D630" s="13" t="s">
        <v>3191</v>
      </c>
      <c r="E630" s="17">
        <v>2259.1462000000001</v>
      </c>
      <c r="F630" s="18" t="s">
        <v>3742</v>
      </c>
    </row>
    <row r="631" spans="1:6" x14ac:dyDescent="0.25">
      <c r="A631" s="21" t="s">
        <v>2563</v>
      </c>
      <c r="B631" s="21" t="s">
        <v>6088</v>
      </c>
      <c r="C631" s="16"/>
      <c r="D631" s="13" t="s">
        <v>3192</v>
      </c>
      <c r="E631" s="17">
        <v>2023.5205999999998</v>
      </c>
      <c r="F631" s="18" t="s">
        <v>3743</v>
      </c>
    </row>
    <row r="632" spans="1:6" x14ac:dyDescent="0.25">
      <c r="A632" s="21" t="s">
        <v>2564</v>
      </c>
      <c r="B632" s="21" t="s">
        <v>6047</v>
      </c>
      <c r="C632" s="16"/>
      <c r="D632" s="13" t="s">
        <v>3193</v>
      </c>
      <c r="E632" s="17">
        <v>2359.0432000000001</v>
      </c>
      <c r="F632" s="18" t="s">
        <v>3744</v>
      </c>
    </row>
    <row r="633" spans="1:6" x14ac:dyDescent="0.25">
      <c r="A633" s="91" t="s">
        <v>2565</v>
      </c>
      <c r="B633" s="91" t="s">
        <v>5770</v>
      </c>
      <c r="C633" s="95" t="s">
        <v>9683</v>
      </c>
      <c r="D633" s="92" t="s">
        <v>3194</v>
      </c>
      <c r="E633" s="93" t="e">
        <v>#N/A</v>
      </c>
      <c r="F633" s="94" t="s">
        <v>3745</v>
      </c>
    </row>
    <row r="634" spans="1:6" ht="20.5" x14ac:dyDescent="0.25">
      <c r="A634" s="21" t="s">
        <v>2566</v>
      </c>
      <c r="B634" s="21" t="s">
        <v>5764</v>
      </c>
      <c r="C634" s="16"/>
      <c r="D634" s="13" t="s">
        <v>3195</v>
      </c>
      <c r="E634" s="17">
        <v>3924.2034000000003</v>
      </c>
      <c r="F634" s="18" t="s">
        <v>3746</v>
      </c>
    </row>
    <row r="635" spans="1:6" ht="20.5" x14ac:dyDescent="0.25">
      <c r="A635" s="21" t="s">
        <v>2567</v>
      </c>
      <c r="B635" s="21" t="s">
        <v>5998</v>
      </c>
      <c r="C635" s="16"/>
      <c r="D635" s="13" t="s">
        <v>3196</v>
      </c>
      <c r="E635" s="17">
        <v>2631.2642000000001</v>
      </c>
      <c r="F635" s="18" t="s">
        <v>3747</v>
      </c>
    </row>
    <row r="636" spans="1:6" x14ac:dyDescent="0.25">
      <c r="A636" s="21" t="s">
        <v>2568</v>
      </c>
      <c r="B636" s="21" t="s">
        <v>5964</v>
      </c>
      <c r="C636" s="16"/>
      <c r="D636" s="13" t="s">
        <v>3197</v>
      </c>
      <c r="E636" s="17">
        <v>2584.9537999999998</v>
      </c>
      <c r="F636" s="18" t="s">
        <v>3748</v>
      </c>
    </row>
    <row r="637" spans="1:6" x14ac:dyDescent="0.25">
      <c r="A637" s="91" t="s">
        <v>9308</v>
      </c>
      <c r="B637" s="91" t="s">
        <v>9309</v>
      </c>
      <c r="C637" s="95" t="s">
        <v>9683</v>
      </c>
      <c r="D637" s="92" t="s">
        <v>9318</v>
      </c>
      <c r="E637" s="93" t="e">
        <v>#N/A</v>
      </c>
      <c r="F637" s="94" t="s">
        <v>9673</v>
      </c>
    </row>
    <row r="638" spans="1:6" ht="20.5" x14ac:dyDescent="0.25">
      <c r="A638" s="21" t="s">
        <v>2569</v>
      </c>
      <c r="B638" s="21" t="s">
        <v>5999</v>
      </c>
      <c r="C638" s="16"/>
      <c r="D638" s="13" t="s">
        <v>3198</v>
      </c>
      <c r="E638" s="17">
        <v>2311.299</v>
      </c>
      <c r="F638" s="18" t="s">
        <v>3749</v>
      </c>
    </row>
    <row r="639" spans="1:6" x14ac:dyDescent="0.25">
      <c r="A639" s="21" t="s">
        <v>2570</v>
      </c>
      <c r="B639" s="21" t="s">
        <v>5744</v>
      </c>
      <c r="C639" s="16"/>
      <c r="D639" s="13" t="s">
        <v>3199</v>
      </c>
      <c r="E639" s="17">
        <v>1813.5694000000001</v>
      </c>
      <c r="F639" s="18" t="s">
        <v>3750</v>
      </c>
    </row>
    <row r="640" spans="1:6" ht="20.5" x14ac:dyDescent="0.25">
      <c r="A640" s="21" t="s">
        <v>2571</v>
      </c>
      <c r="B640" s="21" t="s">
        <v>5763</v>
      </c>
      <c r="C640" s="16"/>
      <c r="D640" s="13" t="s">
        <v>3200</v>
      </c>
      <c r="E640" s="17">
        <v>1953.9746</v>
      </c>
      <c r="F640" s="18" t="s">
        <v>3751</v>
      </c>
    </row>
    <row r="641" spans="1:6" x14ac:dyDescent="0.25">
      <c r="A641" s="21" t="s">
        <v>2572</v>
      </c>
      <c r="B641" s="21" t="s">
        <v>6000</v>
      </c>
      <c r="C641" s="16"/>
      <c r="D641" s="13" t="s">
        <v>3201</v>
      </c>
      <c r="E641" s="17">
        <v>2715.7780000000002</v>
      </c>
      <c r="F641" s="18" t="s">
        <v>3752</v>
      </c>
    </row>
    <row r="642" spans="1:6" x14ac:dyDescent="0.25">
      <c r="A642" s="21" t="s">
        <v>2574</v>
      </c>
      <c r="B642" s="21" t="s">
        <v>6001</v>
      </c>
      <c r="C642" s="16"/>
      <c r="D642" s="13" t="s">
        <v>3203</v>
      </c>
      <c r="E642" s="17">
        <v>100.37939999999999</v>
      </c>
      <c r="F642" s="18" t="s">
        <v>3753</v>
      </c>
    </row>
    <row r="643" spans="1:6" x14ac:dyDescent="0.25">
      <c r="A643" s="21" t="s">
        <v>2573</v>
      </c>
      <c r="B643" s="21" t="s">
        <v>5466</v>
      </c>
      <c r="C643" s="16"/>
      <c r="D643" s="13" t="s">
        <v>3202</v>
      </c>
      <c r="E643" s="17">
        <v>2154.7334000000001</v>
      </c>
      <c r="F643" s="18" t="s">
        <v>3753</v>
      </c>
    </row>
    <row r="644" spans="1:6" ht="20.5" x14ac:dyDescent="0.25">
      <c r="A644" s="21" t="s">
        <v>9310</v>
      </c>
      <c r="B644" s="21" t="s">
        <v>9311</v>
      </c>
      <c r="C644" s="96"/>
      <c r="D644" s="13" t="s">
        <v>9333</v>
      </c>
      <c r="E644" s="17">
        <v>2145.9430000000002</v>
      </c>
      <c r="F644" s="18" t="s">
        <v>9654</v>
      </c>
    </row>
    <row r="645" spans="1:6" x14ac:dyDescent="0.25">
      <c r="A645" s="21" t="s">
        <v>2575</v>
      </c>
      <c r="B645" s="21" t="s">
        <v>5703</v>
      </c>
      <c r="C645" s="16"/>
      <c r="D645" s="13" t="s">
        <v>3204</v>
      </c>
      <c r="E645" s="17">
        <v>1579.4178000000002</v>
      </c>
      <c r="F645" s="18" t="s">
        <v>3754</v>
      </c>
    </row>
    <row r="646" spans="1:6" x14ac:dyDescent="0.25">
      <c r="A646" s="21" t="s">
        <v>2577</v>
      </c>
      <c r="B646" s="21" t="s">
        <v>5701</v>
      </c>
      <c r="C646" s="16"/>
      <c r="D646" s="13" t="s">
        <v>3206</v>
      </c>
      <c r="E646" s="17">
        <v>2125.7894000000001</v>
      </c>
      <c r="F646" s="18" t="s">
        <v>3755</v>
      </c>
    </row>
    <row r="647" spans="1:6" x14ac:dyDescent="0.25">
      <c r="A647" s="21" t="s">
        <v>2576</v>
      </c>
      <c r="B647" s="21" t="s">
        <v>6067</v>
      </c>
      <c r="C647" s="16"/>
      <c r="D647" s="13" t="s">
        <v>3205</v>
      </c>
      <c r="E647" s="17">
        <v>2805.759</v>
      </c>
      <c r="F647" s="18" t="s">
        <v>3755</v>
      </c>
    </row>
    <row r="648" spans="1:6" x14ac:dyDescent="0.25">
      <c r="A648" s="21" t="s">
        <v>9312</v>
      </c>
      <c r="B648" s="21" t="s">
        <v>9313</v>
      </c>
      <c r="C648" s="96"/>
      <c r="D648" s="13" t="s">
        <v>9334</v>
      </c>
      <c r="E648" s="17">
        <v>2858.5415999999996</v>
      </c>
      <c r="F648" s="18" t="s">
        <v>9655</v>
      </c>
    </row>
    <row r="649" spans="1:6" x14ac:dyDescent="0.25">
      <c r="A649" s="21" t="s">
        <v>2578</v>
      </c>
      <c r="B649" s="21" t="s">
        <v>6002</v>
      </c>
      <c r="C649" s="16"/>
      <c r="D649" s="13" t="s">
        <v>3207</v>
      </c>
      <c r="E649" s="17">
        <v>1788.6185999999998</v>
      </c>
      <c r="F649" s="18" t="s">
        <v>3756</v>
      </c>
    </row>
    <row r="650" spans="1:6" x14ac:dyDescent="0.25">
      <c r="A650" s="21" t="s">
        <v>2579</v>
      </c>
      <c r="B650" s="21" t="s">
        <v>5467</v>
      </c>
      <c r="C650" s="16"/>
      <c r="D650" s="13" t="s">
        <v>3208</v>
      </c>
      <c r="E650" s="17">
        <v>2994.6320000000001</v>
      </c>
      <c r="F650" s="18" t="s">
        <v>3757</v>
      </c>
    </row>
    <row r="651" spans="1:6" x14ac:dyDescent="0.25">
      <c r="A651" s="21" t="s">
        <v>2580</v>
      </c>
      <c r="B651" s="21" t="s">
        <v>5679</v>
      </c>
      <c r="C651" s="16"/>
      <c r="D651" s="13" t="s">
        <v>3209</v>
      </c>
      <c r="E651" s="17">
        <v>3786.3442</v>
      </c>
      <c r="F651" s="18" t="s">
        <v>3758</v>
      </c>
    </row>
    <row r="652" spans="1:6" x14ac:dyDescent="0.25">
      <c r="A652" s="21" t="s">
        <v>2581</v>
      </c>
      <c r="B652" s="21" t="s">
        <v>5861</v>
      </c>
      <c r="C652" s="16"/>
      <c r="D652" s="13" t="s">
        <v>3210</v>
      </c>
      <c r="E652" s="17">
        <v>2741.2916</v>
      </c>
      <c r="F652" s="18" t="s">
        <v>3759</v>
      </c>
    </row>
    <row r="653" spans="1:6" ht="20.5" x14ac:dyDescent="0.25">
      <c r="A653" s="21" t="s">
        <v>2582</v>
      </c>
      <c r="B653" s="21" t="s">
        <v>5731</v>
      </c>
      <c r="C653" s="16"/>
      <c r="D653" s="13" t="s">
        <v>3211</v>
      </c>
      <c r="E653" s="17">
        <v>2125.6553999999996</v>
      </c>
      <c r="F653" s="18" t="s">
        <v>3760</v>
      </c>
    </row>
    <row r="654" spans="1:6" ht="20.5" x14ac:dyDescent="0.25">
      <c r="A654" s="21" t="s">
        <v>2583</v>
      </c>
      <c r="B654" s="21" t="s">
        <v>6003</v>
      </c>
      <c r="C654" s="16"/>
      <c r="D654" s="13" t="s">
        <v>3212</v>
      </c>
      <c r="E654" s="17">
        <v>2151.9998000000001</v>
      </c>
      <c r="F654" s="18" t="s">
        <v>3761</v>
      </c>
    </row>
    <row r="655" spans="1:6" ht="20.5" x14ac:dyDescent="0.25">
      <c r="A655" s="21" t="s">
        <v>2584</v>
      </c>
      <c r="B655" s="21" t="s">
        <v>6048</v>
      </c>
      <c r="C655" s="16"/>
      <c r="D655" s="13" t="s">
        <v>3213</v>
      </c>
      <c r="E655" s="17">
        <v>3650.6021999999998</v>
      </c>
      <c r="F655" s="18" t="s">
        <v>3762</v>
      </c>
    </row>
    <row r="656" spans="1:6" ht="20.5" x14ac:dyDescent="0.25">
      <c r="A656" s="21" t="s">
        <v>2585</v>
      </c>
      <c r="B656" s="21" t="s">
        <v>5521</v>
      </c>
      <c r="C656" s="16"/>
      <c r="D656" s="13" t="s">
        <v>3214</v>
      </c>
      <c r="E656" s="17">
        <v>2050.2267999999999</v>
      </c>
      <c r="F656" s="18" t="s">
        <v>3763</v>
      </c>
    </row>
    <row r="657" spans="1:6" x14ac:dyDescent="0.25">
      <c r="A657" s="21" t="s">
        <v>2586</v>
      </c>
      <c r="B657" s="21" t="s">
        <v>6004</v>
      </c>
      <c r="C657" s="16"/>
      <c r="D657" s="13" t="s">
        <v>3215</v>
      </c>
      <c r="E657" s="17">
        <v>2182.3239999999996</v>
      </c>
      <c r="F657" s="18" t="s">
        <v>3764</v>
      </c>
    </row>
    <row r="658" spans="1:6" x14ac:dyDescent="0.25">
      <c r="A658" s="21" t="s">
        <v>9314</v>
      </c>
      <c r="B658" s="21" t="s">
        <v>9315</v>
      </c>
      <c r="C658" s="96"/>
      <c r="D658" s="13" t="s">
        <v>9335</v>
      </c>
      <c r="E658" s="17">
        <v>2535.4139999999998</v>
      </c>
      <c r="F658" s="18" t="s">
        <v>9656</v>
      </c>
    </row>
    <row r="659" spans="1:6" x14ac:dyDescent="0.25">
      <c r="A659" s="91" t="s">
        <v>9316</v>
      </c>
      <c r="B659" s="91" t="s">
        <v>9317</v>
      </c>
      <c r="C659" s="95" t="s">
        <v>9683</v>
      </c>
      <c r="D659" s="92" t="s">
        <v>9318</v>
      </c>
      <c r="E659" s="93" t="e">
        <v>#N/A</v>
      </c>
      <c r="F659" s="94" t="s">
        <v>9657</v>
      </c>
    </row>
    <row r="660" spans="1:6" x14ac:dyDescent="0.25">
      <c r="A660" s="91" t="s">
        <v>2587</v>
      </c>
      <c r="B660" s="91" t="s">
        <v>6049</v>
      </c>
      <c r="C660" s="95" t="s">
        <v>9683</v>
      </c>
      <c r="D660" s="92" t="s">
        <v>3216</v>
      </c>
      <c r="E660" s="93" t="e">
        <v>#N/A</v>
      </c>
      <c r="F660" s="94" t="s">
        <v>3765</v>
      </c>
    </row>
    <row r="661" spans="1:6" x14ac:dyDescent="0.25">
      <c r="A661" s="21" t="s">
        <v>2588</v>
      </c>
      <c r="B661" s="21" t="s">
        <v>6029</v>
      </c>
      <c r="C661" s="16"/>
      <c r="D661" s="13" t="s">
        <v>3217</v>
      </c>
      <c r="E661" s="17">
        <v>1860.3353999999999</v>
      </c>
      <c r="F661" s="18" t="s">
        <v>3766</v>
      </c>
    </row>
    <row r="662" spans="1:6" x14ac:dyDescent="0.25">
      <c r="A662" s="21" t="s">
        <v>2589</v>
      </c>
      <c r="B662" s="21" t="s">
        <v>5875</v>
      </c>
      <c r="C662" s="16"/>
      <c r="D662" s="13" t="s">
        <v>3218</v>
      </c>
      <c r="E662" s="17">
        <v>1619.2292000000002</v>
      </c>
      <c r="F662" s="18" t="s">
        <v>3767</v>
      </c>
    </row>
    <row r="663" spans="1:6" x14ac:dyDescent="0.25">
      <c r="A663" s="21" t="s">
        <v>2590</v>
      </c>
      <c r="B663" s="21" t="s">
        <v>6030</v>
      </c>
      <c r="C663" s="16"/>
      <c r="D663" s="13" t="s">
        <v>3219</v>
      </c>
      <c r="E663" s="17">
        <v>2566.7298000000001</v>
      </c>
      <c r="F663" s="18" t="s">
        <v>3768</v>
      </c>
    </row>
    <row r="664" spans="1:6" ht="20.5" x14ac:dyDescent="0.25">
      <c r="A664" s="21" t="s">
        <v>2591</v>
      </c>
      <c r="B664" s="21" t="s">
        <v>5876</v>
      </c>
      <c r="C664" s="16"/>
      <c r="D664" s="13" t="s">
        <v>3220</v>
      </c>
      <c r="E664" s="17">
        <v>947.39339999999993</v>
      </c>
      <c r="F664" s="18" t="s">
        <v>3769</v>
      </c>
    </row>
    <row r="665" spans="1:6" x14ac:dyDescent="0.25">
      <c r="A665" s="21" t="s">
        <v>2592</v>
      </c>
      <c r="B665" s="21" t="s">
        <v>6005</v>
      </c>
      <c r="C665" s="16"/>
      <c r="D665" s="13" t="s">
        <v>3221</v>
      </c>
      <c r="E665" s="17">
        <v>5444.9023999999999</v>
      </c>
      <c r="F665" s="18" t="s">
        <v>3770</v>
      </c>
    </row>
    <row r="666" spans="1:6" ht="20.5" x14ac:dyDescent="0.25">
      <c r="A666" s="21" t="s">
        <v>2593</v>
      </c>
      <c r="B666" s="21" t="s">
        <v>5746</v>
      </c>
      <c r="C666" s="16"/>
      <c r="D666" s="13" t="s">
        <v>3222</v>
      </c>
      <c r="E666" s="17">
        <v>4335.6772000000001</v>
      </c>
      <c r="F666" s="18" t="s">
        <v>3771</v>
      </c>
    </row>
    <row r="667" spans="1:6" x14ac:dyDescent="0.25">
      <c r="A667" s="21" t="s">
        <v>2594</v>
      </c>
      <c r="B667" s="21" t="s">
        <v>5755</v>
      </c>
      <c r="C667" s="16"/>
      <c r="D667" s="13" t="s">
        <v>3223</v>
      </c>
      <c r="E667" s="17">
        <v>4695.2393999999995</v>
      </c>
      <c r="F667" s="18" t="s">
        <v>3771</v>
      </c>
    </row>
    <row r="668" spans="1:6" x14ac:dyDescent="0.25">
      <c r="A668" s="21" t="s">
        <v>2595</v>
      </c>
      <c r="B668" s="21" t="s">
        <v>5877</v>
      </c>
      <c r="C668" s="16"/>
      <c r="D668" s="13" t="s">
        <v>3224</v>
      </c>
      <c r="E668" s="17">
        <v>916.9351999999999</v>
      </c>
      <c r="F668" s="18" t="s">
        <v>3772</v>
      </c>
    </row>
    <row r="669" spans="1:6" x14ac:dyDescent="0.25">
      <c r="A669" s="21" t="s">
        <v>2596</v>
      </c>
      <c r="B669" s="21" t="s">
        <v>5878</v>
      </c>
      <c r="C669" s="16"/>
      <c r="D669" s="13" t="s">
        <v>3225</v>
      </c>
      <c r="E669" s="17">
        <v>1514.2536</v>
      </c>
      <c r="F669" s="18" t="s">
        <v>3773</v>
      </c>
    </row>
    <row r="670" spans="1:6" x14ac:dyDescent="0.25">
      <c r="A670" s="21" t="s">
        <v>2597</v>
      </c>
      <c r="B670" s="21" t="s">
        <v>5879</v>
      </c>
      <c r="C670" s="16"/>
      <c r="D670" s="13" t="s">
        <v>3226</v>
      </c>
      <c r="E670" s="17">
        <v>873.94800000000009</v>
      </c>
      <c r="F670" s="18" t="s">
        <v>3774</v>
      </c>
    </row>
    <row r="671" spans="1:6" x14ac:dyDescent="0.25">
      <c r="A671" s="21" t="s">
        <v>2598</v>
      </c>
      <c r="B671" s="21" t="s">
        <v>5880</v>
      </c>
      <c r="C671" s="16"/>
      <c r="D671" s="13" t="s">
        <v>3227</v>
      </c>
      <c r="E671" s="17">
        <v>1563.7665999999999</v>
      </c>
      <c r="F671" s="18" t="s">
        <v>3775</v>
      </c>
    </row>
    <row r="672" spans="1:6" ht="20.5" x14ac:dyDescent="0.25">
      <c r="A672" s="21" t="s">
        <v>2599</v>
      </c>
      <c r="B672" s="21" t="s">
        <v>6006</v>
      </c>
      <c r="C672" s="16"/>
      <c r="D672" s="13" t="s">
        <v>3228</v>
      </c>
      <c r="E672" s="17">
        <v>8167.3536000000004</v>
      </c>
      <c r="F672" s="18" t="s">
        <v>3776</v>
      </c>
    </row>
    <row r="673" spans="1:6" ht="20.5" x14ac:dyDescent="0.25">
      <c r="A673" s="91" t="s">
        <v>2602</v>
      </c>
      <c r="B673" s="91" t="s">
        <v>5756</v>
      </c>
      <c r="C673" s="95" t="s">
        <v>9683</v>
      </c>
      <c r="D673" s="92" t="s">
        <v>3231</v>
      </c>
      <c r="E673" s="93" t="e">
        <v>#N/A</v>
      </c>
      <c r="F673" s="94" t="s">
        <v>3777</v>
      </c>
    </row>
    <row r="674" spans="1:6" x14ac:dyDescent="0.25">
      <c r="A674" s="21" t="s">
        <v>2601</v>
      </c>
      <c r="B674" s="21" t="s">
        <v>5749</v>
      </c>
      <c r="C674" s="16"/>
      <c r="D674" s="13" t="s">
        <v>3230</v>
      </c>
      <c r="E674" s="17">
        <v>3853.3173999999999</v>
      </c>
      <c r="F674" s="18" t="s">
        <v>3777</v>
      </c>
    </row>
    <row r="675" spans="1:6" x14ac:dyDescent="0.25">
      <c r="A675" s="21" t="s">
        <v>2600</v>
      </c>
      <c r="B675" s="21" t="s">
        <v>6007</v>
      </c>
      <c r="C675" s="16"/>
      <c r="D675" s="13" t="s">
        <v>3229</v>
      </c>
      <c r="E675" s="17">
        <v>5714.43</v>
      </c>
      <c r="F675" s="18" t="s">
        <v>3777</v>
      </c>
    </row>
    <row r="676" spans="1:6" x14ac:dyDescent="0.25">
      <c r="A676" s="91" t="s">
        <v>2603</v>
      </c>
      <c r="B676" s="91" t="s">
        <v>6050</v>
      </c>
      <c r="C676" s="95" t="s">
        <v>9683</v>
      </c>
      <c r="D676" s="92" t="s">
        <v>3232</v>
      </c>
      <c r="E676" s="93" t="e">
        <v>#N/A</v>
      </c>
      <c r="F676" s="94" t="s">
        <v>3778</v>
      </c>
    </row>
  </sheetData>
  <sheetProtection sort="0" autoFilter="0"/>
  <autoFilter ref="A3:F676">
    <sortState ref="A4:F635">
      <sortCondition ref="F4:F635"/>
    </sortState>
  </autoFilter>
  <sortState ref="A4:F676">
    <sortCondition ref="F4:F676"/>
  </sortState>
  <mergeCells count="1">
    <mergeCell ref="A1:F1"/>
  </mergeCells>
  <pageMargins left="0.6692913385826772" right="0.15748031496062992" top="0.94488188976377963" bottom="0.43307086614173229" header="0.27559055118110237" footer="0.15748031496062992"/>
  <pageSetup paperSize="9" scale="99" fitToHeight="0" orientation="portrait" r:id="rId1"/>
  <headerFooter>
    <oddHeader>&amp;L
&amp;G www.curman.com.ar  &amp;C&amp;"Arial,Negrita"&amp;12Curman SRL&amp;"Arial,Normal"&amp;10
Guamini 2318 - C1440EST - CABA  //  Te: (011) 4686-1813 (lineas rotativas)
&amp;G 11 6978-3383&amp;R
 &amp;G   pedidos@curman.com.ar</oddHeader>
    <oddFooter>&amp;L&amp;8Lista de precios: Diciembre 2015
Precios + IVA ***  Los precios pueden variar sin previo aviso&amp;C
&amp;R&amp;8
Hoja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4077"/>
  <sheetViews>
    <sheetView showZeros="0" zoomScaleNormal="100" zoomScaleSheetLayoutView="130" workbookViewId="0">
      <pane xSplit="1" ySplit="3" topLeftCell="B10" activePane="bottomRight" state="frozen"/>
      <selection activeCell="A4" sqref="A4"/>
      <selection pane="topRight" activeCell="A4" sqref="A4"/>
      <selection pane="bottomLeft" activeCell="A4" sqref="A4"/>
      <selection pane="bottomRight" activeCell="F71" sqref="F71"/>
    </sheetView>
  </sheetViews>
  <sheetFormatPr baseColWidth="10" defaultRowHeight="12.5" x14ac:dyDescent="0.25"/>
  <cols>
    <col min="1" max="1" width="12.7265625" customWidth="1"/>
    <col min="2" max="2" width="11.7265625" customWidth="1"/>
    <col min="3" max="3" width="7.26953125" customWidth="1"/>
    <col min="4" max="4" width="0.81640625" customWidth="1"/>
    <col min="5" max="5" width="12.7265625" customWidth="1"/>
    <col min="6" max="6" width="11.7265625" customWidth="1"/>
    <col min="7" max="7" width="7.26953125" style="4" customWidth="1"/>
    <col min="8" max="8" width="0.81640625" style="4" customWidth="1"/>
    <col min="9" max="9" width="12.7265625" style="4" customWidth="1"/>
    <col min="10" max="10" width="11.7265625" style="4" customWidth="1"/>
    <col min="11" max="11" width="7.26953125" style="4" customWidth="1"/>
    <col min="12" max="12" width="0.81640625" style="4" customWidth="1"/>
  </cols>
  <sheetData>
    <row r="1" spans="1:12" ht="33.65" customHeight="1" thickBot="1" x14ac:dyDescent="0.3">
      <c r="A1" s="112" t="s">
        <v>3247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 s="22"/>
    </row>
    <row r="2" spans="1:12" ht="4.1500000000000004" customHeight="1" x14ac:dyDescent="0.3">
      <c r="D2" s="1"/>
      <c r="E2" s="2"/>
      <c r="F2" s="2"/>
    </row>
    <row r="3" spans="1:12" x14ac:dyDescent="0.25">
      <c r="A3" s="11" t="s">
        <v>0</v>
      </c>
      <c r="B3" s="11" t="s">
        <v>4096</v>
      </c>
      <c r="C3" s="11" t="s">
        <v>4</v>
      </c>
      <c r="D3" s="8"/>
      <c r="E3" s="11" t="s">
        <v>0</v>
      </c>
      <c r="F3" s="11" t="s">
        <v>4096</v>
      </c>
      <c r="G3" s="11" t="s">
        <v>4</v>
      </c>
      <c r="H3" s="8"/>
      <c r="I3" s="11" t="s">
        <v>0</v>
      </c>
      <c r="J3" s="11" t="s">
        <v>4096</v>
      </c>
      <c r="K3" s="11" t="s">
        <v>4</v>
      </c>
      <c r="L3" s="8"/>
    </row>
    <row r="4" spans="1:12" x14ac:dyDescent="0.25">
      <c r="A4" s="10" t="str">
        <f t="shared" ref="A4:A35" ca="1" si="0">INDIRECT(ADDRESS(D4,1,1,1,"Sincro"))</f>
        <v>GS41044X15</v>
      </c>
      <c r="B4" s="10" t="str">
        <f t="shared" ref="B4:B67" ca="1" si="1">INDIRECT(ADDRESS(D4,6,1,1,"Sincro"))</f>
        <v>044 x 15</v>
      </c>
      <c r="C4" s="9">
        <f t="shared" ref="C4:C67" ca="1" si="2">INDIRECT(ADDRESS(D4,5,1,1,"Sincro"))</f>
        <v>590.41740000000004</v>
      </c>
      <c r="D4" s="8">
        <v>4</v>
      </c>
      <c r="E4" s="10" t="str">
        <f t="shared" ref="E4:E35" ca="1" si="3">INDIRECT(ADDRESS(H4,1,1,1,"Sincro"))</f>
        <v>GS58087X3/4</v>
      </c>
      <c r="F4" s="10" t="str">
        <f t="shared" ref="F4:F67" ca="1" si="4">INDIRECT(ADDRESS(H4,6,1,1,"Sincro"))</f>
        <v>087 x 19</v>
      </c>
      <c r="G4" s="9" t="e">
        <f t="shared" ref="G4:G67" ca="1" si="5">INDIRECT(ADDRESS(H4,5,1,1,"Sincro"))</f>
        <v>#N/A</v>
      </c>
      <c r="H4" s="8">
        <f>+D59+1</f>
        <v>60</v>
      </c>
      <c r="I4" s="10" t="str">
        <f t="shared" ref="I4:I35" ca="1" si="6">INDIRECT(ADDRESS(L4,1,1,1,"Sincro"))</f>
        <v>GS58101X17</v>
      </c>
      <c r="J4" s="10" t="str">
        <f t="shared" ref="J4:J67" ca="1" si="7">INDIRECT(ADDRESS(L4,6,1,1,"Sincro"))</f>
        <v>101 x 17 XS</v>
      </c>
      <c r="K4" s="9">
        <f t="shared" ref="K4:K67" ca="1" si="8">INDIRECT(ADDRESS(L4,5,1,1,"Sincro"))</f>
        <v>728.87959999999998</v>
      </c>
      <c r="L4" s="8">
        <f>+H59+1</f>
        <v>116</v>
      </c>
    </row>
    <row r="5" spans="1:12" x14ac:dyDescent="0.25">
      <c r="A5" s="10" t="str">
        <f t="shared" ca="1" si="0"/>
        <v>GS41044X17</v>
      </c>
      <c r="B5" s="10" t="str">
        <f t="shared" ca="1" si="1"/>
        <v>044 x 17</v>
      </c>
      <c r="C5" s="9">
        <f t="shared" ca="1" si="2"/>
        <v>660.49940000000004</v>
      </c>
      <c r="D5" s="8">
        <f t="shared" ref="D5:D36" si="9">+D4+1</f>
        <v>5</v>
      </c>
      <c r="E5" s="10" t="str">
        <f t="shared" ca="1" si="3"/>
        <v>GS97087X25</v>
      </c>
      <c r="F5" s="10" t="str">
        <f t="shared" ca="1" si="4"/>
        <v>087 x 25 XS</v>
      </c>
      <c r="G5" s="9" t="e">
        <f t="shared" ca="1" si="5"/>
        <v>#N/A</v>
      </c>
      <c r="H5" s="8">
        <f t="shared" ref="H5:H36" si="10">+H4+1</f>
        <v>61</v>
      </c>
      <c r="I5" s="10" t="str">
        <f t="shared" ca="1" si="6"/>
        <v>GS77101X20</v>
      </c>
      <c r="J5" s="10" t="str">
        <f t="shared" ca="1" si="7"/>
        <v>101 x 20 XS</v>
      </c>
      <c r="K5" s="9">
        <f t="shared" ca="1" si="8"/>
        <v>947.00479999999993</v>
      </c>
      <c r="L5" s="8">
        <f t="shared" ref="L5:L36" si="11">+L4+1</f>
        <v>117</v>
      </c>
    </row>
    <row r="6" spans="1:12" x14ac:dyDescent="0.25">
      <c r="A6" s="10" t="str">
        <f t="shared" ca="1" si="0"/>
        <v>GS41044X3/4</v>
      </c>
      <c r="B6" s="10" t="str">
        <f t="shared" ca="1" si="1"/>
        <v>044 x 19</v>
      </c>
      <c r="C6" s="9" t="e">
        <f t="shared" ca="1" si="2"/>
        <v>#N/A</v>
      </c>
      <c r="D6" s="8">
        <f t="shared" si="9"/>
        <v>6</v>
      </c>
      <c r="E6" s="10" t="str">
        <f t="shared" ca="1" si="3"/>
        <v>GS45087X34</v>
      </c>
      <c r="F6" s="10" t="str">
        <f t="shared" ca="1" si="4"/>
        <v>087 x 34</v>
      </c>
      <c r="G6" s="9">
        <f t="shared" ca="1" si="5"/>
        <v>847.25519999999995</v>
      </c>
      <c r="H6" s="8">
        <f t="shared" si="10"/>
        <v>62</v>
      </c>
      <c r="I6" s="10" t="str">
        <f t="shared" ca="1" si="6"/>
        <v>GS58101X24</v>
      </c>
      <c r="J6" s="10" t="str">
        <f t="shared" ca="1" si="7"/>
        <v>101 x 24 XS</v>
      </c>
      <c r="K6" s="9">
        <f t="shared" ca="1" si="8"/>
        <v>853.67380000000003</v>
      </c>
      <c r="L6" s="8">
        <f t="shared" si="11"/>
        <v>118</v>
      </c>
    </row>
    <row r="7" spans="1:12" x14ac:dyDescent="0.25">
      <c r="A7" s="10" t="str">
        <f t="shared" ca="1" si="0"/>
        <v>GS41045X10</v>
      </c>
      <c r="B7" s="10" t="str">
        <f t="shared" ca="1" si="1"/>
        <v>045 x 10</v>
      </c>
      <c r="C7" s="9">
        <f t="shared" ca="1" si="2"/>
        <v>513.35400000000004</v>
      </c>
      <c r="D7" s="8">
        <f t="shared" si="9"/>
        <v>7</v>
      </c>
      <c r="E7" s="10" t="str">
        <f t="shared" ca="1" si="3"/>
        <v>GS41088X3/4</v>
      </c>
      <c r="F7" s="10" t="str">
        <f t="shared" ca="1" si="4"/>
        <v>088 x 19</v>
      </c>
      <c r="G7" s="9">
        <f t="shared" ca="1" si="5"/>
        <v>517.01220000000001</v>
      </c>
      <c r="H7" s="8">
        <f t="shared" si="10"/>
        <v>63</v>
      </c>
      <c r="I7" s="10" t="str">
        <f t="shared" ca="1" si="6"/>
        <v>GS41101X1</v>
      </c>
      <c r="J7" s="10" t="str">
        <f t="shared" ca="1" si="7"/>
        <v>101 x 25,4</v>
      </c>
      <c r="K7" s="9">
        <f t="shared" ca="1" si="8"/>
        <v>1525.5230000000001</v>
      </c>
      <c r="L7" s="8">
        <f t="shared" si="11"/>
        <v>119</v>
      </c>
    </row>
    <row r="8" spans="1:12" x14ac:dyDescent="0.25">
      <c r="A8" s="10" t="str">
        <f t="shared" ca="1" si="0"/>
        <v>GS41046X3/4</v>
      </c>
      <c r="B8" s="10" t="str">
        <f t="shared" ca="1" si="1"/>
        <v>046 x 19</v>
      </c>
      <c r="C8" s="9">
        <f t="shared" ca="1" si="2"/>
        <v>407.03839999999997</v>
      </c>
      <c r="D8" s="8">
        <f t="shared" si="9"/>
        <v>8</v>
      </c>
      <c r="E8" s="10" t="str">
        <f t="shared" ca="1" si="3"/>
        <v>GS41089X3/4</v>
      </c>
      <c r="F8" s="10" t="str">
        <f t="shared" ca="1" si="4"/>
        <v>089 x 19</v>
      </c>
      <c r="G8" s="9">
        <f t="shared" ca="1" si="5"/>
        <v>517.06579999999997</v>
      </c>
      <c r="H8" s="8">
        <f t="shared" si="10"/>
        <v>64</v>
      </c>
      <c r="I8" s="10" t="str">
        <f t="shared" ca="1" si="6"/>
        <v>GS76101X30</v>
      </c>
      <c r="J8" s="10" t="str">
        <f t="shared" ca="1" si="7"/>
        <v>101 x 30 XS</v>
      </c>
      <c r="K8" s="9">
        <f t="shared" ca="1" si="8"/>
        <v>1533.1073999999999</v>
      </c>
      <c r="L8" s="8">
        <f t="shared" si="11"/>
        <v>120</v>
      </c>
    </row>
    <row r="9" spans="1:12" x14ac:dyDescent="0.25">
      <c r="A9" s="10" t="str">
        <f t="shared" ca="1" si="0"/>
        <v>GS58054X17H</v>
      </c>
      <c r="B9" s="10" t="str">
        <f t="shared" ca="1" si="1"/>
        <v>054 x 17 XS</v>
      </c>
      <c r="C9" s="9">
        <f t="shared" ca="1" si="2"/>
        <v>440.9538</v>
      </c>
      <c r="D9" s="8">
        <f t="shared" si="9"/>
        <v>9</v>
      </c>
      <c r="E9" s="10" t="str">
        <f t="shared" ca="1" si="3"/>
        <v>GS76089X19</v>
      </c>
      <c r="F9" s="10" t="str">
        <f t="shared" ca="1" si="4"/>
        <v>089 x 19 XS</v>
      </c>
      <c r="G9" s="9">
        <f t="shared" ca="1" si="5"/>
        <v>897.70619999999985</v>
      </c>
      <c r="H9" s="8">
        <f t="shared" si="10"/>
        <v>65</v>
      </c>
      <c r="I9" s="10" t="str">
        <f t="shared" ca="1" si="6"/>
        <v>GS41102X19</v>
      </c>
      <c r="J9" s="10" t="str">
        <f t="shared" ca="1" si="7"/>
        <v>102 x 19</v>
      </c>
      <c r="K9" s="9">
        <f t="shared" ca="1" si="8"/>
        <v>665.24299999999994</v>
      </c>
      <c r="L9" s="8">
        <f t="shared" si="11"/>
        <v>121</v>
      </c>
    </row>
    <row r="10" spans="1:12" x14ac:dyDescent="0.25">
      <c r="A10" s="10" t="str">
        <f t="shared" ca="1" si="0"/>
        <v>GS41054X3/4</v>
      </c>
      <c r="B10" s="10" t="str">
        <f t="shared" ca="1" si="1"/>
        <v>054 x 19</v>
      </c>
      <c r="C10" s="9">
        <f t="shared" ca="1" si="2"/>
        <v>444.77280000000002</v>
      </c>
      <c r="D10" s="8">
        <f t="shared" si="9"/>
        <v>10</v>
      </c>
      <c r="E10" s="10" t="str">
        <f t="shared" ca="1" si="3"/>
        <v>GS5573XS</v>
      </c>
      <c r="F10" s="10" t="str">
        <f t="shared" ca="1" si="4"/>
        <v>089 x 25 XS</v>
      </c>
      <c r="G10" s="9">
        <f t="shared" ca="1" si="5"/>
        <v>1089.9425999999999</v>
      </c>
      <c r="H10" s="8">
        <f t="shared" si="10"/>
        <v>66</v>
      </c>
      <c r="I10" s="10" t="str">
        <f t="shared" ca="1" si="6"/>
        <v>GS76102X3/4</v>
      </c>
      <c r="J10" s="10" t="str">
        <f t="shared" ca="1" si="7"/>
        <v>102 x 19</v>
      </c>
      <c r="K10" s="9">
        <f t="shared" ca="1" si="8"/>
        <v>1228.8738000000001</v>
      </c>
      <c r="L10" s="8">
        <f t="shared" si="11"/>
        <v>122</v>
      </c>
    </row>
    <row r="11" spans="1:12" x14ac:dyDescent="0.25">
      <c r="A11" s="10" t="str">
        <f t="shared" ca="1" si="0"/>
        <v>GS41055X1/2</v>
      </c>
      <c r="B11" s="10" t="str">
        <f t="shared" ca="1" si="1"/>
        <v>055 x 12,7</v>
      </c>
      <c r="C11" s="9">
        <f t="shared" ca="1" si="2"/>
        <v>520.5498</v>
      </c>
      <c r="D11" s="8">
        <f t="shared" si="9"/>
        <v>11</v>
      </c>
      <c r="E11" s="10" t="str">
        <f t="shared" ca="1" si="3"/>
        <v>GS76089X1</v>
      </c>
      <c r="F11" s="10" t="str">
        <f t="shared" ca="1" si="4"/>
        <v>089 x 25,4 XS</v>
      </c>
      <c r="G11" s="9">
        <f t="shared" ca="1" si="5"/>
        <v>1280.0751999999998</v>
      </c>
      <c r="H11" s="8">
        <f t="shared" si="10"/>
        <v>67</v>
      </c>
      <c r="I11" s="10" t="str">
        <f t="shared" ca="1" si="6"/>
        <v>GS58102X19</v>
      </c>
      <c r="J11" s="10" t="str">
        <f t="shared" ca="1" si="7"/>
        <v>102 X 19</v>
      </c>
      <c r="K11" s="9" t="e">
        <f t="shared" ca="1" si="8"/>
        <v>#N/A</v>
      </c>
      <c r="L11" s="8">
        <f t="shared" si="11"/>
        <v>123</v>
      </c>
    </row>
    <row r="12" spans="1:12" x14ac:dyDescent="0.25">
      <c r="A12" s="10" t="str">
        <f t="shared" ca="1" si="0"/>
        <v>GS63055X1/2</v>
      </c>
      <c r="B12" s="10" t="str">
        <f t="shared" ca="1" si="1"/>
        <v>055 x 12,7 NS</v>
      </c>
      <c r="C12" s="9">
        <f t="shared" ca="1" si="2"/>
        <v>334.47739999999999</v>
      </c>
      <c r="D12" s="8">
        <f t="shared" si="9"/>
        <v>12</v>
      </c>
      <c r="E12" s="10" t="str">
        <f t="shared" ca="1" si="3"/>
        <v>GS41090X3/4</v>
      </c>
      <c r="F12" s="10" t="str">
        <f t="shared" ca="1" si="4"/>
        <v>090 x 19</v>
      </c>
      <c r="G12" s="9">
        <f t="shared" ca="1" si="5"/>
        <v>649.49800000000005</v>
      </c>
      <c r="H12" s="8">
        <f t="shared" si="10"/>
        <v>68</v>
      </c>
      <c r="I12" s="10" t="str">
        <f t="shared" ca="1" si="6"/>
        <v>GS76102X3/4H</v>
      </c>
      <c r="J12" s="10" t="str">
        <f t="shared" ca="1" si="7"/>
        <v>102 x 19 XS</v>
      </c>
      <c r="K12" s="9">
        <f t="shared" ca="1" si="8"/>
        <v>1701.8</v>
      </c>
      <c r="L12" s="8">
        <f t="shared" si="11"/>
        <v>124</v>
      </c>
    </row>
    <row r="13" spans="1:12" x14ac:dyDescent="0.25">
      <c r="A13" s="10" t="str">
        <f t="shared" ca="1" si="0"/>
        <v>GS63055X1/2H</v>
      </c>
      <c r="B13" s="10" t="str">
        <f t="shared" ca="1" si="1"/>
        <v>055 x 12,7 XS</v>
      </c>
      <c r="C13" s="9">
        <f t="shared" ca="1" si="2"/>
        <v>239.35079999999999</v>
      </c>
      <c r="D13" s="8">
        <f t="shared" si="9"/>
        <v>13</v>
      </c>
      <c r="E13" s="10" t="str">
        <f t="shared" ca="1" si="3"/>
        <v>GS41091X3/4</v>
      </c>
      <c r="F13" s="10" t="str">
        <f t="shared" ca="1" si="4"/>
        <v>091 x 19</v>
      </c>
      <c r="G13" s="9">
        <f t="shared" ca="1" si="5"/>
        <v>663.72879999999998</v>
      </c>
      <c r="H13" s="8">
        <f t="shared" si="10"/>
        <v>69</v>
      </c>
      <c r="I13" s="10" t="str">
        <f t="shared" ca="1" si="6"/>
        <v>GS58102X25</v>
      </c>
      <c r="J13" s="10" t="str">
        <f t="shared" ca="1" si="7"/>
        <v>102 x 25 XS</v>
      </c>
      <c r="K13" s="9">
        <f t="shared" ca="1" si="8"/>
        <v>1006.4606</v>
      </c>
      <c r="L13" s="8">
        <f t="shared" si="11"/>
        <v>125</v>
      </c>
    </row>
    <row r="14" spans="1:12" x14ac:dyDescent="0.25">
      <c r="A14" s="10" t="str">
        <f t="shared" ca="1" si="0"/>
        <v>GS41057X3/4</v>
      </c>
      <c r="B14" s="10" t="str">
        <f t="shared" ca="1" si="1"/>
        <v>057 x 19</v>
      </c>
      <c r="C14" s="9">
        <f t="shared" ca="1" si="2"/>
        <v>989.49619999999993</v>
      </c>
      <c r="D14" s="8">
        <f t="shared" si="9"/>
        <v>14</v>
      </c>
      <c r="E14" s="10" t="str">
        <f t="shared" ca="1" si="3"/>
        <v>GS76091X3/4</v>
      </c>
      <c r="F14" s="10" t="str">
        <f t="shared" ca="1" si="4"/>
        <v>091 x 19 XS</v>
      </c>
      <c r="G14" s="9">
        <f t="shared" ca="1" si="5"/>
        <v>908.76119999999992</v>
      </c>
      <c r="H14" s="8">
        <f t="shared" si="10"/>
        <v>70</v>
      </c>
      <c r="I14" s="10" t="str">
        <f t="shared" ca="1" si="6"/>
        <v>GS39103X16</v>
      </c>
      <c r="J14" s="10" t="str">
        <f t="shared" ca="1" si="7"/>
        <v>103 x 16</v>
      </c>
      <c r="K14" s="9">
        <f t="shared" ca="1" si="8"/>
        <v>748.76519999999994</v>
      </c>
      <c r="L14" s="8">
        <f t="shared" si="11"/>
        <v>126</v>
      </c>
    </row>
    <row r="15" spans="1:12" x14ac:dyDescent="0.25">
      <c r="A15" s="10" t="str">
        <f t="shared" ca="1" si="0"/>
        <v>GS90058X17</v>
      </c>
      <c r="B15" s="10" t="str">
        <f t="shared" ca="1" si="1"/>
        <v>058 x 17 XS</v>
      </c>
      <c r="C15" s="9">
        <f t="shared" ca="1" si="2"/>
        <v>562.73299999999995</v>
      </c>
      <c r="D15" s="8">
        <f t="shared" si="9"/>
        <v>15</v>
      </c>
      <c r="E15" s="10" t="str">
        <f t="shared" ca="1" si="3"/>
        <v>GS40971X20</v>
      </c>
      <c r="F15" s="10" t="str">
        <f t="shared" ca="1" si="4"/>
        <v>091 x 20 XS</v>
      </c>
      <c r="G15" s="9">
        <f t="shared" ca="1" si="5"/>
        <v>907.38099999999997</v>
      </c>
      <c r="H15" s="8">
        <f t="shared" si="10"/>
        <v>71</v>
      </c>
      <c r="I15" s="10" t="str">
        <f t="shared" ca="1" si="6"/>
        <v>GS39103X3/4</v>
      </c>
      <c r="J15" s="10" t="str">
        <f t="shared" ca="1" si="7"/>
        <v>103 x 19</v>
      </c>
      <c r="K15" s="9">
        <f t="shared" ca="1" si="8"/>
        <v>889.76</v>
      </c>
      <c r="L15" s="8">
        <f t="shared" si="11"/>
        <v>127</v>
      </c>
    </row>
    <row r="16" spans="1:12" x14ac:dyDescent="0.25">
      <c r="A16" s="10" t="str">
        <f t="shared" ca="1" si="0"/>
        <v>GS40909X22</v>
      </c>
      <c r="B16" s="10" t="str">
        <f t="shared" ca="1" si="1"/>
        <v>058 x 22 XS</v>
      </c>
      <c r="C16" s="9">
        <f t="shared" ca="1" si="2"/>
        <v>753.50880000000006</v>
      </c>
      <c r="D16" s="8">
        <f t="shared" si="9"/>
        <v>16</v>
      </c>
      <c r="E16" s="10" t="str">
        <f t="shared" ca="1" si="3"/>
        <v>GS40446X19</v>
      </c>
      <c r="F16" s="10" t="str">
        <f t="shared" ca="1" si="4"/>
        <v>092 x 19</v>
      </c>
      <c r="G16" s="9">
        <f t="shared" ca="1" si="5"/>
        <v>590.06899999999996</v>
      </c>
      <c r="H16" s="8">
        <f t="shared" si="10"/>
        <v>72</v>
      </c>
      <c r="I16" s="10" t="str">
        <f t="shared" ca="1" si="6"/>
        <v>GS41103X3/4</v>
      </c>
      <c r="J16" s="10" t="str">
        <f t="shared" ca="1" si="7"/>
        <v>103 x 19</v>
      </c>
      <c r="K16" s="9">
        <f t="shared" ca="1" si="8"/>
        <v>1126.2565999999999</v>
      </c>
      <c r="L16" s="8">
        <f t="shared" si="11"/>
        <v>128</v>
      </c>
    </row>
    <row r="17" spans="1:12" x14ac:dyDescent="0.25">
      <c r="A17" s="10" t="str">
        <f t="shared" ca="1" si="0"/>
        <v>GS5576XS</v>
      </c>
      <c r="B17" s="10" t="str">
        <f t="shared" ca="1" si="1"/>
        <v>059 x 22 XS</v>
      </c>
      <c r="C17" s="9">
        <f t="shared" ca="1" si="2"/>
        <v>1702.5369999999998</v>
      </c>
      <c r="D17" s="8">
        <f t="shared" si="9"/>
        <v>17</v>
      </c>
      <c r="E17" s="10" t="str">
        <f t="shared" ca="1" si="3"/>
        <v>GS41092X3/4</v>
      </c>
      <c r="F17" s="10" t="str">
        <f t="shared" ca="1" si="4"/>
        <v>092 x 19</v>
      </c>
      <c r="G17" s="9">
        <f t="shared" ca="1" si="5"/>
        <v>668.59299999999996</v>
      </c>
      <c r="H17" s="8">
        <f t="shared" si="10"/>
        <v>73</v>
      </c>
      <c r="I17" s="10" t="str">
        <f t="shared" ca="1" si="6"/>
        <v>GS76103X19</v>
      </c>
      <c r="J17" s="10" t="str">
        <f t="shared" ca="1" si="7"/>
        <v>103 x 19 XS</v>
      </c>
      <c r="K17" s="9">
        <f t="shared" ca="1" si="8"/>
        <v>927.9366</v>
      </c>
      <c r="L17" s="8">
        <f t="shared" si="11"/>
        <v>129</v>
      </c>
    </row>
    <row r="18" spans="1:12" x14ac:dyDescent="0.25">
      <c r="A18" s="10" t="str">
        <f t="shared" ca="1" si="0"/>
        <v>GS58062X1/2</v>
      </c>
      <c r="B18" s="10" t="str">
        <f t="shared" ca="1" si="1"/>
        <v>062 x 12,7</v>
      </c>
      <c r="C18" s="9">
        <f t="shared" ca="1" si="2"/>
        <v>394.44240000000002</v>
      </c>
      <c r="D18" s="8">
        <f t="shared" si="9"/>
        <v>18</v>
      </c>
      <c r="E18" s="10" t="str">
        <f t="shared" ca="1" si="3"/>
        <v>GS40446X3/4</v>
      </c>
      <c r="F18" s="10" t="str">
        <f t="shared" ca="1" si="4"/>
        <v>092 x 19 XS</v>
      </c>
      <c r="G18" s="9">
        <f t="shared" ca="1" si="5"/>
        <v>780.71080000000006</v>
      </c>
      <c r="H18" s="8">
        <f t="shared" si="10"/>
        <v>74</v>
      </c>
      <c r="I18" s="10" t="str">
        <f t="shared" ca="1" si="6"/>
        <v>GS76103X22</v>
      </c>
      <c r="J18" s="10" t="str">
        <f t="shared" ca="1" si="7"/>
        <v>103 x 22 XS</v>
      </c>
      <c r="K18" s="9">
        <f t="shared" ca="1" si="8"/>
        <v>1057.3404</v>
      </c>
      <c r="L18" s="8">
        <f t="shared" si="11"/>
        <v>130</v>
      </c>
    </row>
    <row r="19" spans="1:12" x14ac:dyDescent="0.25">
      <c r="A19" s="10" t="str">
        <f t="shared" ca="1" si="0"/>
        <v>GS45062X3/4</v>
      </c>
      <c r="B19" s="10" t="str">
        <f t="shared" ca="1" si="1"/>
        <v>062 x 19</v>
      </c>
      <c r="C19" s="9">
        <f t="shared" ca="1" si="2"/>
        <v>475.19079999999997</v>
      </c>
      <c r="D19" s="8">
        <f t="shared" si="9"/>
        <v>19</v>
      </c>
      <c r="E19" s="10" t="str">
        <f t="shared" ca="1" si="3"/>
        <v>GS58092X1975</v>
      </c>
      <c r="F19" s="10" t="str">
        <f t="shared" ca="1" si="4"/>
        <v>092 x 19,75 XS</v>
      </c>
      <c r="G19" s="9">
        <f t="shared" ca="1" si="5"/>
        <v>823.25579999999991</v>
      </c>
      <c r="H19" s="8">
        <f t="shared" si="10"/>
        <v>75</v>
      </c>
      <c r="I19" s="10" t="str">
        <f t="shared" ca="1" si="6"/>
        <v>GS76103X24</v>
      </c>
      <c r="J19" s="10" t="str">
        <f t="shared" ca="1" si="7"/>
        <v>103 x 24 XS</v>
      </c>
      <c r="K19" s="9">
        <f t="shared" ca="1" si="8"/>
        <v>1152.0650000000001</v>
      </c>
      <c r="L19" s="8">
        <f t="shared" si="11"/>
        <v>131</v>
      </c>
    </row>
    <row r="20" spans="1:12" x14ac:dyDescent="0.25">
      <c r="A20" s="10" t="str">
        <f t="shared" ca="1" si="0"/>
        <v>GS41063X3/4</v>
      </c>
      <c r="B20" s="10" t="str">
        <f t="shared" ca="1" si="1"/>
        <v>063 x 19</v>
      </c>
      <c r="C20" s="9">
        <f t="shared" ca="1" si="2"/>
        <v>1041.9706000000001</v>
      </c>
      <c r="D20" s="8">
        <f t="shared" si="9"/>
        <v>20</v>
      </c>
      <c r="E20" s="10" t="str">
        <f t="shared" ca="1" si="3"/>
        <v>GS76092X22</v>
      </c>
      <c r="F20" s="10" t="str">
        <f t="shared" ca="1" si="4"/>
        <v>092 x 22 XS</v>
      </c>
      <c r="G20" s="9">
        <f t="shared" ca="1" si="5"/>
        <v>1243.1448</v>
      </c>
      <c r="H20" s="8">
        <f t="shared" si="10"/>
        <v>76</v>
      </c>
      <c r="I20" s="10" t="str">
        <f t="shared" ca="1" si="6"/>
        <v>GS76103X1H</v>
      </c>
      <c r="J20" s="10" t="str">
        <f t="shared" ca="1" si="7"/>
        <v>103 x 25,4 XS</v>
      </c>
      <c r="K20" s="9">
        <f t="shared" ca="1" si="8"/>
        <v>1212.6999999999998</v>
      </c>
      <c r="L20" s="8">
        <f t="shared" si="11"/>
        <v>132</v>
      </c>
    </row>
    <row r="21" spans="1:12" x14ac:dyDescent="0.25">
      <c r="A21" s="10" t="str">
        <f t="shared" ca="1" si="0"/>
        <v>GS77065X1/2</v>
      </c>
      <c r="B21" s="10" t="str">
        <f t="shared" ca="1" si="1"/>
        <v>065 x 12,7 XS</v>
      </c>
      <c r="C21" s="9">
        <f t="shared" ca="1" si="2"/>
        <v>505.67579999999998</v>
      </c>
      <c r="D21" s="8">
        <f t="shared" si="9"/>
        <v>21</v>
      </c>
      <c r="E21" s="10" t="str">
        <f t="shared" ca="1" si="3"/>
        <v>GS58092X25</v>
      </c>
      <c r="F21" s="10" t="str">
        <f t="shared" ca="1" si="4"/>
        <v>092 x 25 XS</v>
      </c>
      <c r="G21" s="9">
        <f t="shared" ca="1" si="5"/>
        <v>1030.2188000000001</v>
      </c>
      <c r="H21" s="8">
        <f t="shared" si="10"/>
        <v>77</v>
      </c>
      <c r="I21" s="10" t="str">
        <f t="shared" ca="1" si="6"/>
        <v>GS103X26.5XS</v>
      </c>
      <c r="J21" s="10" t="str">
        <f t="shared" ca="1" si="7"/>
        <v>103 X 26.5</v>
      </c>
      <c r="K21" s="9" t="e">
        <f t="shared" ca="1" si="8"/>
        <v>#N/A</v>
      </c>
      <c r="L21" s="8">
        <f t="shared" si="11"/>
        <v>133</v>
      </c>
    </row>
    <row r="22" spans="1:12" x14ac:dyDescent="0.25">
      <c r="A22" s="10" t="str">
        <f t="shared" ca="1" si="0"/>
        <v>GS5570XS</v>
      </c>
      <c r="B22" s="10" t="str">
        <f t="shared" ca="1" si="1"/>
        <v>065 x 12,7 XS</v>
      </c>
      <c r="C22" s="9">
        <f t="shared" ca="1" si="2"/>
        <v>695.94240000000002</v>
      </c>
      <c r="D22" s="8">
        <f t="shared" si="9"/>
        <v>22</v>
      </c>
      <c r="E22" s="10" t="str">
        <f t="shared" ca="1" si="3"/>
        <v>GS41093X3/4</v>
      </c>
      <c r="F22" s="10" t="str">
        <f t="shared" ca="1" si="4"/>
        <v>093 x 19</v>
      </c>
      <c r="G22" s="9">
        <f t="shared" ca="1" si="5"/>
        <v>730.68859999999995</v>
      </c>
      <c r="H22" s="8">
        <f t="shared" si="10"/>
        <v>78</v>
      </c>
      <c r="I22" s="10" t="str">
        <f t="shared" ca="1" si="6"/>
        <v>GS41104X15</v>
      </c>
      <c r="J22" s="10" t="str">
        <f t="shared" ca="1" si="7"/>
        <v>104 x 15</v>
      </c>
      <c r="K22" s="9">
        <f t="shared" ca="1" si="8"/>
        <v>551.78520000000003</v>
      </c>
      <c r="L22" s="8">
        <f t="shared" si="11"/>
        <v>134</v>
      </c>
    </row>
    <row r="23" spans="1:12" x14ac:dyDescent="0.25">
      <c r="A23" s="10" t="str">
        <f t="shared" ca="1" si="0"/>
        <v>GS41068X15</v>
      </c>
      <c r="B23" s="10" t="str">
        <f t="shared" ca="1" si="1"/>
        <v>068 x 15</v>
      </c>
      <c r="C23" s="9">
        <f t="shared" ca="1" si="2"/>
        <v>384.43259999999998</v>
      </c>
      <c r="D23" s="8">
        <f t="shared" si="9"/>
        <v>23</v>
      </c>
      <c r="E23" s="10" t="str">
        <f t="shared" ca="1" si="3"/>
        <v>GS76093X25</v>
      </c>
      <c r="F23" s="10" t="str">
        <f t="shared" ca="1" si="4"/>
        <v>093 x 25 XS</v>
      </c>
      <c r="G23" s="9">
        <f t="shared" ca="1" si="5"/>
        <v>1221.0749999999998</v>
      </c>
      <c r="H23" s="8">
        <f t="shared" si="10"/>
        <v>79</v>
      </c>
      <c r="I23" s="10" t="str">
        <f t="shared" ca="1" si="6"/>
        <v>GS96104X15H</v>
      </c>
      <c r="J23" s="10" t="str">
        <f t="shared" ca="1" si="7"/>
        <v>104 x 15 XS</v>
      </c>
      <c r="K23" s="9">
        <f t="shared" ca="1" si="8"/>
        <v>831.05460000000005</v>
      </c>
      <c r="L23" s="8">
        <f t="shared" si="11"/>
        <v>135</v>
      </c>
    </row>
    <row r="24" spans="1:12" x14ac:dyDescent="0.25">
      <c r="A24" s="10" t="str">
        <f t="shared" ca="1" si="0"/>
        <v>GS41068X3/4</v>
      </c>
      <c r="B24" s="10" t="str">
        <f t="shared" ca="1" si="1"/>
        <v>068 x 19</v>
      </c>
      <c r="C24" s="9">
        <f t="shared" ca="1" si="2"/>
        <v>510.56679999999994</v>
      </c>
      <c r="D24" s="8">
        <f t="shared" si="9"/>
        <v>24</v>
      </c>
      <c r="E24" s="10" t="str">
        <f t="shared" ca="1" si="3"/>
        <v>GS41094X3/4</v>
      </c>
      <c r="F24" s="10" t="str">
        <f t="shared" ca="1" si="4"/>
        <v>094 x 19</v>
      </c>
      <c r="G24" s="9">
        <f t="shared" ca="1" si="5"/>
        <v>709.85159999999996</v>
      </c>
      <c r="H24" s="8">
        <f t="shared" si="10"/>
        <v>80</v>
      </c>
      <c r="I24" s="10" t="str">
        <f t="shared" ca="1" si="6"/>
        <v>GS77104X16</v>
      </c>
      <c r="J24" s="10" t="str">
        <f t="shared" ca="1" si="7"/>
        <v>104 x 16</v>
      </c>
      <c r="K24" s="9">
        <f t="shared" ca="1" si="8"/>
        <v>1341.9697999999999</v>
      </c>
      <c r="L24" s="8">
        <f t="shared" si="11"/>
        <v>136</v>
      </c>
    </row>
    <row r="25" spans="1:12" x14ac:dyDescent="0.25">
      <c r="A25" s="10" t="str">
        <f t="shared" ca="1" si="0"/>
        <v>GS77068X23</v>
      </c>
      <c r="B25" s="10" t="str">
        <f t="shared" ca="1" si="1"/>
        <v>068 x 23 XS</v>
      </c>
      <c r="C25" s="9">
        <f t="shared" ca="1" si="2"/>
        <v>718.76260000000002</v>
      </c>
      <c r="D25" s="8">
        <f t="shared" si="9"/>
        <v>25</v>
      </c>
      <c r="E25" s="10" t="str">
        <f t="shared" ca="1" si="3"/>
        <v>GS58094X25</v>
      </c>
      <c r="F25" s="10" t="str">
        <f t="shared" ca="1" si="4"/>
        <v>094 x 25 XS</v>
      </c>
      <c r="G25" s="9">
        <f t="shared" ca="1" si="5"/>
        <v>949.22919999999999</v>
      </c>
      <c r="H25" s="8">
        <f t="shared" si="10"/>
        <v>81</v>
      </c>
      <c r="I25" s="10" t="str">
        <f t="shared" ca="1" si="6"/>
        <v>GS40427X17</v>
      </c>
      <c r="J25" s="10" t="str">
        <f t="shared" ca="1" si="7"/>
        <v>104 x 17</v>
      </c>
      <c r="K25" s="9">
        <f t="shared" ca="1" si="8"/>
        <v>831.05460000000005</v>
      </c>
      <c r="L25" s="8">
        <f t="shared" si="11"/>
        <v>137</v>
      </c>
    </row>
    <row r="26" spans="1:12" x14ac:dyDescent="0.25">
      <c r="A26" s="10" t="str">
        <f t="shared" ca="1" si="0"/>
        <v>GS77069X15</v>
      </c>
      <c r="B26" s="10" t="str">
        <f t="shared" ca="1" si="1"/>
        <v>069 x 15</v>
      </c>
      <c r="C26" s="9">
        <f t="shared" ca="1" si="2"/>
        <v>952.9677999999999</v>
      </c>
      <c r="D26" s="8">
        <f t="shared" si="9"/>
        <v>26</v>
      </c>
      <c r="E26" s="10" t="str">
        <f t="shared" ca="1" si="3"/>
        <v>GS58095X17</v>
      </c>
      <c r="F26" s="10" t="str">
        <f t="shared" ca="1" si="4"/>
        <v>095 x 17</v>
      </c>
      <c r="G26" s="9">
        <f t="shared" ca="1" si="5"/>
        <v>694.33439999999996</v>
      </c>
      <c r="H26" s="8">
        <f t="shared" si="10"/>
        <v>82</v>
      </c>
      <c r="I26" s="10" t="str">
        <f t="shared" ca="1" si="6"/>
        <v>GS41104X17</v>
      </c>
      <c r="J26" s="10" t="str">
        <f t="shared" ca="1" si="7"/>
        <v>104 x 17</v>
      </c>
      <c r="K26" s="9">
        <f t="shared" ca="1" si="8"/>
        <v>604.28639999999996</v>
      </c>
      <c r="L26" s="8">
        <f t="shared" si="11"/>
        <v>138</v>
      </c>
    </row>
    <row r="27" spans="1:12" x14ac:dyDescent="0.25">
      <c r="A27" s="10" t="str">
        <f t="shared" ca="1" si="0"/>
        <v>GS41069X3/4</v>
      </c>
      <c r="B27" s="10" t="str">
        <f t="shared" ca="1" si="1"/>
        <v>069 x 19</v>
      </c>
      <c r="C27" s="9">
        <f t="shared" ca="1" si="2"/>
        <v>813.98300000000006</v>
      </c>
      <c r="D27" s="8">
        <f t="shared" si="9"/>
        <v>27</v>
      </c>
      <c r="E27" s="10" t="str">
        <f t="shared" ca="1" si="3"/>
        <v>GS58095X17H</v>
      </c>
      <c r="F27" s="10" t="str">
        <f t="shared" ca="1" si="4"/>
        <v>095 x 17 XS</v>
      </c>
      <c r="G27" s="9">
        <f t="shared" ca="1" si="5"/>
        <v>723.05060000000003</v>
      </c>
      <c r="H27" s="8">
        <f t="shared" si="10"/>
        <v>83</v>
      </c>
      <c r="I27" s="10" t="str">
        <f t="shared" ca="1" si="6"/>
        <v>GS58104X17</v>
      </c>
      <c r="J27" s="10" t="str">
        <f t="shared" ca="1" si="7"/>
        <v>104 x 17</v>
      </c>
      <c r="K27" s="9">
        <f t="shared" ca="1" si="8"/>
        <v>590.77919999999995</v>
      </c>
      <c r="L27" s="8">
        <f t="shared" si="11"/>
        <v>139</v>
      </c>
    </row>
    <row r="28" spans="1:12" x14ac:dyDescent="0.25">
      <c r="A28" s="10" t="str">
        <f t="shared" ca="1" si="0"/>
        <v>GS84069X3/4</v>
      </c>
      <c r="B28" s="10" t="str">
        <f t="shared" ca="1" si="1"/>
        <v>069 x 19</v>
      </c>
      <c r="C28" s="9">
        <f t="shared" ca="1" si="2"/>
        <v>943.29300000000012</v>
      </c>
      <c r="D28" s="8">
        <f t="shared" si="9"/>
        <v>28</v>
      </c>
      <c r="E28" s="10" t="str">
        <f t="shared" ca="1" si="3"/>
        <v>GS41095X3/4</v>
      </c>
      <c r="F28" s="10" t="str">
        <f t="shared" ca="1" si="4"/>
        <v>095 x 19</v>
      </c>
      <c r="G28" s="9">
        <f t="shared" ca="1" si="5"/>
        <v>716.23</v>
      </c>
      <c r="H28" s="8">
        <f t="shared" si="10"/>
        <v>84</v>
      </c>
      <c r="I28" s="10" t="str">
        <f t="shared" ca="1" si="6"/>
        <v>GS58104X17H</v>
      </c>
      <c r="J28" s="10" t="str">
        <f t="shared" ca="1" si="7"/>
        <v>104 x 17 XS</v>
      </c>
      <c r="K28" s="9">
        <f t="shared" ca="1" si="8"/>
        <v>643.65559999999994</v>
      </c>
      <c r="L28" s="8">
        <f t="shared" si="11"/>
        <v>140</v>
      </c>
    </row>
    <row r="29" spans="1:12" x14ac:dyDescent="0.25">
      <c r="A29" s="10" t="str">
        <f t="shared" ca="1" si="0"/>
        <v>GS41070X5/8</v>
      </c>
      <c r="B29" s="10" t="str">
        <f t="shared" ca="1" si="1"/>
        <v>070 x 16</v>
      </c>
      <c r="C29" s="9">
        <f t="shared" ca="1" si="2"/>
        <v>874.67160000000001</v>
      </c>
      <c r="D29" s="8">
        <f t="shared" si="9"/>
        <v>29</v>
      </c>
      <c r="E29" s="10" t="str">
        <f t="shared" ca="1" si="3"/>
        <v>GS76095X3/4</v>
      </c>
      <c r="F29" s="10" t="str">
        <f t="shared" ca="1" si="4"/>
        <v>095 x 19</v>
      </c>
      <c r="G29" s="9">
        <f t="shared" ca="1" si="5"/>
        <v>768.31579999999997</v>
      </c>
      <c r="H29" s="8">
        <f t="shared" si="10"/>
        <v>85</v>
      </c>
      <c r="I29" s="10" t="str">
        <f t="shared" ca="1" si="6"/>
        <v>GS5575XS</v>
      </c>
      <c r="J29" s="10" t="str">
        <f t="shared" ca="1" si="7"/>
        <v>104 x 17 XS</v>
      </c>
      <c r="K29" s="9">
        <f t="shared" ca="1" si="8"/>
        <v>655.9434</v>
      </c>
      <c r="L29" s="8">
        <f t="shared" si="11"/>
        <v>141</v>
      </c>
    </row>
    <row r="30" spans="1:12" x14ac:dyDescent="0.25">
      <c r="A30" s="10" t="str">
        <f t="shared" ca="1" si="0"/>
        <v>GS76070X16</v>
      </c>
      <c r="B30" s="10" t="str">
        <f t="shared" ca="1" si="1"/>
        <v>070 x 16 XS</v>
      </c>
      <c r="C30" s="9">
        <f t="shared" ca="1" si="2"/>
        <v>660.84780000000001</v>
      </c>
      <c r="D30" s="8">
        <f t="shared" si="9"/>
        <v>30</v>
      </c>
      <c r="E30" s="10" t="str">
        <f t="shared" ca="1" si="3"/>
        <v>GS97095X19</v>
      </c>
      <c r="F30" s="10" t="str">
        <f t="shared" ca="1" si="4"/>
        <v>095 x 19</v>
      </c>
      <c r="G30" s="9">
        <f t="shared" ca="1" si="5"/>
        <v>680.92099999999994</v>
      </c>
      <c r="H30" s="8">
        <f t="shared" si="10"/>
        <v>86</v>
      </c>
      <c r="I30" s="10" t="str">
        <f t="shared" ca="1" si="6"/>
        <v>GS70776X22B</v>
      </c>
      <c r="J30" s="10" t="str">
        <f t="shared" ca="1" si="7"/>
        <v>104 x 22 GS</v>
      </c>
      <c r="K30" s="9">
        <f t="shared" ca="1" si="8"/>
        <v>2122.2518</v>
      </c>
      <c r="L30" s="8">
        <f t="shared" si="11"/>
        <v>142</v>
      </c>
    </row>
    <row r="31" spans="1:12" x14ac:dyDescent="0.25">
      <c r="A31" s="10" t="str">
        <f t="shared" ca="1" si="0"/>
        <v>GS58070X18</v>
      </c>
      <c r="B31" s="10" t="str">
        <f t="shared" ca="1" si="1"/>
        <v>070 x 18</v>
      </c>
      <c r="C31" s="9" t="e">
        <f t="shared" ca="1" si="2"/>
        <v>#N/A</v>
      </c>
      <c r="D31" s="8">
        <f t="shared" si="9"/>
        <v>31</v>
      </c>
      <c r="E31" s="10" t="str">
        <f t="shared" ca="1" si="3"/>
        <v>GS5577XS</v>
      </c>
      <c r="F31" s="10" t="str">
        <f t="shared" ca="1" si="4"/>
        <v>095 x 23,4 XS</v>
      </c>
      <c r="G31" s="9">
        <f t="shared" ca="1" si="5"/>
        <v>1051.8866</v>
      </c>
      <c r="H31" s="8">
        <f t="shared" si="10"/>
        <v>87</v>
      </c>
      <c r="I31" s="10" t="str">
        <f t="shared" ca="1" si="6"/>
        <v>GS76104X22</v>
      </c>
      <c r="J31" s="10" t="str">
        <f t="shared" ca="1" si="7"/>
        <v>104 x 22 XS</v>
      </c>
      <c r="K31" s="9">
        <f t="shared" ca="1" si="8"/>
        <v>1299.1300000000001</v>
      </c>
      <c r="L31" s="8">
        <f t="shared" si="11"/>
        <v>143</v>
      </c>
    </row>
    <row r="32" spans="1:12" x14ac:dyDescent="0.25">
      <c r="A32" s="10" t="str">
        <f t="shared" ca="1" si="0"/>
        <v>GS58071X17.8</v>
      </c>
      <c r="B32" s="10" t="str">
        <f t="shared" ca="1" si="1"/>
        <v>071 x 17,8 TV</v>
      </c>
      <c r="C32" s="9">
        <f t="shared" ca="1" si="2"/>
        <v>592.9366</v>
      </c>
      <c r="D32" s="8">
        <f t="shared" si="9"/>
        <v>32</v>
      </c>
      <c r="E32" s="10" t="str">
        <f t="shared" ca="1" si="3"/>
        <v>GS76095X25XS</v>
      </c>
      <c r="F32" s="10" t="str">
        <f t="shared" ca="1" si="4"/>
        <v>095 X 25</v>
      </c>
      <c r="G32" s="9">
        <f t="shared" ca="1" si="5"/>
        <v>1227.6142</v>
      </c>
      <c r="H32" s="8">
        <f t="shared" si="10"/>
        <v>88</v>
      </c>
      <c r="I32" s="10" t="str">
        <f t="shared" ca="1" si="6"/>
        <v>GS5593XS</v>
      </c>
      <c r="J32" s="10" t="str">
        <f t="shared" ca="1" si="7"/>
        <v>104 x 22 XS</v>
      </c>
      <c r="K32" s="9">
        <f t="shared" ca="1" si="8"/>
        <v>1046.5266000000001</v>
      </c>
      <c r="L32" s="8">
        <f t="shared" si="11"/>
        <v>144</v>
      </c>
    </row>
    <row r="33" spans="1:12" x14ac:dyDescent="0.25">
      <c r="A33" s="10" t="str">
        <f t="shared" ca="1" si="0"/>
        <v>GS41072X5/8</v>
      </c>
      <c r="B33" s="10" t="str">
        <f t="shared" ca="1" si="1"/>
        <v>072 x 15,8</v>
      </c>
      <c r="C33" s="9">
        <f t="shared" ca="1" si="2"/>
        <v>870.95980000000009</v>
      </c>
      <c r="D33" s="8">
        <f t="shared" si="9"/>
        <v>33</v>
      </c>
      <c r="E33" s="10" t="str">
        <f t="shared" ca="1" si="3"/>
        <v>GS16382</v>
      </c>
      <c r="F33" s="10" t="str">
        <f t="shared" ca="1" si="4"/>
        <v>095 X 25.4</v>
      </c>
      <c r="G33" s="9">
        <f t="shared" ca="1" si="5"/>
        <v>1190.0406</v>
      </c>
      <c r="H33" s="8">
        <f t="shared" si="10"/>
        <v>89</v>
      </c>
      <c r="I33" s="10" t="str">
        <f t="shared" ca="1" si="6"/>
        <v>GS76104X24</v>
      </c>
      <c r="J33" s="10" t="str">
        <f t="shared" ca="1" si="7"/>
        <v>104 x 24 XS</v>
      </c>
      <c r="K33" s="9">
        <f t="shared" ca="1" si="8"/>
        <v>1163.7498000000001</v>
      </c>
      <c r="L33" s="8">
        <f t="shared" si="11"/>
        <v>145</v>
      </c>
    </row>
    <row r="34" spans="1:12" x14ac:dyDescent="0.25">
      <c r="A34" s="10" t="str">
        <f t="shared" ca="1" si="0"/>
        <v>GS45075X20</v>
      </c>
      <c r="B34" s="10" t="str">
        <f t="shared" ca="1" si="1"/>
        <v>075 x 20</v>
      </c>
      <c r="C34" s="9">
        <f t="shared" ca="1" si="2"/>
        <v>547.6579999999999</v>
      </c>
      <c r="D34" s="8">
        <f t="shared" si="9"/>
        <v>34</v>
      </c>
      <c r="E34" s="10" t="str">
        <f t="shared" ca="1" si="3"/>
        <v>GS58096X17</v>
      </c>
      <c r="F34" s="10" t="str">
        <f t="shared" ca="1" si="4"/>
        <v>096 x 17 XS</v>
      </c>
      <c r="G34" s="9">
        <f t="shared" ca="1" si="5"/>
        <v>793.26659999999993</v>
      </c>
      <c r="H34" s="8">
        <f t="shared" si="10"/>
        <v>90</v>
      </c>
      <c r="I34" s="10" t="str">
        <f t="shared" ca="1" si="6"/>
        <v>GS58104X25</v>
      </c>
      <c r="J34" s="10" t="str">
        <f t="shared" ca="1" si="7"/>
        <v>104 x 25</v>
      </c>
      <c r="K34" s="9">
        <f t="shared" ca="1" si="8"/>
        <v>1002.6684</v>
      </c>
      <c r="L34" s="8">
        <f t="shared" si="11"/>
        <v>146</v>
      </c>
    </row>
    <row r="35" spans="1:12" x14ac:dyDescent="0.25">
      <c r="A35" s="10" t="str">
        <f t="shared" ca="1" si="0"/>
        <v>GS45076X3/4</v>
      </c>
      <c r="B35" s="10" t="str">
        <f t="shared" ca="1" si="1"/>
        <v>076 x 19</v>
      </c>
      <c r="C35" s="9">
        <f t="shared" ca="1" si="2"/>
        <v>1083.3632</v>
      </c>
      <c r="D35" s="8">
        <f t="shared" si="9"/>
        <v>35</v>
      </c>
      <c r="E35" s="10" t="str">
        <f t="shared" ca="1" si="3"/>
        <v>GS5662XS</v>
      </c>
      <c r="F35" s="10" t="str">
        <f t="shared" ca="1" si="4"/>
        <v>096 x 17.6</v>
      </c>
      <c r="G35" s="9">
        <f t="shared" ca="1" si="5"/>
        <v>777.72259999999994</v>
      </c>
      <c r="H35" s="8">
        <f t="shared" si="10"/>
        <v>91</v>
      </c>
      <c r="I35" s="10" t="str">
        <f t="shared" ca="1" si="6"/>
        <v>GS76104X1</v>
      </c>
      <c r="J35" s="10" t="str">
        <f t="shared" ca="1" si="7"/>
        <v>104 x 25,4 XS</v>
      </c>
      <c r="K35" s="9">
        <f t="shared" ca="1" si="8"/>
        <v>1075.5911999999998</v>
      </c>
      <c r="L35" s="8">
        <f t="shared" si="11"/>
        <v>147</v>
      </c>
    </row>
    <row r="36" spans="1:12" x14ac:dyDescent="0.25">
      <c r="A36" s="10" t="str">
        <f t="shared" ref="A36:A67" ca="1" si="12">INDIRECT(ADDRESS(D36,1,1,1,"Sincro"))</f>
        <v>GS63076X3/4</v>
      </c>
      <c r="B36" s="10" t="str">
        <f t="shared" ca="1" si="1"/>
        <v>076 x 19 XS</v>
      </c>
      <c r="C36" s="9">
        <f t="shared" ca="1" si="2"/>
        <v>1034.8417999999999</v>
      </c>
      <c r="D36" s="8">
        <f t="shared" si="9"/>
        <v>36</v>
      </c>
      <c r="E36" s="10" t="str">
        <f t="shared" ref="E36:E67" ca="1" si="13">INDIRECT(ADDRESS(H36,1,1,1,"Sincro"))</f>
        <v>GS35096X3/4</v>
      </c>
      <c r="F36" s="10" t="str">
        <f t="shared" ca="1" si="4"/>
        <v>096 x 19</v>
      </c>
      <c r="G36" s="9">
        <f t="shared" ca="1" si="5"/>
        <v>631.5286000000001</v>
      </c>
      <c r="H36" s="8">
        <f t="shared" si="10"/>
        <v>92</v>
      </c>
      <c r="I36" s="10" t="str">
        <f t="shared" ref="I36:I67" ca="1" si="14">INDIRECT(ADDRESS(L36,1,1,1,"Sincro"))</f>
        <v>GS41104X25.4</v>
      </c>
      <c r="J36" s="10" t="str">
        <f t="shared" ca="1" si="7"/>
        <v>104 X 25.4</v>
      </c>
      <c r="K36" s="9" t="e">
        <f t="shared" ca="1" si="8"/>
        <v>#N/A</v>
      </c>
      <c r="L36" s="8">
        <f t="shared" si="11"/>
        <v>148</v>
      </c>
    </row>
    <row r="37" spans="1:12" x14ac:dyDescent="0.25">
      <c r="A37" s="10" t="str">
        <f t="shared" ca="1" si="12"/>
        <v>GS97077X21</v>
      </c>
      <c r="B37" s="10" t="str">
        <f t="shared" ca="1" si="1"/>
        <v>077 x 21</v>
      </c>
      <c r="C37" s="9">
        <f t="shared" ca="1" si="2"/>
        <v>868.33339999999998</v>
      </c>
      <c r="D37" s="8">
        <f t="shared" ref="D37:D59" si="15">+D36+1</f>
        <v>37</v>
      </c>
      <c r="E37" s="10" t="str">
        <f t="shared" ca="1" si="13"/>
        <v>GS45096X25</v>
      </c>
      <c r="F37" s="10" t="str">
        <f t="shared" ca="1" si="4"/>
        <v>096 x 25</v>
      </c>
      <c r="G37" s="9">
        <f t="shared" ca="1" si="5"/>
        <v>926.98519999999996</v>
      </c>
      <c r="H37" s="8">
        <f t="shared" ref="H37:H59" si="16">+H36+1</f>
        <v>93</v>
      </c>
      <c r="I37" s="10" t="str">
        <f t="shared" ca="1" si="14"/>
        <v>GS41105X3/4</v>
      </c>
      <c r="J37" s="10" t="str">
        <f t="shared" ca="1" si="7"/>
        <v>105 x 19</v>
      </c>
      <c r="K37" s="9">
        <f t="shared" ca="1" si="8"/>
        <v>871.21439999999996</v>
      </c>
      <c r="L37" s="8">
        <f t="shared" ref="L37:L59" si="17">+L36+1</f>
        <v>149</v>
      </c>
    </row>
    <row r="38" spans="1:12" x14ac:dyDescent="0.25">
      <c r="A38" s="10" t="str">
        <f t="shared" ca="1" si="12"/>
        <v>GS58078X19</v>
      </c>
      <c r="B38" s="10" t="str">
        <f t="shared" ca="1" si="1"/>
        <v>078 x 19</v>
      </c>
      <c r="C38" s="9">
        <f t="shared" ca="1" si="2"/>
        <v>620.83539999999994</v>
      </c>
      <c r="D38" s="8">
        <f t="shared" si="15"/>
        <v>38</v>
      </c>
      <c r="E38" s="10" t="str">
        <f t="shared" ca="1" si="13"/>
        <v>GS41097X3/4</v>
      </c>
      <c r="F38" s="10" t="str">
        <f t="shared" ca="1" si="4"/>
        <v>097 x 19</v>
      </c>
      <c r="G38" s="9">
        <f t="shared" ca="1" si="5"/>
        <v>653.96019999999999</v>
      </c>
      <c r="H38" s="8">
        <f t="shared" si="16"/>
        <v>94</v>
      </c>
      <c r="I38" s="10" t="str">
        <f t="shared" ca="1" si="14"/>
        <v>GS76105X22</v>
      </c>
      <c r="J38" s="10" t="str">
        <f t="shared" ca="1" si="7"/>
        <v>105 x 22 XS</v>
      </c>
      <c r="K38" s="9">
        <f t="shared" ca="1" si="8"/>
        <v>873.90779999999995</v>
      </c>
      <c r="L38" s="8">
        <f t="shared" si="17"/>
        <v>150</v>
      </c>
    </row>
    <row r="39" spans="1:12" x14ac:dyDescent="0.25">
      <c r="A39" s="10" t="str">
        <f t="shared" ca="1" si="12"/>
        <v>GS37078X20</v>
      </c>
      <c r="B39" s="10" t="str">
        <f t="shared" ca="1" si="1"/>
        <v>078 x 20 XS</v>
      </c>
      <c r="C39" s="9">
        <f t="shared" ca="1" si="2"/>
        <v>692.13679999999999</v>
      </c>
      <c r="D39" s="8">
        <f t="shared" si="15"/>
        <v>39</v>
      </c>
      <c r="E39" s="10" t="str">
        <f t="shared" ca="1" si="13"/>
        <v>GS76097X19</v>
      </c>
      <c r="F39" s="10" t="str">
        <f t="shared" ca="1" si="4"/>
        <v>097 x 19 XS</v>
      </c>
      <c r="G39" s="9">
        <f t="shared" ca="1" si="5"/>
        <v>636.98239999999998</v>
      </c>
      <c r="H39" s="8">
        <f t="shared" si="16"/>
        <v>95</v>
      </c>
      <c r="I39" s="10" t="str">
        <f t="shared" ca="1" si="14"/>
        <v>GS58105X25</v>
      </c>
      <c r="J39" s="10" t="str">
        <f t="shared" ca="1" si="7"/>
        <v>105 x 25 XS</v>
      </c>
      <c r="K39" s="9">
        <f t="shared" ca="1" si="8"/>
        <v>1874.0167999999999</v>
      </c>
      <c r="L39" s="8">
        <f t="shared" si="17"/>
        <v>151</v>
      </c>
    </row>
    <row r="40" spans="1:12" x14ac:dyDescent="0.25">
      <c r="A40" s="10" t="str">
        <f t="shared" ca="1" si="12"/>
        <v>GS40930X22</v>
      </c>
      <c r="B40" s="10" t="str">
        <f t="shared" ca="1" si="1"/>
        <v>078 x 22 XS</v>
      </c>
      <c r="C40" s="9">
        <f t="shared" ca="1" si="2"/>
        <v>824.56899999999996</v>
      </c>
      <c r="D40" s="8">
        <f t="shared" si="15"/>
        <v>40</v>
      </c>
      <c r="E40" s="10" t="str">
        <f t="shared" ca="1" si="13"/>
        <v>GS58097X1975</v>
      </c>
      <c r="F40" s="10" t="str">
        <f t="shared" ca="1" si="4"/>
        <v>097 x 19,75 XS</v>
      </c>
      <c r="G40" s="9">
        <f t="shared" ca="1" si="5"/>
        <v>726.49439999999993</v>
      </c>
      <c r="H40" s="8">
        <f t="shared" si="16"/>
        <v>96</v>
      </c>
      <c r="I40" s="10" t="str">
        <f t="shared" ca="1" si="14"/>
        <v>GS41106X3/4</v>
      </c>
      <c r="J40" s="10" t="str">
        <f t="shared" ca="1" si="7"/>
        <v>106 x 19</v>
      </c>
      <c r="K40" s="9">
        <f t="shared" ca="1" si="8"/>
        <v>453.69719999999995</v>
      </c>
      <c r="L40" s="8">
        <f t="shared" si="17"/>
        <v>152</v>
      </c>
    </row>
    <row r="41" spans="1:12" x14ac:dyDescent="0.25">
      <c r="A41" s="10" t="str">
        <f t="shared" ca="1" si="12"/>
        <v>GS5546XS</v>
      </c>
      <c r="B41" s="10" t="str">
        <f t="shared" ca="1" si="1"/>
        <v>078 x 24 XS</v>
      </c>
      <c r="C41" s="9">
        <f t="shared" ca="1" si="2"/>
        <v>1242.5016000000001</v>
      </c>
      <c r="D41" s="8">
        <f t="shared" si="15"/>
        <v>41</v>
      </c>
      <c r="E41" s="10" t="str">
        <f t="shared" ca="1" si="13"/>
        <v>GS58097X21.6</v>
      </c>
      <c r="F41" s="10" t="str">
        <f t="shared" ca="1" si="4"/>
        <v>097 x 21,6 XS</v>
      </c>
      <c r="G41" s="9">
        <f t="shared" ca="1" si="5"/>
        <v>1231.9156</v>
      </c>
      <c r="H41" s="8">
        <f t="shared" si="16"/>
        <v>97</v>
      </c>
      <c r="I41" s="10" t="str">
        <f t="shared" ca="1" si="14"/>
        <v>GS58106X3/4H</v>
      </c>
      <c r="J41" s="10" t="str">
        <f t="shared" ca="1" si="7"/>
        <v>106 x 19 XS</v>
      </c>
      <c r="K41" s="9">
        <f t="shared" ca="1" si="8"/>
        <v>657.04219999999998</v>
      </c>
      <c r="L41" s="8">
        <f t="shared" si="17"/>
        <v>153</v>
      </c>
    </row>
    <row r="42" spans="1:12" x14ac:dyDescent="0.25">
      <c r="A42" s="10" t="str">
        <f t="shared" ca="1" si="12"/>
        <v>GS76079X3/4</v>
      </c>
      <c r="B42" s="10" t="str">
        <f t="shared" ca="1" si="1"/>
        <v>079 x 19 XS</v>
      </c>
      <c r="C42" s="9">
        <f t="shared" ca="1" si="2"/>
        <v>607.75700000000006</v>
      </c>
      <c r="D42" s="8">
        <f t="shared" si="15"/>
        <v>42</v>
      </c>
      <c r="E42" s="10" t="str">
        <f t="shared" ca="1" si="13"/>
        <v>GS41097X1</v>
      </c>
      <c r="F42" s="10" t="str">
        <f t="shared" ca="1" si="4"/>
        <v>097 x 25,4</v>
      </c>
      <c r="G42" s="9">
        <f t="shared" ca="1" si="5"/>
        <v>685.745</v>
      </c>
      <c r="H42" s="8">
        <f t="shared" si="16"/>
        <v>98</v>
      </c>
      <c r="I42" s="10" t="str">
        <f t="shared" ca="1" si="14"/>
        <v>GS58106X22</v>
      </c>
      <c r="J42" s="10" t="str">
        <f t="shared" ca="1" si="7"/>
        <v>106 x 22</v>
      </c>
      <c r="K42" s="9">
        <f t="shared" ca="1" si="8"/>
        <v>827.98599999999988</v>
      </c>
      <c r="L42" s="8">
        <f t="shared" si="17"/>
        <v>154</v>
      </c>
    </row>
    <row r="43" spans="1:12" x14ac:dyDescent="0.25">
      <c r="A43" s="10" t="str">
        <f t="shared" ca="1" si="12"/>
        <v>GS93562X5/8</v>
      </c>
      <c r="B43" s="10" t="str">
        <f t="shared" ca="1" si="1"/>
        <v>080 x 15,8</v>
      </c>
      <c r="C43" s="9">
        <f t="shared" ca="1" si="2"/>
        <v>360.63419999999996</v>
      </c>
      <c r="D43" s="8">
        <f t="shared" si="15"/>
        <v>43</v>
      </c>
      <c r="E43" s="10" t="str">
        <f t="shared" ca="1" si="13"/>
        <v>GS5560XS</v>
      </c>
      <c r="F43" s="10" t="str">
        <f t="shared" ca="1" si="4"/>
        <v>097 x 25,4 XS</v>
      </c>
      <c r="G43" s="9">
        <f t="shared" ca="1" si="5"/>
        <v>998.97</v>
      </c>
      <c r="H43" s="8">
        <f t="shared" si="16"/>
        <v>99</v>
      </c>
      <c r="I43" s="10" t="str">
        <f t="shared" ca="1" si="14"/>
        <v>GS58106X22H</v>
      </c>
      <c r="J43" s="10" t="str">
        <f t="shared" ca="1" si="7"/>
        <v>106 x 22 XS</v>
      </c>
      <c r="K43" s="9" t="e">
        <f t="shared" ca="1" si="8"/>
        <v>#N/A</v>
      </c>
      <c r="L43" s="8">
        <f t="shared" si="17"/>
        <v>155</v>
      </c>
    </row>
    <row r="44" spans="1:12" x14ac:dyDescent="0.25">
      <c r="A44" s="10" t="str">
        <f t="shared" ca="1" si="12"/>
        <v>GS97080X21</v>
      </c>
      <c r="B44" s="10" t="str">
        <f t="shared" ca="1" si="1"/>
        <v>080 x 21 XS</v>
      </c>
      <c r="C44" s="9">
        <f t="shared" ca="1" si="2"/>
        <v>946.69659999999999</v>
      </c>
      <c r="D44" s="8">
        <f t="shared" si="15"/>
        <v>44</v>
      </c>
      <c r="E44" s="10" t="str">
        <f t="shared" ca="1" si="13"/>
        <v>GS76097X1</v>
      </c>
      <c r="F44" s="10" t="str">
        <f t="shared" ca="1" si="4"/>
        <v>097 x 25,4 XS</v>
      </c>
      <c r="G44" s="9">
        <f t="shared" ca="1" si="5"/>
        <v>850.06919999999991</v>
      </c>
      <c r="H44" s="8">
        <f t="shared" si="16"/>
        <v>100</v>
      </c>
      <c r="I44" s="10" t="str">
        <f t="shared" ca="1" si="14"/>
        <v>GS58106X24</v>
      </c>
      <c r="J44" s="10" t="str">
        <f t="shared" ca="1" si="7"/>
        <v>106 X 24</v>
      </c>
      <c r="K44" s="9" t="e">
        <f t="shared" ca="1" si="8"/>
        <v>#N/A</v>
      </c>
      <c r="L44" s="8">
        <f t="shared" si="17"/>
        <v>156</v>
      </c>
    </row>
    <row r="45" spans="1:12" x14ac:dyDescent="0.25">
      <c r="A45" s="10" t="str">
        <f t="shared" ca="1" si="12"/>
        <v>GS41080X1</v>
      </c>
      <c r="B45" s="10" t="str">
        <f t="shared" ca="1" si="1"/>
        <v>080 x 25,4</v>
      </c>
      <c r="C45" s="9">
        <f t="shared" ca="1" si="2"/>
        <v>1501.8184000000001</v>
      </c>
      <c r="D45" s="8">
        <f t="shared" si="15"/>
        <v>45</v>
      </c>
      <c r="E45" s="10" t="str">
        <f t="shared" ca="1" si="13"/>
        <v>GS41098X17</v>
      </c>
      <c r="F45" s="10" t="str">
        <f t="shared" ca="1" si="4"/>
        <v>098 x 17</v>
      </c>
      <c r="G45" s="9">
        <f t="shared" ca="1" si="5"/>
        <v>437.67079999999999</v>
      </c>
      <c r="H45" s="8">
        <f t="shared" si="16"/>
        <v>101</v>
      </c>
      <c r="I45" s="10" t="str">
        <f t="shared" ca="1" si="14"/>
        <v>GS5617XS</v>
      </c>
      <c r="J45" s="10" t="str">
        <f t="shared" ca="1" si="7"/>
        <v>106 x 24 XS</v>
      </c>
      <c r="K45" s="9">
        <f t="shared" ca="1" si="8"/>
        <v>1057.7156</v>
      </c>
      <c r="L45" s="8">
        <f t="shared" si="17"/>
        <v>157</v>
      </c>
    </row>
    <row r="46" spans="1:12" x14ac:dyDescent="0.25">
      <c r="A46" s="10" t="str">
        <f t="shared" ca="1" si="12"/>
        <v>GS41080X32</v>
      </c>
      <c r="B46" s="10" t="str">
        <f t="shared" ca="1" si="1"/>
        <v>080 x 32</v>
      </c>
      <c r="C46" s="9">
        <f t="shared" ca="1" si="2"/>
        <v>1435.6492000000001</v>
      </c>
      <c r="D46" s="8">
        <f t="shared" si="15"/>
        <v>46</v>
      </c>
      <c r="E46" s="10" t="str">
        <f t="shared" ca="1" si="13"/>
        <v>GS41098X3/4</v>
      </c>
      <c r="F46" s="10" t="str">
        <f t="shared" ca="1" si="4"/>
        <v>098 x 19</v>
      </c>
      <c r="G46" s="9">
        <f t="shared" ca="1" si="5"/>
        <v>754.78179999999998</v>
      </c>
      <c r="H46" s="8">
        <f t="shared" si="16"/>
        <v>102</v>
      </c>
      <c r="I46" s="10" t="str">
        <f t="shared" ca="1" si="14"/>
        <v>GS76106X24</v>
      </c>
      <c r="J46" s="10" t="str">
        <f t="shared" ca="1" si="7"/>
        <v>106 x 24 XS</v>
      </c>
      <c r="K46" s="9">
        <f t="shared" ca="1" si="8"/>
        <v>1174.5636</v>
      </c>
      <c r="L46" s="8">
        <f t="shared" si="17"/>
        <v>158</v>
      </c>
    </row>
    <row r="47" spans="1:12" x14ac:dyDescent="0.25">
      <c r="A47" s="10" t="str">
        <f t="shared" ca="1" si="12"/>
        <v>GS97081X21</v>
      </c>
      <c r="B47" s="10" t="str">
        <f t="shared" ca="1" si="1"/>
        <v>081 x 21 XS</v>
      </c>
      <c r="C47" s="9">
        <f t="shared" ca="1" si="2"/>
        <v>1000.0554</v>
      </c>
      <c r="D47" s="8">
        <f t="shared" si="15"/>
        <v>47</v>
      </c>
      <c r="E47" s="10" t="str">
        <f t="shared" ca="1" si="13"/>
        <v>GS91098X3/4</v>
      </c>
      <c r="F47" s="10" t="str">
        <f t="shared" ca="1" si="4"/>
        <v>098 x 19</v>
      </c>
      <c r="G47" s="9">
        <f t="shared" ca="1" si="5"/>
        <v>1135.248</v>
      </c>
      <c r="H47" s="8">
        <f t="shared" si="16"/>
        <v>103</v>
      </c>
      <c r="I47" s="10" t="str">
        <f t="shared" ca="1" si="14"/>
        <v>GS76106X25XS</v>
      </c>
      <c r="J47" s="10" t="str">
        <f t="shared" ca="1" si="7"/>
        <v>106 X 25</v>
      </c>
      <c r="K47" s="9" t="e">
        <f t="shared" ca="1" si="8"/>
        <v>#N/A</v>
      </c>
      <c r="L47" s="8">
        <f t="shared" si="17"/>
        <v>159</v>
      </c>
    </row>
    <row r="48" spans="1:12" x14ac:dyDescent="0.25">
      <c r="A48" s="10" t="str">
        <f t="shared" ca="1" si="12"/>
        <v>GS41083X3/4</v>
      </c>
      <c r="B48" s="10" t="str">
        <f t="shared" ca="1" si="1"/>
        <v>083 x 19</v>
      </c>
      <c r="C48" s="9">
        <f t="shared" ca="1" si="2"/>
        <v>816.529</v>
      </c>
      <c r="D48" s="8">
        <f t="shared" si="15"/>
        <v>48</v>
      </c>
      <c r="E48" s="10" t="str">
        <f t="shared" ca="1" si="13"/>
        <v>GS45098X3/4H</v>
      </c>
      <c r="F48" s="10" t="str">
        <f t="shared" ca="1" si="4"/>
        <v>098 x 19 XS</v>
      </c>
      <c r="G48" s="9">
        <f t="shared" ca="1" si="5"/>
        <v>672.94799999999998</v>
      </c>
      <c r="H48" s="8">
        <f t="shared" si="16"/>
        <v>104</v>
      </c>
      <c r="I48" s="10" t="str">
        <f t="shared" ca="1" si="14"/>
        <v>GS77107X16</v>
      </c>
      <c r="J48" s="10" t="str">
        <f t="shared" ca="1" si="7"/>
        <v>107 x 16</v>
      </c>
      <c r="K48" s="9">
        <f t="shared" ca="1" si="8"/>
        <v>937.2496000000001</v>
      </c>
      <c r="L48" s="8">
        <f t="shared" si="17"/>
        <v>160</v>
      </c>
    </row>
    <row r="49" spans="1:12" x14ac:dyDescent="0.25">
      <c r="A49" s="10" t="str">
        <f t="shared" ca="1" si="12"/>
        <v>GS63083X3/4</v>
      </c>
      <c r="B49" s="10" t="str">
        <f t="shared" ca="1" si="1"/>
        <v>083 x 19</v>
      </c>
      <c r="C49" s="9">
        <f t="shared" ca="1" si="2"/>
        <v>574.01580000000001</v>
      </c>
      <c r="D49" s="8">
        <f t="shared" si="15"/>
        <v>49</v>
      </c>
      <c r="E49" s="10" t="str">
        <f t="shared" ca="1" si="13"/>
        <v>GS41098X1</v>
      </c>
      <c r="F49" s="10" t="str">
        <f t="shared" ca="1" si="4"/>
        <v>098 x 25,4</v>
      </c>
      <c r="G49" s="9">
        <f t="shared" ca="1" si="5"/>
        <v>811.47720000000004</v>
      </c>
      <c r="H49" s="8">
        <f t="shared" si="16"/>
        <v>105</v>
      </c>
      <c r="I49" s="10" t="str">
        <f t="shared" ca="1" si="14"/>
        <v>GS77107X18</v>
      </c>
      <c r="J49" s="10" t="str">
        <f t="shared" ca="1" si="7"/>
        <v>107 x 18 XS</v>
      </c>
      <c r="K49" s="9">
        <f t="shared" ca="1" si="8"/>
        <v>821.66119999999989</v>
      </c>
      <c r="L49" s="8">
        <f t="shared" si="17"/>
        <v>161</v>
      </c>
    </row>
    <row r="50" spans="1:12" x14ac:dyDescent="0.25">
      <c r="A50" s="10" t="str">
        <f t="shared" ca="1" si="12"/>
        <v>GS63083X3/4H</v>
      </c>
      <c r="B50" s="10" t="str">
        <f t="shared" ca="1" si="1"/>
        <v>083 x 19 XS</v>
      </c>
      <c r="C50" s="9">
        <f t="shared" ca="1" si="2"/>
        <v>722.24659999999994</v>
      </c>
      <c r="D50" s="8">
        <f t="shared" si="15"/>
        <v>50</v>
      </c>
      <c r="E50" s="10" t="str">
        <f t="shared" ca="1" si="13"/>
        <v>GS30847X15</v>
      </c>
      <c r="F50" s="10" t="str">
        <f t="shared" ca="1" si="4"/>
        <v>099 x 15</v>
      </c>
      <c r="G50" s="9">
        <f t="shared" ca="1" si="5"/>
        <v>740.96640000000002</v>
      </c>
      <c r="H50" s="8">
        <f t="shared" si="16"/>
        <v>106</v>
      </c>
      <c r="I50" s="10" t="str">
        <f t="shared" ca="1" si="14"/>
        <v>GS77107X3/4</v>
      </c>
      <c r="J50" s="10" t="str">
        <f t="shared" ca="1" si="7"/>
        <v>107 x 19</v>
      </c>
      <c r="K50" s="9">
        <f t="shared" ca="1" si="8"/>
        <v>662.37540000000001</v>
      </c>
      <c r="L50" s="8">
        <f t="shared" si="17"/>
        <v>162</v>
      </c>
    </row>
    <row r="51" spans="1:12" x14ac:dyDescent="0.25">
      <c r="A51" s="10" t="str">
        <f t="shared" ca="1" si="12"/>
        <v>GS76083X3/4</v>
      </c>
      <c r="B51" s="10" t="str">
        <f t="shared" ca="1" si="1"/>
        <v>083 x 19 XS</v>
      </c>
      <c r="C51" s="9">
        <f t="shared" ca="1" si="2"/>
        <v>1066.3452</v>
      </c>
      <c r="D51" s="8">
        <f t="shared" si="15"/>
        <v>51</v>
      </c>
      <c r="E51" s="10" t="str">
        <f t="shared" ca="1" si="13"/>
        <v>GS41099X15B</v>
      </c>
      <c r="F51" s="10" t="str">
        <f t="shared" ca="1" si="4"/>
        <v>099 x 15</v>
      </c>
      <c r="G51" s="9">
        <f t="shared" ca="1" si="5"/>
        <v>463.23799999999994</v>
      </c>
      <c r="H51" s="8">
        <f t="shared" si="16"/>
        <v>107</v>
      </c>
      <c r="I51" s="10" t="str">
        <f t="shared" ca="1" si="14"/>
        <v>GS41107X19</v>
      </c>
      <c r="J51" s="10" t="str">
        <f t="shared" ca="1" si="7"/>
        <v>107 X 19</v>
      </c>
      <c r="K51" s="9" t="e">
        <f t="shared" ca="1" si="8"/>
        <v>#N/A</v>
      </c>
      <c r="L51" s="8">
        <f t="shared" si="17"/>
        <v>163</v>
      </c>
    </row>
    <row r="52" spans="1:12" x14ac:dyDescent="0.25">
      <c r="A52" s="10" t="str">
        <f t="shared" ca="1" si="12"/>
        <v>GS5614XS</v>
      </c>
      <c r="B52" s="10" t="str">
        <f t="shared" ca="1" si="1"/>
        <v>083 x 24 XS</v>
      </c>
      <c r="C52" s="9">
        <f t="shared" ca="1" si="2"/>
        <v>1400.1124</v>
      </c>
      <c r="D52" s="8">
        <f t="shared" si="15"/>
        <v>52</v>
      </c>
      <c r="E52" s="10" t="str">
        <f t="shared" ca="1" si="13"/>
        <v>GS41099X3/4</v>
      </c>
      <c r="F52" s="10" t="str">
        <f t="shared" ca="1" si="4"/>
        <v>099 x 19</v>
      </c>
      <c r="G52" s="9">
        <f t="shared" ca="1" si="5"/>
        <v>683.22579999999994</v>
      </c>
      <c r="H52" s="8">
        <f t="shared" si="16"/>
        <v>108</v>
      </c>
      <c r="I52" s="10" t="str">
        <f t="shared" ca="1" si="14"/>
        <v>GS39107X3/4H</v>
      </c>
      <c r="J52" s="10" t="str">
        <f t="shared" ca="1" si="7"/>
        <v>107 x 19 XS</v>
      </c>
      <c r="K52" s="9">
        <f t="shared" ca="1" si="8"/>
        <v>864.71539999999993</v>
      </c>
      <c r="L52" s="8">
        <f t="shared" si="17"/>
        <v>164</v>
      </c>
    </row>
    <row r="53" spans="1:12" x14ac:dyDescent="0.25">
      <c r="A53" s="10" t="str">
        <f t="shared" ca="1" si="12"/>
        <v>GS5613XS</v>
      </c>
      <c r="B53" s="10" t="str">
        <f t="shared" ca="1" si="1"/>
        <v>083 x 30 XS</v>
      </c>
      <c r="C53" s="9">
        <f t="shared" ca="1" si="2"/>
        <v>1899.4634000000001</v>
      </c>
      <c r="D53" s="8">
        <f t="shared" si="15"/>
        <v>53</v>
      </c>
      <c r="E53" s="10" t="str">
        <f t="shared" ca="1" si="13"/>
        <v>GS45099X19</v>
      </c>
      <c r="F53" s="10" t="str">
        <f t="shared" ca="1" si="4"/>
        <v>099 x 19</v>
      </c>
      <c r="G53" s="9">
        <f t="shared" ca="1" si="5"/>
        <v>684.2174</v>
      </c>
      <c r="H53" s="8">
        <f t="shared" si="16"/>
        <v>109</v>
      </c>
      <c r="I53" s="10" t="str">
        <f t="shared" ca="1" si="14"/>
        <v>GS58107X20</v>
      </c>
      <c r="J53" s="10" t="str">
        <f t="shared" ca="1" si="7"/>
        <v>107 x 20</v>
      </c>
      <c r="K53" s="9">
        <f t="shared" ca="1" si="8"/>
        <v>748.88580000000002</v>
      </c>
      <c r="L53" s="8">
        <f t="shared" si="17"/>
        <v>165</v>
      </c>
    </row>
    <row r="54" spans="1:12" x14ac:dyDescent="0.25">
      <c r="A54" s="10" t="str">
        <f t="shared" ca="1" si="12"/>
        <v>GS41084X3/4</v>
      </c>
      <c r="B54" s="10" t="str">
        <f t="shared" ca="1" si="1"/>
        <v>084 x 19</v>
      </c>
      <c r="C54" s="9">
        <f t="shared" ca="1" si="2"/>
        <v>621.61259999999993</v>
      </c>
      <c r="D54" s="8">
        <f t="shared" si="15"/>
        <v>54</v>
      </c>
      <c r="E54" s="10" t="str">
        <f t="shared" ca="1" si="13"/>
        <v>GS77099X3/4</v>
      </c>
      <c r="F54" s="10" t="str">
        <f t="shared" ca="1" si="4"/>
        <v>099 x 19 XS</v>
      </c>
      <c r="G54" s="9">
        <f t="shared" ca="1" si="5"/>
        <v>931.84939999999995</v>
      </c>
      <c r="H54" s="8">
        <f t="shared" si="16"/>
        <v>110</v>
      </c>
      <c r="I54" s="10" t="str">
        <f t="shared" ca="1" si="14"/>
        <v>GS39107X21.6</v>
      </c>
      <c r="J54" s="10" t="str">
        <f t="shared" ca="1" si="7"/>
        <v>107 x 21,6</v>
      </c>
      <c r="K54" s="9">
        <f t="shared" ca="1" si="8"/>
        <v>660.59320000000002</v>
      </c>
      <c r="L54" s="8">
        <f t="shared" si="17"/>
        <v>166</v>
      </c>
    </row>
    <row r="55" spans="1:12" x14ac:dyDescent="0.25">
      <c r="A55" s="10" t="str">
        <f t="shared" ca="1" si="12"/>
        <v>GS41085X19</v>
      </c>
      <c r="B55" s="10" t="str">
        <f t="shared" ca="1" si="1"/>
        <v>085 x 19</v>
      </c>
      <c r="C55" s="9">
        <f t="shared" ca="1" si="2"/>
        <v>700.28399999999999</v>
      </c>
      <c r="D55" s="8">
        <f t="shared" si="15"/>
        <v>55</v>
      </c>
      <c r="E55" s="10" t="str">
        <f t="shared" ca="1" si="13"/>
        <v>GS40808X20B</v>
      </c>
      <c r="F55" s="10" t="str">
        <f t="shared" ca="1" si="4"/>
        <v>099 x 20</v>
      </c>
      <c r="G55" s="9">
        <f t="shared" ca="1" si="5"/>
        <v>752.4233999999999</v>
      </c>
      <c r="H55" s="8">
        <f t="shared" si="16"/>
        <v>111</v>
      </c>
      <c r="I55" s="10" t="str">
        <f t="shared" ca="1" si="14"/>
        <v>GS39107X216H</v>
      </c>
      <c r="J55" s="10" t="str">
        <f t="shared" ca="1" si="7"/>
        <v>107 x 21,6 XS</v>
      </c>
      <c r="K55" s="9">
        <f t="shared" ca="1" si="8"/>
        <v>992.37720000000002</v>
      </c>
      <c r="L55" s="8">
        <f t="shared" si="17"/>
        <v>167</v>
      </c>
    </row>
    <row r="56" spans="1:12" x14ac:dyDescent="0.25">
      <c r="A56" s="10" t="str">
        <f t="shared" ca="1" si="12"/>
        <v>GS5625XS</v>
      </c>
      <c r="B56" s="10" t="str">
        <f t="shared" ca="1" si="1"/>
        <v>085 x 20 XS</v>
      </c>
      <c r="C56" s="9">
        <f t="shared" ca="1" si="2"/>
        <v>1160.172</v>
      </c>
      <c r="D56" s="8">
        <f t="shared" si="15"/>
        <v>56</v>
      </c>
      <c r="E56" s="10" t="str">
        <f t="shared" ca="1" si="13"/>
        <v>GS41100X17</v>
      </c>
      <c r="F56" s="10" t="str">
        <f t="shared" ca="1" si="4"/>
        <v>100 x 17</v>
      </c>
      <c r="G56" s="9">
        <f t="shared" ca="1" si="5"/>
        <v>563.53700000000003</v>
      </c>
      <c r="H56" s="8">
        <f t="shared" si="16"/>
        <v>112</v>
      </c>
      <c r="I56" s="10" t="str">
        <f t="shared" ca="1" si="14"/>
        <v>GS77107X22</v>
      </c>
      <c r="J56" s="10" t="str">
        <f t="shared" ca="1" si="7"/>
        <v>107 x 22 XS</v>
      </c>
      <c r="K56" s="9">
        <f t="shared" ca="1" si="8"/>
        <v>979.19159999999999</v>
      </c>
      <c r="L56" s="8">
        <f t="shared" si="17"/>
        <v>168</v>
      </c>
    </row>
    <row r="57" spans="1:12" x14ac:dyDescent="0.25">
      <c r="A57" s="10" t="str">
        <f t="shared" ca="1" si="12"/>
        <v>GS98085X22</v>
      </c>
      <c r="B57" s="10" t="str">
        <f t="shared" ca="1" si="1"/>
        <v>085 x 22 XS</v>
      </c>
      <c r="C57" s="9">
        <f t="shared" ca="1" si="2"/>
        <v>764.12159999999994</v>
      </c>
      <c r="D57" s="8">
        <f t="shared" si="15"/>
        <v>57</v>
      </c>
      <c r="E57" s="10" t="str">
        <f t="shared" ca="1" si="13"/>
        <v>GS5574XS</v>
      </c>
      <c r="F57" s="10" t="str">
        <f t="shared" ca="1" si="4"/>
        <v>100 x 17 XS</v>
      </c>
      <c r="G57" s="9">
        <f t="shared" ca="1" si="5"/>
        <v>816.46199999999999</v>
      </c>
      <c r="H57" s="8">
        <f t="shared" si="16"/>
        <v>113</v>
      </c>
      <c r="I57" s="10" t="str">
        <f t="shared" ca="1" si="14"/>
        <v>GS58107X24</v>
      </c>
      <c r="J57" s="10" t="str">
        <f t="shared" ca="1" si="7"/>
        <v>107 x 24 XS</v>
      </c>
      <c r="K57" s="9">
        <f t="shared" ca="1" si="8"/>
        <v>1160.2256</v>
      </c>
      <c r="L57" s="8">
        <f t="shared" si="17"/>
        <v>169</v>
      </c>
    </row>
    <row r="58" spans="1:12" x14ac:dyDescent="0.25">
      <c r="A58" s="10" t="str">
        <f t="shared" ca="1" si="12"/>
        <v>GS58087X17</v>
      </c>
      <c r="B58" s="10" t="str">
        <f t="shared" ca="1" si="1"/>
        <v>087 x 17 XS</v>
      </c>
      <c r="C58" s="9">
        <f t="shared" ca="1" si="2"/>
        <v>711.01739999999995</v>
      </c>
      <c r="D58" s="8">
        <f t="shared" si="15"/>
        <v>58</v>
      </c>
      <c r="E58" s="10" t="str">
        <f t="shared" ca="1" si="13"/>
        <v>GS39100X19</v>
      </c>
      <c r="F58" s="10" t="str">
        <f t="shared" ca="1" si="4"/>
        <v>100 x 19</v>
      </c>
      <c r="G58" s="9">
        <f t="shared" ca="1" si="5"/>
        <v>1529.2080000000001</v>
      </c>
      <c r="H58" s="8">
        <f t="shared" si="16"/>
        <v>114</v>
      </c>
      <c r="I58" s="10" t="str">
        <f t="shared" ca="1" si="14"/>
        <v>GS76107X24</v>
      </c>
      <c r="J58" s="10" t="str">
        <f t="shared" ca="1" si="7"/>
        <v>107 x 24 XS</v>
      </c>
      <c r="K58" s="9">
        <f t="shared" ca="1" si="8"/>
        <v>1159.636</v>
      </c>
      <c r="L58" s="8">
        <f t="shared" si="17"/>
        <v>170</v>
      </c>
    </row>
    <row r="59" spans="1:12" x14ac:dyDescent="0.25">
      <c r="A59" s="10" t="str">
        <f t="shared" ca="1" si="12"/>
        <v>GS41087X3/4</v>
      </c>
      <c r="B59" s="10" t="str">
        <f t="shared" ca="1" si="1"/>
        <v>087 x 19</v>
      </c>
      <c r="C59" s="9">
        <f t="shared" ca="1" si="2"/>
        <v>616.06500000000005</v>
      </c>
      <c r="D59" s="8">
        <f t="shared" si="15"/>
        <v>59</v>
      </c>
      <c r="E59" s="10" t="str">
        <f t="shared" ca="1" si="13"/>
        <v>GS40308X17</v>
      </c>
      <c r="F59" s="10" t="str">
        <f t="shared" ca="1" si="4"/>
        <v>101 x 17</v>
      </c>
      <c r="G59" s="9">
        <f t="shared" ca="1" si="5"/>
        <v>448.53820000000002</v>
      </c>
      <c r="H59" s="8">
        <f t="shared" si="16"/>
        <v>115</v>
      </c>
      <c r="I59" s="10" t="str">
        <f t="shared" ca="1" si="14"/>
        <v>GS77107X254</v>
      </c>
      <c r="J59" s="10" t="str">
        <f t="shared" ca="1" si="7"/>
        <v>107 x 25 NS</v>
      </c>
      <c r="K59" s="9">
        <f t="shared" ca="1" si="8"/>
        <v>780.01400000000001</v>
      </c>
      <c r="L59" s="8">
        <f t="shared" si="17"/>
        <v>171</v>
      </c>
    </row>
    <row r="60" spans="1:12" x14ac:dyDescent="0.25">
      <c r="A60" s="10" t="str">
        <f t="shared" ca="1" si="12"/>
        <v>GS77107X1</v>
      </c>
      <c r="B60" s="10" t="str">
        <f t="shared" ca="1" si="1"/>
        <v>107 x 25,4 XS</v>
      </c>
      <c r="C60" s="9">
        <f t="shared" ca="1" si="2"/>
        <v>835.74459999999999</v>
      </c>
      <c r="D60" s="8">
        <f>+L59+1</f>
        <v>172</v>
      </c>
      <c r="E60" s="10" t="str">
        <f t="shared" ca="1" si="13"/>
        <v>GS90115X1H</v>
      </c>
      <c r="F60" s="10" t="str">
        <f t="shared" ca="1" si="4"/>
        <v>115 x 25,4 XS</v>
      </c>
      <c r="G60" s="9">
        <f t="shared" ca="1" si="5"/>
        <v>148.405</v>
      </c>
      <c r="H60" s="8">
        <f>+D115+1</f>
        <v>228</v>
      </c>
      <c r="I60" s="10" t="str">
        <f t="shared" ca="1" si="14"/>
        <v>GS84122X3/4</v>
      </c>
      <c r="J60" s="10" t="str">
        <f t="shared" ca="1" si="7"/>
        <v>122 x 19</v>
      </c>
      <c r="K60" s="9">
        <f t="shared" ca="1" si="8"/>
        <v>608.60120000000006</v>
      </c>
      <c r="L60" s="8">
        <f>+H115+1</f>
        <v>284</v>
      </c>
    </row>
    <row r="61" spans="1:12" x14ac:dyDescent="0.25">
      <c r="A61" s="10" t="str">
        <f t="shared" ca="1" si="12"/>
        <v>GS177107X25.</v>
      </c>
      <c r="B61" s="10" t="str">
        <f t="shared" ca="1" si="1"/>
        <v>107 X 25.4</v>
      </c>
      <c r="C61" s="9">
        <f t="shared" ca="1" si="2"/>
        <v>835.74459999999999</v>
      </c>
      <c r="D61" s="8">
        <f>+D60+1</f>
        <v>173</v>
      </c>
      <c r="E61" s="10" t="str">
        <f t="shared" ca="1" si="13"/>
        <v>GS41116X3/4</v>
      </c>
      <c r="F61" s="10" t="str">
        <f t="shared" ca="1" si="4"/>
        <v>116 x 19</v>
      </c>
      <c r="G61" s="9">
        <f t="shared" ca="1" si="5"/>
        <v>339.07359999999994</v>
      </c>
      <c r="H61" s="8">
        <f>+H60+1</f>
        <v>229</v>
      </c>
      <c r="I61" s="10" t="str">
        <f t="shared" ca="1" si="14"/>
        <v>GS63122X3/4</v>
      </c>
      <c r="J61" s="10" t="str">
        <f t="shared" ca="1" si="7"/>
        <v>122 x 19 XS</v>
      </c>
      <c r="K61" s="9">
        <f t="shared" ca="1" si="8"/>
        <v>815.97960000000012</v>
      </c>
      <c r="L61" s="8">
        <f>+L60+1</f>
        <v>285</v>
      </c>
    </row>
    <row r="62" spans="1:12" x14ac:dyDescent="0.25">
      <c r="A62" s="10" t="str">
        <f t="shared" ca="1" si="12"/>
        <v>GS58108X15</v>
      </c>
      <c r="B62" s="10" t="str">
        <f t="shared" ca="1" si="1"/>
        <v>108 X 15</v>
      </c>
      <c r="C62" s="9">
        <f t="shared" ca="1" si="2"/>
        <v>575.03420000000006</v>
      </c>
      <c r="D62" s="8">
        <f>+D61+1</f>
        <v>174</v>
      </c>
      <c r="E62" s="10" t="str">
        <f t="shared" ca="1" si="13"/>
        <v>GS58116X3/4B</v>
      </c>
      <c r="F62" s="10" t="str">
        <f t="shared" ca="1" si="4"/>
        <v>116 x 19</v>
      </c>
      <c r="G62" s="9">
        <f t="shared" ca="1" si="5"/>
        <v>728.26319999999998</v>
      </c>
      <c r="H62" s="8">
        <f>+H61+1</f>
        <v>230</v>
      </c>
      <c r="I62" s="10" t="str">
        <f t="shared" ca="1" si="14"/>
        <v>GS76122X19</v>
      </c>
      <c r="J62" s="10" t="str">
        <f t="shared" ca="1" si="7"/>
        <v>122 x 19 XS</v>
      </c>
      <c r="K62" s="9">
        <f t="shared" ca="1" si="8"/>
        <v>1033.944</v>
      </c>
      <c r="L62" s="8">
        <f t="shared" ref="L62:L125" si="18">+L61+1</f>
        <v>286</v>
      </c>
    </row>
    <row r="63" spans="1:12" x14ac:dyDescent="0.25">
      <c r="A63" s="10" t="str">
        <f t="shared" ca="1" si="12"/>
        <v>GS40824X15</v>
      </c>
      <c r="B63" s="10" t="str">
        <f t="shared" ca="1" si="1"/>
        <v>108 x 15 XS</v>
      </c>
      <c r="C63" s="9">
        <f t="shared" ca="1" si="2"/>
        <v>787.27679999999998</v>
      </c>
      <c r="D63" s="8">
        <f t="shared" ref="D63:D126" si="19">+D62+1</f>
        <v>175</v>
      </c>
      <c r="E63" s="10" t="str">
        <f t="shared" ca="1" si="13"/>
        <v>GS58116X3/4</v>
      </c>
      <c r="F63" s="10" t="str">
        <f t="shared" ca="1" si="4"/>
        <v>116 x 19 XS</v>
      </c>
      <c r="G63" s="9">
        <f t="shared" ca="1" si="5"/>
        <v>961.71800000000007</v>
      </c>
      <c r="H63" s="8">
        <f t="shared" ref="H63:H126" si="20">+H62+1</f>
        <v>231</v>
      </c>
      <c r="I63" s="10" t="str">
        <f t="shared" ca="1" si="14"/>
        <v>GS5609XS</v>
      </c>
      <c r="J63" s="10" t="str">
        <f t="shared" ca="1" si="7"/>
        <v>122 x 20 XS</v>
      </c>
      <c r="K63" s="9">
        <f t="shared" ca="1" si="8"/>
        <v>1440.8483999999999</v>
      </c>
      <c r="L63" s="8">
        <f t="shared" si="18"/>
        <v>287</v>
      </c>
    </row>
    <row r="64" spans="1:12" x14ac:dyDescent="0.25">
      <c r="A64" s="10" t="str">
        <f t="shared" ca="1" si="12"/>
        <v>GS58108X17</v>
      </c>
      <c r="B64" s="10" t="str">
        <f t="shared" ca="1" si="1"/>
        <v>108 x 17 XS</v>
      </c>
      <c r="C64" s="9">
        <f t="shared" ca="1" si="2"/>
        <v>660.33860000000004</v>
      </c>
      <c r="D64" s="8">
        <f t="shared" si="19"/>
        <v>176</v>
      </c>
      <c r="E64" s="10" t="str">
        <f t="shared" ca="1" si="13"/>
        <v>GS98116X20</v>
      </c>
      <c r="F64" s="10" t="str">
        <f t="shared" ca="1" si="4"/>
        <v>116 x 20 XS</v>
      </c>
      <c r="G64" s="9">
        <f t="shared" ca="1" si="5"/>
        <v>1040.8584000000001</v>
      </c>
      <c r="H64" s="8">
        <f t="shared" si="20"/>
        <v>232</v>
      </c>
      <c r="I64" s="10" t="str">
        <f t="shared" ca="1" si="14"/>
        <v>GS41122X22.2</v>
      </c>
      <c r="J64" s="10" t="str">
        <f t="shared" ca="1" si="7"/>
        <v>122 x 22,2</v>
      </c>
      <c r="K64" s="9">
        <f t="shared" ca="1" si="8"/>
        <v>741.03340000000003</v>
      </c>
      <c r="L64" s="8">
        <f t="shared" si="18"/>
        <v>288</v>
      </c>
    </row>
    <row r="65" spans="1:12" x14ac:dyDescent="0.25">
      <c r="A65" s="10" t="str">
        <f t="shared" ca="1" si="12"/>
        <v>GS41108X3/4</v>
      </c>
      <c r="B65" s="10" t="str">
        <f t="shared" ca="1" si="1"/>
        <v>108 x 19</v>
      </c>
      <c r="C65" s="9">
        <f t="shared" ca="1" si="2"/>
        <v>656.69380000000001</v>
      </c>
      <c r="D65" s="8">
        <f t="shared" si="19"/>
        <v>177</v>
      </c>
      <c r="E65" s="10" t="str">
        <f t="shared" ca="1" si="13"/>
        <v>GS98116X22</v>
      </c>
      <c r="F65" s="10" t="str">
        <f t="shared" ca="1" si="4"/>
        <v>116 x 22 XS</v>
      </c>
      <c r="G65" s="9">
        <f t="shared" ca="1" si="5"/>
        <v>939.52759999999989</v>
      </c>
      <c r="H65" s="8">
        <f t="shared" si="20"/>
        <v>233</v>
      </c>
      <c r="I65" s="10" t="str">
        <f t="shared" ca="1" si="14"/>
        <v>GS76122X24</v>
      </c>
      <c r="J65" s="10" t="str">
        <f t="shared" ca="1" si="7"/>
        <v>122 x 24 XS</v>
      </c>
      <c r="K65" s="9">
        <f t="shared" ca="1" si="8"/>
        <v>939.13900000000001</v>
      </c>
      <c r="L65" s="8">
        <f t="shared" si="18"/>
        <v>289</v>
      </c>
    </row>
    <row r="66" spans="1:12" x14ac:dyDescent="0.25">
      <c r="A66" s="10" t="str">
        <f t="shared" ca="1" si="12"/>
        <v>GS58108X24</v>
      </c>
      <c r="B66" s="10" t="str">
        <f t="shared" ca="1" si="1"/>
        <v>108 x 24 XS</v>
      </c>
      <c r="C66" s="9">
        <f t="shared" ca="1" si="2"/>
        <v>1068.047</v>
      </c>
      <c r="D66" s="8">
        <f t="shared" si="19"/>
        <v>178</v>
      </c>
      <c r="E66" s="10" t="str">
        <f t="shared" ca="1" si="13"/>
        <v>GS13239</v>
      </c>
      <c r="F66" s="10" t="str">
        <f t="shared" ca="1" si="4"/>
        <v>116 X 25</v>
      </c>
      <c r="G66" s="9">
        <f t="shared" ca="1" si="5"/>
        <v>1190.0406</v>
      </c>
      <c r="H66" s="8">
        <f t="shared" si="20"/>
        <v>234</v>
      </c>
      <c r="I66" s="10" t="str">
        <f t="shared" ca="1" si="14"/>
        <v>GS97122X26.5</v>
      </c>
      <c r="J66" s="10" t="str">
        <f t="shared" ca="1" si="7"/>
        <v>122 x 26,5</v>
      </c>
      <c r="K66" s="9">
        <f t="shared" ca="1" si="8"/>
        <v>905.47820000000002</v>
      </c>
      <c r="L66" s="8">
        <f t="shared" si="18"/>
        <v>290</v>
      </c>
    </row>
    <row r="67" spans="1:12" x14ac:dyDescent="0.25">
      <c r="A67" s="10" t="str">
        <f t="shared" ca="1" si="12"/>
        <v>GS76108X1</v>
      </c>
      <c r="B67" s="10" t="str">
        <f t="shared" ca="1" si="1"/>
        <v>108 x 25,4 XS</v>
      </c>
      <c r="C67" s="9">
        <f t="shared" ca="1" si="2"/>
        <v>1304.8786</v>
      </c>
      <c r="D67" s="8">
        <f t="shared" si="19"/>
        <v>179</v>
      </c>
      <c r="E67" s="10" t="str">
        <f t="shared" ca="1" si="13"/>
        <v>GS5606XS</v>
      </c>
      <c r="F67" s="10" t="str">
        <f t="shared" ca="1" si="4"/>
        <v>116 x 25,4 XS</v>
      </c>
      <c r="G67" s="9">
        <f t="shared" ca="1" si="5"/>
        <v>2021.6713999999999</v>
      </c>
      <c r="H67" s="8">
        <f t="shared" si="20"/>
        <v>235</v>
      </c>
      <c r="I67" s="10" t="str">
        <f t="shared" ca="1" si="14"/>
        <v>GS5323XS</v>
      </c>
      <c r="J67" s="10" t="str">
        <f t="shared" ca="1" si="7"/>
        <v>122 x 26,5 XS</v>
      </c>
      <c r="K67" s="9">
        <f t="shared" ca="1" si="8"/>
        <v>1341.0853999999999</v>
      </c>
      <c r="L67" s="8">
        <f t="shared" si="18"/>
        <v>291</v>
      </c>
    </row>
    <row r="68" spans="1:12" x14ac:dyDescent="0.25">
      <c r="A68" s="10" t="str">
        <f t="shared" ref="A68:A99" ca="1" si="21">INDIRECT(ADDRESS(D68,1,1,1,"Sincro"))</f>
        <v>GS76108X31.8</v>
      </c>
      <c r="B68" s="10" t="str">
        <f t="shared" ref="B68:B131" ca="1" si="22">INDIRECT(ADDRESS(D68,6,1,1,"Sincro"))</f>
        <v>108 x 31,8 XS</v>
      </c>
      <c r="C68" s="9">
        <f t="shared" ref="C68:C131" ca="1" si="23">INDIRECT(ADDRESS(D68,5,1,1,"Sincro"))</f>
        <v>1564.6912000000002</v>
      </c>
      <c r="D68" s="8">
        <f t="shared" si="19"/>
        <v>180</v>
      </c>
      <c r="E68" s="10" t="str">
        <f t="shared" ref="E68:E99" ca="1" si="24">INDIRECT(ADDRESS(H68,1,1,1,"Sincro"))</f>
        <v>GS77116X29</v>
      </c>
      <c r="F68" s="10" t="str">
        <f t="shared" ref="F68:F131" ca="1" si="25">INDIRECT(ADDRESS(H68,6,1,1,"Sincro"))</f>
        <v>116 x 29 XS</v>
      </c>
      <c r="G68" s="9">
        <f t="shared" ref="G68:G131" ca="1" si="26">INDIRECT(ADDRESS(H68,5,1,1,"Sincro"))</f>
        <v>1316.5767999999998</v>
      </c>
      <c r="H68" s="8">
        <f t="shared" si="20"/>
        <v>236</v>
      </c>
      <c r="I68" s="10" t="str">
        <f t="shared" ref="I68:I99" ca="1" si="27">INDIRECT(ADDRESS(L68,1,1,1,"Sincro"))</f>
        <v>GS76122X29</v>
      </c>
      <c r="J68" s="10" t="str">
        <f t="shared" ref="J68:J131" ca="1" si="28">INDIRECT(ADDRESS(L68,6,1,1,"Sincro"))</f>
        <v>122 x 29 XS</v>
      </c>
      <c r="K68" s="9">
        <f t="shared" ref="K68:K131" ca="1" si="29">INDIRECT(ADDRESS(L68,5,1,1,"Sincro"))</f>
        <v>1509.7512000000002</v>
      </c>
      <c r="L68" s="8">
        <f t="shared" si="18"/>
        <v>292</v>
      </c>
    </row>
    <row r="69" spans="1:12" x14ac:dyDescent="0.25">
      <c r="A69" s="10" t="str">
        <f t="shared" ca="1" si="21"/>
        <v>GS77109X16</v>
      </c>
      <c r="B69" s="10" t="str">
        <f t="shared" ca="1" si="22"/>
        <v>109 x 16</v>
      </c>
      <c r="C69" s="9">
        <f t="shared" ca="1" si="23"/>
        <v>963.75479999999993</v>
      </c>
      <c r="D69" s="8">
        <f t="shared" si="19"/>
        <v>181</v>
      </c>
      <c r="E69" s="10" t="str">
        <f t="shared" ca="1" si="24"/>
        <v>GS45116X35</v>
      </c>
      <c r="F69" s="10" t="str">
        <f t="shared" ca="1" si="25"/>
        <v>116 X 35</v>
      </c>
      <c r="G69" s="9" t="e">
        <f t="shared" ca="1" si="26"/>
        <v>#N/A</v>
      </c>
      <c r="H69" s="8">
        <f t="shared" si="20"/>
        <v>237</v>
      </c>
      <c r="I69" s="10" t="str">
        <f t="shared" ca="1" si="27"/>
        <v>GS55122X8.6</v>
      </c>
      <c r="J69" s="10" t="str">
        <f t="shared" ca="1" si="28"/>
        <v>122 x 8,6 XS</v>
      </c>
      <c r="K69" s="9">
        <f t="shared" ca="1" si="29"/>
        <v>373.88679999999999</v>
      </c>
      <c r="L69" s="8">
        <f t="shared" si="18"/>
        <v>293</v>
      </c>
    </row>
    <row r="70" spans="1:12" x14ac:dyDescent="0.25">
      <c r="A70" s="10" t="str">
        <f t="shared" ca="1" si="21"/>
        <v>GS41109X3/4</v>
      </c>
      <c r="B70" s="10" t="str">
        <f t="shared" ca="1" si="22"/>
        <v>109 x 19</v>
      </c>
      <c r="C70" s="9">
        <f t="shared" ca="1" si="23"/>
        <v>639.94380000000001</v>
      </c>
      <c r="D70" s="8">
        <f t="shared" si="19"/>
        <v>182</v>
      </c>
      <c r="E70" s="10" t="str">
        <f t="shared" ca="1" si="24"/>
        <v>GS41117X15</v>
      </c>
      <c r="F70" s="10" t="str">
        <f t="shared" ca="1" si="25"/>
        <v>117 x 15</v>
      </c>
      <c r="G70" s="9">
        <f t="shared" ca="1" si="26"/>
        <v>407.44039999999995</v>
      </c>
      <c r="H70" s="8">
        <f t="shared" si="20"/>
        <v>238</v>
      </c>
      <c r="I70" s="10" t="str">
        <f t="shared" ca="1" si="27"/>
        <v>GS41123X3/4</v>
      </c>
      <c r="J70" s="10" t="str">
        <f t="shared" ca="1" si="28"/>
        <v>123 x 19</v>
      </c>
      <c r="K70" s="9">
        <f t="shared" ca="1" si="29"/>
        <v>924.01039999999989</v>
      </c>
      <c r="L70" s="8">
        <f t="shared" si="18"/>
        <v>294</v>
      </c>
    </row>
    <row r="71" spans="1:12" x14ac:dyDescent="0.25">
      <c r="A71" s="10" t="str">
        <f t="shared" ca="1" si="21"/>
        <v>GS58109X3/4</v>
      </c>
      <c r="B71" s="10" t="str">
        <f t="shared" ca="1" si="22"/>
        <v>109 x 19</v>
      </c>
      <c r="C71" s="9">
        <f t="shared" ca="1" si="23"/>
        <v>554.98779999999999</v>
      </c>
      <c r="D71" s="8">
        <f t="shared" si="19"/>
        <v>183</v>
      </c>
      <c r="E71" s="10" t="str">
        <f t="shared" ca="1" si="24"/>
        <v>GS41117X17B</v>
      </c>
      <c r="F71" s="10" t="str">
        <f t="shared" ca="1" si="25"/>
        <v>117 x 17</v>
      </c>
      <c r="G71" s="9">
        <f t="shared" ca="1" si="26"/>
        <v>734.8291999999999</v>
      </c>
      <c r="H71" s="8">
        <f t="shared" si="20"/>
        <v>239</v>
      </c>
      <c r="I71" s="10" t="str">
        <f t="shared" ca="1" si="27"/>
        <v>GS63123X3/4</v>
      </c>
      <c r="J71" s="10" t="str">
        <f t="shared" ca="1" si="28"/>
        <v>123 x 19 XS</v>
      </c>
      <c r="K71" s="9">
        <f t="shared" ca="1" si="29"/>
        <v>965.25559999999996</v>
      </c>
      <c r="L71" s="8">
        <f t="shared" si="18"/>
        <v>295</v>
      </c>
    </row>
    <row r="72" spans="1:12" x14ac:dyDescent="0.25">
      <c r="A72" s="10" t="str">
        <f t="shared" ca="1" si="21"/>
        <v>GS58109X3/4H</v>
      </c>
      <c r="B72" s="10" t="str">
        <f t="shared" ca="1" si="22"/>
        <v>109 x 19 XS</v>
      </c>
      <c r="C72" s="9" t="e">
        <f t="shared" ca="1" si="23"/>
        <v>#N/A</v>
      </c>
      <c r="D72" s="8">
        <f t="shared" si="19"/>
        <v>184</v>
      </c>
      <c r="E72" s="10" t="str">
        <f t="shared" ca="1" si="24"/>
        <v>GS45117X1</v>
      </c>
      <c r="F72" s="10" t="str">
        <f t="shared" ca="1" si="25"/>
        <v>117 x 19</v>
      </c>
      <c r="G72" s="9">
        <f t="shared" ca="1" si="26"/>
        <v>961.19539999999984</v>
      </c>
      <c r="H72" s="8">
        <f t="shared" si="20"/>
        <v>240</v>
      </c>
      <c r="I72" s="10" t="str">
        <f t="shared" ca="1" si="27"/>
        <v>GS76123X3/4H</v>
      </c>
      <c r="J72" s="10" t="str">
        <f t="shared" ca="1" si="28"/>
        <v>123 x 19 XS</v>
      </c>
      <c r="K72" s="9">
        <f t="shared" ca="1" si="29"/>
        <v>1098.4114</v>
      </c>
      <c r="L72" s="8">
        <f t="shared" si="18"/>
        <v>296</v>
      </c>
    </row>
    <row r="73" spans="1:12" x14ac:dyDescent="0.25">
      <c r="A73" s="10" t="str">
        <f t="shared" ca="1" si="21"/>
        <v>GS58109X22</v>
      </c>
      <c r="B73" s="10" t="str">
        <f t="shared" ca="1" si="22"/>
        <v>109 x 22</v>
      </c>
      <c r="C73" s="9">
        <f t="shared" ca="1" si="23"/>
        <v>1022.42</v>
      </c>
      <c r="D73" s="8">
        <f t="shared" si="19"/>
        <v>185</v>
      </c>
      <c r="E73" s="10" t="str">
        <f t="shared" ca="1" si="24"/>
        <v>GS58117X19</v>
      </c>
      <c r="F73" s="10" t="str">
        <f t="shared" ca="1" si="25"/>
        <v>117 x 19</v>
      </c>
      <c r="G73" s="9">
        <f t="shared" ca="1" si="26"/>
        <v>560.6425999999999</v>
      </c>
      <c r="H73" s="8">
        <f t="shared" si="20"/>
        <v>241</v>
      </c>
      <c r="I73" s="10" t="str">
        <f t="shared" ca="1" si="27"/>
        <v>GS39123X20H</v>
      </c>
      <c r="J73" s="10" t="str">
        <f t="shared" ca="1" si="28"/>
        <v>123 x 20 XS</v>
      </c>
      <c r="K73" s="9">
        <f t="shared" ca="1" si="29"/>
        <v>1121.4728</v>
      </c>
      <c r="L73" s="8">
        <f t="shared" si="18"/>
        <v>297</v>
      </c>
    </row>
    <row r="74" spans="1:12" x14ac:dyDescent="0.25">
      <c r="A74" s="10" t="str">
        <f t="shared" ca="1" si="21"/>
        <v>GS58109X22H</v>
      </c>
      <c r="B74" s="10" t="str">
        <f t="shared" ca="1" si="22"/>
        <v>109 x 22 XS</v>
      </c>
      <c r="C74" s="9">
        <f t="shared" ca="1" si="23"/>
        <v>1066.0101999999999</v>
      </c>
      <c r="D74" s="8">
        <f t="shared" si="19"/>
        <v>186</v>
      </c>
      <c r="E74" s="10" t="str">
        <f t="shared" ca="1" si="24"/>
        <v>GS39117X21.1</v>
      </c>
      <c r="F74" s="10" t="str">
        <f t="shared" ca="1" si="25"/>
        <v>117 x 21 XS</v>
      </c>
      <c r="G74" s="9">
        <f t="shared" ca="1" si="26"/>
        <v>802.32500000000005</v>
      </c>
      <c r="H74" s="8">
        <f t="shared" si="20"/>
        <v>242</v>
      </c>
      <c r="I74" s="10" t="str">
        <f t="shared" ca="1" si="27"/>
        <v>GS77123X22</v>
      </c>
      <c r="J74" s="10" t="str">
        <f t="shared" ca="1" si="28"/>
        <v>123 x 22 XS</v>
      </c>
      <c r="K74" s="9">
        <f t="shared" ca="1" si="29"/>
        <v>1240.3308</v>
      </c>
      <c r="L74" s="8">
        <f t="shared" si="18"/>
        <v>298</v>
      </c>
    </row>
    <row r="75" spans="1:12" x14ac:dyDescent="0.25">
      <c r="A75" s="10" t="str">
        <f t="shared" ca="1" si="21"/>
        <v>GS5535XS</v>
      </c>
      <c r="B75" s="10" t="str">
        <f t="shared" ca="1" si="22"/>
        <v>109 x 25 XS</v>
      </c>
      <c r="C75" s="9">
        <f t="shared" ca="1" si="23"/>
        <v>1160.1318000000001</v>
      </c>
      <c r="D75" s="8">
        <f t="shared" si="19"/>
        <v>187</v>
      </c>
      <c r="E75" s="10" t="str">
        <f t="shared" ca="1" si="24"/>
        <v>GS76117X22</v>
      </c>
      <c r="F75" s="10" t="str">
        <f t="shared" ca="1" si="25"/>
        <v>117 x 22 XS</v>
      </c>
      <c r="G75" s="9">
        <f t="shared" ca="1" si="26"/>
        <v>924.97519999999986</v>
      </c>
      <c r="H75" s="8">
        <f t="shared" si="20"/>
        <v>243</v>
      </c>
      <c r="I75" s="10" t="str">
        <f t="shared" ca="1" si="27"/>
        <v>GS39123X24</v>
      </c>
      <c r="J75" s="10" t="str">
        <f t="shared" ca="1" si="28"/>
        <v>123 x 24 XS</v>
      </c>
      <c r="K75" s="9">
        <f t="shared" ca="1" si="29"/>
        <v>1342.5996</v>
      </c>
      <c r="L75" s="8">
        <f t="shared" si="18"/>
        <v>299</v>
      </c>
    </row>
    <row r="76" spans="1:12" x14ac:dyDescent="0.25">
      <c r="A76" s="10" t="str">
        <f t="shared" ca="1" si="21"/>
        <v>GS40931X30</v>
      </c>
      <c r="B76" s="10" t="str">
        <f t="shared" ca="1" si="22"/>
        <v>109 x 30 XS</v>
      </c>
      <c r="C76" s="9">
        <f t="shared" ca="1" si="23"/>
        <v>2169.5940000000001</v>
      </c>
      <c r="D76" s="8">
        <f t="shared" si="19"/>
        <v>188</v>
      </c>
      <c r="E76" s="10" t="str">
        <f t="shared" ca="1" si="24"/>
        <v>GS45117X1H</v>
      </c>
      <c r="F76" s="10" t="str">
        <f t="shared" ca="1" si="25"/>
        <v>117 x 25,4 XS</v>
      </c>
      <c r="G76" s="9">
        <f t="shared" ca="1" si="26"/>
        <v>1181.3306</v>
      </c>
      <c r="H76" s="8">
        <f t="shared" si="20"/>
        <v>244</v>
      </c>
      <c r="I76" s="10" t="str">
        <f t="shared" ca="1" si="27"/>
        <v>GS76123X24</v>
      </c>
      <c r="J76" s="10" t="str">
        <f t="shared" ca="1" si="28"/>
        <v>123 x 24 XS</v>
      </c>
      <c r="K76" s="9">
        <f t="shared" ca="1" si="29"/>
        <v>1260.3771999999999</v>
      </c>
      <c r="L76" s="8">
        <f t="shared" si="18"/>
        <v>300</v>
      </c>
    </row>
    <row r="77" spans="1:12" x14ac:dyDescent="0.25">
      <c r="A77" s="10" t="str">
        <f t="shared" ca="1" si="21"/>
        <v>GS40458X14</v>
      </c>
      <c r="B77" s="10" t="str">
        <f t="shared" ca="1" si="22"/>
        <v>110 x 14 XS</v>
      </c>
      <c r="C77" s="9">
        <f t="shared" ca="1" si="23"/>
        <v>2586.3607999999995</v>
      </c>
      <c r="D77" s="8">
        <f t="shared" si="19"/>
        <v>189</v>
      </c>
      <c r="E77" s="10" t="str">
        <f t="shared" ca="1" si="24"/>
        <v>GS76117X1H</v>
      </c>
      <c r="F77" s="10" t="str">
        <f t="shared" ca="1" si="25"/>
        <v>117 x 25,4 XS</v>
      </c>
      <c r="G77" s="9">
        <f t="shared" ca="1" si="26"/>
        <v>1180.9956</v>
      </c>
      <c r="H77" s="8">
        <f t="shared" si="20"/>
        <v>245</v>
      </c>
      <c r="I77" s="10" t="str">
        <f t="shared" ca="1" si="27"/>
        <v>GS41123X1</v>
      </c>
      <c r="J77" s="10" t="str">
        <f t="shared" ca="1" si="28"/>
        <v>123 x 25,4</v>
      </c>
      <c r="K77" s="9">
        <f t="shared" ca="1" si="29"/>
        <v>835.66419999999994</v>
      </c>
      <c r="L77" s="8">
        <f t="shared" si="18"/>
        <v>301</v>
      </c>
    </row>
    <row r="78" spans="1:12" x14ac:dyDescent="0.25">
      <c r="A78" s="10" t="str">
        <f t="shared" ca="1" si="21"/>
        <v>GS58110X17</v>
      </c>
      <c r="B78" s="10" t="str">
        <f t="shared" ca="1" si="22"/>
        <v>110 x 17</v>
      </c>
      <c r="C78" s="9">
        <f t="shared" ca="1" si="23"/>
        <v>598.92639999999994</v>
      </c>
      <c r="D78" s="8">
        <f t="shared" si="19"/>
        <v>190</v>
      </c>
      <c r="E78" s="10" t="str">
        <f t="shared" ca="1" si="24"/>
        <v>GS77117X29H</v>
      </c>
      <c r="F78" s="10" t="str">
        <f t="shared" ca="1" si="25"/>
        <v>117 x 29 XS</v>
      </c>
      <c r="G78" s="9">
        <f t="shared" ca="1" si="26"/>
        <v>1604.3820000000001</v>
      </c>
      <c r="H78" s="8">
        <f t="shared" si="20"/>
        <v>246</v>
      </c>
      <c r="I78" s="10" t="str">
        <f t="shared" ca="1" si="27"/>
        <v>GS45123X1</v>
      </c>
      <c r="J78" s="10" t="str">
        <f t="shared" ca="1" si="28"/>
        <v>123 x 25,4</v>
      </c>
      <c r="K78" s="9">
        <f t="shared" ca="1" si="29"/>
        <v>977.83820000000003</v>
      </c>
      <c r="L78" s="8">
        <f t="shared" si="18"/>
        <v>302</v>
      </c>
    </row>
    <row r="79" spans="1:12" x14ac:dyDescent="0.25">
      <c r="A79" s="10" t="str">
        <f t="shared" ca="1" si="21"/>
        <v>GS5463XS</v>
      </c>
      <c r="B79" s="10" t="str">
        <f t="shared" ca="1" si="22"/>
        <v>110 x 18 XS</v>
      </c>
      <c r="C79" s="9">
        <f t="shared" ca="1" si="23"/>
        <v>10326.589400000001</v>
      </c>
      <c r="D79" s="8">
        <f t="shared" si="19"/>
        <v>191</v>
      </c>
      <c r="E79" s="10" t="str">
        <f t="shared" ca="1" si="24"/>
        <v>GS5601XS</v>
      </c>
      <c r="F79" s="10" t="str">
        <f t="shared" ca="1" si="25"/>
        <v>117 x 30 XS</v>
      </c>
      <c r="G79" s="9">
        <f t="shared" ca="1" si="26"/>
        <v>2816.9346</v>
      </c>
      <c r="H79" s="8">
        <f t="shared" si="20"/>
        <v>247</v>
      </c>
      <c r="I79" s="10" t="str">
        <f t="shared" ca="1" si="27"/>
        <v>GS58123X25.4</v>
      </c>
      <c r="J79" s="10" t="str">
        <f t="shared" ca="1" si="28"/>
        <v>123 X 25.4</v>
      </c>
      <c r="K79" s="9" t="e">
        <f t="shared" ca="1" si="29"/>
        <v>#N/A</v>
      </c>
      <c r="L79" s="8">
        <f t="shared" si="18"/>
        <v>303</v>
      </c>
    </row>
    <row r="80" spans="1:12" x14ac:dyDescent="0.25">
      <c r="A80" s="10" t="str">
        <f t="shared" ca="1" si="21"/>
        <v>GS77110X3/4</v>
      </c>
      <c r="B80" s="10" t="str">
        <f t="shared" ca="1" si="22"/>
        <v>110 x 19</v>
      </c>
      <c r="C80" s="9">
        <f t="shared" ca="1" si="23"/>
        <v>739.26459999999997</v>
      </c>
      <c r="D80" s="8">
        <f t="shared" si="19"/>
        <v>192</v>
      </c>
      <c r="E80" s="10" t="str">
        <f t="shared" ca="1" si="24"/>
        <v>GS41117X15B</v>
      </c>
      <c r="F80" s="10" t="str">
        <f t="shared" ca="1" si="25"/>
        <v>117x15</v>
      </c>
      <c r="G80" s="9">
        <f t="shared" ca="1" si="26"/>
        <v>407.44039999999995</v>
      </c>
      <c r="H80" s="8">
        <f t="shared" si="20"/>
        <v>248</v>
      </c>
      <c r="I80" s="10" t="str">
        <f t="shared" ca="1" si="27"/>
        <v>GS5578XS</v>
      </c>
      <c r="J80" s="10" t="str">
        <f t="shared" ca="1" si="28"/>
        <v>123 x 27 XS</v>
      </c>
      <c r="K80" s="9">
        <f t="shared" ca="1" si="29"/>
        <v>1486.6496000000002</v>
      </c>
      <c r="L80" s="8">
        <f t="shared" si="18"/>
        <v>304</v>
      </c>
    </row>
    <row r="81" spans="1:12" x14ac:dyDescent="0.25">
      <c r="A81" s="10" t="str">
        <f t="shared" ca="1" si="21"/>
        <v>GS58110X20.7</v>
      </c>
      <c r="B81" s="10" t="str">
        <f t="shared" ca="1" si="22"/>
        <v>110 x 20,7 XS</v>
      </c>
      <c r="C81" s="9">
        <f t="shared" ca="1" si="23"/>
        <v>874.06859999999995</v>
      </c>
      <c r="D81" s="8">
        <f t="shared" si="19"/>
        <v>193</v>
      </c>
      <c r="E81" s="10" t="str">
        <f t="shared" ca="1" si="24"/>
        <v>GS41118X15</v>
      </c>
      <c r="F81" s="10" t="str">
        <f t="shared" ca="1" si="25"/>
        <v>118 x 15</v>
      </c>
      <c r="G81" s="9">
        <f t="shared" ca="1" si="26"/>
        <v>435.55360000000002</v>
      </c>
      <c r="H81" s="8">
        <f t="shared" si="20"/>
        <v>249</v>
      </c>
      <c r="I81" s="10" t="str">
        <f t="shared" ca="1" si="27"/>
        <v>GS5579XS</v>
      </c>
      <c r="J81" s="10" t="str">
        <f t="shared" ca="1" si="28"/>
        <v>123 x 28 XS</v>
      </c>
      <c r="K81" s="9">
        <f t="shared" ca="1" si="29"/>
        <v>1914.4312</v>
      </c>
      <c r="L81" s="8">
        <f t="shared" si="18"/>
        <v>305</v>
      </c>
    </row>
    <row r="82" spans="1:12" x14ac:dyDescent="0.25">
      <c r="A82" s="10" t="str">
        <f t="shared" ca="1" si="21"/>
        <v>GS41110X1</v>
      </c>
      <c r="B82" s="10" t="str">
        <f t="shared" ca="1" si="22"/>
        <v>110 x 25,4</v>
      </c>
      <c r="C82" s="9">
        <f t="shared" ca="1" si="23"/>
        <v>893.79340000000002</v>
      </c>
      <c r="D82" s="8">
        <f t="shared" si="19"/>
        <v>194</v>
      </c>
      <c r="E82" s="10" t="str">
        <f t="shared" ca="1" si="24"/>
        <v>GS41118X3/4</v>
      </c>
      <c r="F82" s="10" t="str">
        <f t="shared" ca="1" si="25"/>
        <v>118 x 19</v>
      </c>
      <c r="G82" s="9">
        <f t="shared" ca="1" si="26"/>
        <v>525.92319999999995</v>
      </c>
      <c r="H82" s="8">
        <f t="shared" si="20"/>
        <v>250</v>
      </c>
      <c r="I82" s="10" t="str">
        <f t="shared" ca="1" si="27"/>
        <v>GS76123X29</v>
      </c>
      <c r="J82" s="10" t="str">
        <f t="shared" ca="1" si="28"/>
        <v>123 x 29 XS</v>
      </c>
      <c r="K82" s="9">
        <f t="shared" ca="1" si="29"/>
        <v>1702.7647999999999</v>
      </c>
      <c r="L82" s="8">
        <f t="shared" si="18"/>
        <v>306</v>
      </c>
    </row>
    <row r="83" spans="1:12" x14ac:dyDescent="0.25">
      <c r="A83" s="10" t="str">
        <f t="shared" ca="1" si="21"/>
        <v>GS76110X1</v>
      </c>
      <c r="B83" s="10" t="str">
        <f t="shared" ca="1" si="22"/>
        <v>110 x 25,4 XS</v>
      </c>
      <c r="C83" s="9">
        <f t="shared" ca="1" si="23"/>
        <v>1254.4544000000001</v>
      </c>
      <c r="D83" s="8">
        <f t="shared" si="19"/>
        <v>195</v>
      </c>
      <c r="E83" s="10" t="str">
        <f t="shared" ca="1" si="24"/>
        <v>GS58118X3/4B</v>
      </c>
      <c r="F83" s="10" t="str">
        <f t="shared" ca="1" si="25"/>
        <v>118 x 19</v>
      </c>
      <c r="G83" s="9">
        <f t="shared" ca="1" si="26"/>
        <v>584.4008</v>
      </c>
      <c r="H83" s="8">
        <f t="shared" si="20"/>
        <v>251</v>
      </c>
      <c r="I83" s="10" t="str">
        <f t="shared" ca="1" si="27"/>
        <v>GS96124X18</v>
      </c>
      <c r="J83" s="10" t="str">
        <f t="shared" ca="1" si="28"/>
        <v>124 x 18</v>
      </c>
      <c r="K83" s="9">
        <f t="shared" ca="1" si="29"/>
        <v>557.14519999999993</v>
      </c>
      <c r="L83" s="8">
        <f t="shared" si="18"/>
        <v>307</v>
      </c>
    </row>
    <row r="84" spans="1:12" x14ac:dyDescent="0.25">
      <c r="A84" s="10" t="str">
        <f t="shared" ca="1" si="21"/>
        <v>GS5568XS</v>
      </c>
      <c r="B84" s="10" t="str">
        <f t="shared" ca="1" si="22"/>
        <v>110x22</v>
      </c>
      <c r="C84" s="9">
        <f t="shared" ca="1" si="23"/>
        <v>1154.7718</v>
      </c>
      <c r="D84" s="8">
        <f t="shared" si="19"/>
        <v>196</v>
      </c>
      <c r="E84" s="10" t="str">
        <f t="shared" ca="1" si="24"/>
        <v>GS58118X3/4</v>
      </c>
      <c r="F84" s="10" t="str">
        <f t="shared" ca="1" si="25"/>
        <v>118 x 19 XS</v>
      </c>
      <c r="G84" s="9">
        <f t="shared" ca="1" si="26"/>
        <v>573.45299999999997</v>
      </c>
      <c r="H84" s="8">
        <f t="shared" si="20"/>
        <v>252</v>
      </c>
      <c r="I84" s="10" t="str">
        <f t="shared" ca="1" si="27"/>
        <v>GS96124X18H</v>
      </c>
      <c r="J84" s="10" t="str">
        <f t="shared" ca="1" si="28"/>
        <v>124 x 18 XS</v>
      </c>
      <c r="K84" s="9">
        <f t="shared" ca="1" si="29"/>
        <v>932.88119999999992</v>
      </c>
      <c r="L84" s="8">
        <f t="shared" si="18"/>
        <v>308</v>
      </c>
    </row>
    <row r="85" spans="1:12" x14ac:dyDescent="0.25">
      <c r="A85" s="10" t="str">
        <f t="shared" ca="1" si="21"/>
        <v>GS40305X17B</v>
      </c>
      <c r="B85" s="10" t="str">
        <f t="shared" ca="1" si="22"/>
        <v>111 x 17</v>
      </c>
      <c r="C85" s="9">
        <f t="shared" ca="1" si="23"/>
        <v>328.3134</v>
      </c>
      <c r="D85" s="8">
        <f t="shared" si="19"/>
        <v>197</v>
      </c>
      <c r="E85" s="10" t="str">
        <f t="shared" ca="1" si="24"/>
        <v>GS20118X25.4</v>
      </c>
      <c r="F85" s="10" t="str">
        <f t="shared" ca="1" si="25"/>
        <v>118 X 25.4</v>
      </c>
      <c r="G85" s="9">
        <f t="shared" ca="1" si="26"/>
        <v>2091.7533999999996</v>
      </c>
      <c r="H85" s="8">
        <f t="shared" si="20"/>
        <v>253</v>
      </c>
      <c r="I85" s="10" t="str">
        <f t="shared" ca="1" si="27"/>
        <v>GS58124X3/4</v>
      </c>
      <c r="J85" s="10" t="str">
        <f t="shared" ca="1" si="28"/>
        <v>124 x 19</v>
      </c>
      <c r="K85" s="9">
        <f t="shared" ca="1" si="29"/>
        <v>559.61079999999993</v>
      </c>
      <c r="L85" s="8">
        <f t="shared" si="18"/>
        <v>309</v>
      </c>
    </row>
    <row r="86" spans="1:12" x14ac:dyDescent="0.25">
      <c r="A86" s="10" t="str">
        <f t="shared" ca="1" si="21"/>
        <v>GS40433X17H</v>
      </c>
      <c r="B86" s="10" t="str">
        <f t="shared" ca="1" si="22"/>
        <v>111 x 17 XS</v>
      </c>
      <c r="C86" s="9">
        <f t="shared" ca="1" si="23"/>
        <v>544.36159999999995</v>
      </c>
      <c r="D86" s="8">
        <f t="shared" si="19"/>
        <v>198</v>
      </c>
      <c r="E86" s="10" t="str">
        <f t="shared" ca="1" si="24"/>
        <v>GS40933X30</v>
      </c>
      <c r="F86" s="10" t="str">
        <f t="shared" ca="1" si="25"/>
        <v>118 x 30 XS</v>
      </c>
      <c r="G86" s="9">
        <f t="shared" ca="1" si="26"/>
        <v>1072.9648</v>
      </c>
      <c r="H86" s="8">
        <f t="shared" si="20"/>
        <v>254</v>
      </c>
      <c r="I86" s="10" t="str">
        <f t="shared" ca="1" si="27"/>
        <v>GS40956X22H</v>
      </c>
      <c r="J86" s="10" t="str">
        <f t="shared" ca="1" si="28"/>
        <v>124 x 22 XS</v>
      </c>
      <c r="K86" s="9">
        <f t="shared" ca="1" si="29"/>
        <v>994.25319999999999</v>
      </c>
      <c r="L86" s="8">
        <f t="shared" si="18"/>
        <v>310</v>
      </c>
    </row>
    <row r="87" spans="1:12" x14ac:dyDescent="0.25">
      <c r="A87" s="10" t="str">
        <f t="shared" ca="1" si="21"/>
        <v>GS41111X3/4</v>
      </c>
      <c r="B87" s="10" t="str">
        <f t="shared" ca="1" si="22"/>
        <v>111 x 19</v>
      </c>
      <c r="C87" s="9">
        <f t="shared" ca="1" si="23"/>
        <v>691.94920000000002</v>
      </c>
      <c r="D87" s="8">
        <f t="shared" si="19"/>
        <v>199</v>
      </c>
      <c r="E87" s="10" t="str">
        <f t="shared" ca="1" si="24"/>
        <v>GS45118X11/4</v>
      </c>
      <c r="F87" s="10" t="str">
        <f t="shared" ca="1" si="25"/>
        <v>118 x 31,75</v>
      </c>
      <c r="G87" s="9">
        <f t="shared" ca="1" si="26"/>
        <v>1738.3283999999999</v>
      </c>
      <c r="H87" s="8">
        <f t="shared" si="20"/>
        <v>255</v>
      </c>
      <c r="I87" s="10" t="str">
        <f t="shared" ca="1" si="27"/>
        <v>GS76124X240H</v>
      </c>
      <c r="J87" s="10" t="str">
        <f t="shared" ca="1" si="28"/>
        <v>124 x 24 XS</v>
      </c>
      <c r="K87" s="9">
        <f t="shared" ca="1" si="29"/>
        <v>1435.7296000000001</v>
      </c>
      <c r="L87" s="8">
        <f t="shared" si="18"/>
        <v>311</v>
      </c>
    </row>
    <row r="88" spans="1:12" x14ac:dyDescent="0.25">
      <c r="A88" s="10" t="str">
        <f t="shared" ca="1" si="21"/>
        <v>GS58111X19</v>
      </c>
      <c r="B88" s="10" t="str">
        <f t="shared" ca="1" si="22"/>
        <v>111 x 19</v>
      </c>
      <c r="C88" s="9">
        <f t="shared" ca="1" si="23"/>
        <v>561.08480000000009</v>
      </c>
      <c r="D88" s="8">
        <f t="shared" si="19"/>
        <v>200</v>
      </c>
      <c r="E88" s="10" t="str">
        <f t="shared" ca="1" si="24"/>
        <v>GS41119X3/4</v>
      </c>
      <c r="F88" s="10" t="str">
        <f t="shared" ca="1" si="25"/>
        <v>119 x 19</v>
      </c>
      <c r="G88" s="9">
        <f t="shared" ca="1" si="26"/>
        <v>524.65019999999993</v>
      </c>
      <c r="H88" s="8">
        <f t="shared" si="20"/>
        <v>256</v>
      </c>
      <c r="I88" s="10" t="str">
        <f t="shared" ca="1" si="27"/>
        <v>GS39124X26</v>
      </c>
      <c r="J88" s="10" t="str">
        <f t="shared" ca="1" si="28"/>
        <v>124 x 26 XS</v>
      </c>
      <c r="K88" s="9">
        <f t="shared" ca="1" si="29"/>
        <v>1246.7628</v>
      </c>
      <c r="L88" s="8">
        <f t="shared" si="18"/>
        <v>312</v>
      </c>
    </row>
    <row r="89" spans="1:12" x14ac:dyDescent="0.25">
      <c r="A89" s="10" t="str">
        <f t="shared" ca="1" si="21"/>
        <v>GS98111X19</v>
      </c>
      <c r="B89" s="10" t="str">
        <f t="shared" ca="1" si="22"/>
        <v>111 x 19</v>
      </c>
      <c r="C89" s="9">
        <f t="shared" ca="1" si="23"/>
        <v>520.96519999999987</v>
      </c>
      <c r="D89" s="8">
        <f t="shared" si="19"/>
        <v>201</v>
      </c>
      <c r="E89" s="10" t="str">
        <f t="shared" ca="1" si="24"/>
        <v>GS84119X3/4</v>
      </c>
      <c r="F89" s="10" t="str">
        <f t="shared" ca="1" si="25"/>
        <v>119 x 19</v>
      </c>
      <c r="G89" s="9">
        <f t="shared" ca="1" si="26"/>
        <v>706.39439999999991</v>
      </c>
      <c r="H89" s="8">
        <f t="shared" si="20"/>
        <v>257</v>
      </c>
      <c r="I89" s="10" t="str">
        <f t="shared" ca="1" si="27"/>
        <v>GS40492X26</v>
      </c>
      <c r="J89" s="10" t="str">
        <f t="shared" ca="1" si="28"/>
        <v>124 x 26 XS</v>
      </c>
      <c r="K89" s="9">
        <f t="shared" ca="1" si="29"/>
        <v>1246.7628</v>
      </c>
      <c r="L89" s="8">
        <f t="shared" si="18"/>
        <v>313</v>
      </c>
    </row>
    <row r="90" spans="1:12" x14ac:dyDescent="0.25">
      <c r="A90" s="10" t="str">
        <f t="shared" ca="1" si="21"/>
        <v>GS98111X19H</v>
      </c>
      <c r="B90" s="10" t="str">
        <f t="shared" ca="1" si="22"/>
        <v>111 x 19 XS</v>
      </c>
      <c r="C90" s="9">
        <f t="shared" ca="1" si="23"/>
        <v>791.71220000000005</v>
      </c>
      <c r="D90" s="8">
        <f t="shared" si="19"/>
        <v>202</v>
      </c>
      <c r="E90" s="10" t="str">
        <f t="shared" ca="1" si="24"/>
        <v>GS91119X3/4</v>
      </c>
      <c r="F90" s="10" t="str">
        <f t="shared" ca="1" si="25"/>
        <v>119 x 19</v>
      </c>
      <c r="G90" s="9">
        <f t="shared" ca="1" si="26"/>
        <v>994.78919999999994</v>
      </c>
      <c r="H90" s="8">
        <f t="shared" si="20"/>
        <v>258</v>
      </c>
      <c r="I90" s="10" t="str">
        <f t="shared" ca="1" si="27"/>
        <v>GS76124X26</v>
      </c>
      <c r="J90" s="10" t="str">
        <f t="shared" ca="1" si="28"/>
        <v>124 x 26 XS</v>
      </c>
      <c r="K90" s="9">
        <f t="shared" ca="1" si="29"/>
        <v>1367.0545999999999</v>
      </c>
      <c r="L90" s="8">
        <f t="shared" si="18"/>
        <v>314</v>
      </c>
    </row>
    <row r="91" spans="1:12" x14ac:dyDescent="0.25">
      <c r="A91" s="10" t="str">
        <f t="shared" ca="1" si="21"/>
        <v>GS40433X20</v>
      </c>
      <c r="B91" s="10" t="str">
        <f t="shared" ca="1" si="22"/>
        <v>111 x 20</v>
      </c>
      <c r="C91" s="9">
        <f t="shared" ca="1" si="23"/>
        <v>597.34519999999998</v>
      </c>
      <c r="D91" s="8">
        <f t="shared" si="19"/>
        <v>203</v>
      </c>
      <c r="E91" s="10" t="str">
        <f t="shared" ca="1" si="24"/>
        <v>GS76119X3/4</v>
      </c>
      <c r="F91" s="10" t="str">
        <f t="shared" ca="1" si="25"/>
        <v>119 x 19 XS</v>
      </c>
      <c r="G91" s="9">
        <f t="shared" ca="1" si="26"/>
        <v>996.74559999999997</v>
      </c>
      <c r="H91" s="8">
        <f t="shared" si="20"/>
        <v>259</v>
      </c>
      <c r="I91" s="10" t="str">
        <f t="shared" ca="1" si="27"/>
        <v>GS97124X26.5</v>
      </c>
      <c r="J91" s="10" t="str">
        <f t="shared" ca="1" si="28"/>
        <v>124 x 26,5 XS</v>
      </c>
      <c r="K91" s="9">
        <f t="shared" ca="1" si="29"/>
        <v>1524.3437999999999</v>
      </c>
      <c r="L91" s="8">
        <f t="shared" si="18"/>
        <v>315</v>
      </c>
    </row>
    <row r="92" spans="1:12" x14ac:dyDescent="0.25">
      <c r="A92" s="10" t="str">
        <f t="shared" ca="1" si="21"/>
        <v>GS17316</v>
      </c>
      <c r="B92" s="10" t="str">
        <f t="shared" ca="1" si="22"/>
        <v>111 X 20</v>
      </c>
      <c r="C92" s="9">
        <f t="shared" ca="1" si="23"/>
        <v>797.58140000000003</v>
      </c>
      <c r="D92" s="8">
        <f t="shared" si="19"/>
        <v>204</v>
      </c>
      <c r="E92" s="10" t="str">
        <f t="shared" ca="1" si="24"/>
        <v>GS40875X22B</v>
      </c>
      <c r="F92" s="10" t="str">
        <f t="shared" ca="1" si="25"/>
        <v>119 x 22 XS</v>
      </c>
      <c r="G92" s="9">
        <f t="shared" ca="1" si="26"/>
        <v>1325.7826</v>
      </c>
      <c r="H92" s="8">
        <f t="shared" si="20"/>
        <v>260</v>
      </c>
      <c r="I92" s="10" t="str">
        <f t="shared" ca="1" si="27"/>
        <v>GS76124X29</v>
      </c>
      <c r="J92" s="10" t="str">
        <f t="shared" ca="1" si="28"/>
        <v>124 x 29 XS</v>
      </c>
      <c r="K92" s="9">
        <f t="shared" ca="1" si="29"/>
        <v>1711.7294000000002</v>
      </c>
      <c r="L92" s="8">
        <f t="shared" si="18"/>
        <v>316</v>
      </c>
    </row>
    <row r="93" spans="1:12" x14ac:dyDescent="0.25">
      <c r="A93" s="10" t="str">
        <f t="shared" ca="1" si="21"/>
        <v>GS40433X20H</v>
      </c>
      <c r="B93" s="10" t="str">
        <f t="shared" ca="1" si="22"/>
        <v>111 x 20 XS</v>
      </c>
      <c r="C93" s="9">
        <f t="shared" ca="1" si="23"/>
        <v>882.08179999999993</v>
      </c>
      <c r="D93" s="8">
        <f t="shared" si="19"/>
        <v>205</v>
      </c>
      <c r="E93" s="10" t="str">
        <f t="shared" ca="1" si="24"/>
        <v>GS45119X25</v>
      </c>
      <c r="F93" s="10" t="str">
        <f t="shared" ca="1" si="25"/>
        <v>119 x 25,4</v>
      </c>
      <c r="G93" s="9">
        <f t="shared" ca="1" si="26"/>
        <v>1074.8943999999999</v>
      </c>
      <c r="H93" s="8">
        <f t="shared" si="20"/>
        <v>261</v>
      </c>
      <c r="I93" s="10" t="str">
        <f t="shared" ca="1" si="27"/>
        <v>GS5544XS</v>
      </c>
      <c r="J93" s="10" t="str">
        <f t="shared" ca="1" si="28"/>
        <v>125 x 15 XS</v>
      </c>
      <c r="K93" s="9">
        <f t="shared" ca="1" si="29"/>
        <v>799.32339999999999</v>
      </c>
      <c r="L93" s="8">
        <f t="shared" si="18"/>
        <v>317</v>
      </c>
    </row>
    <row r="94" spans="1:12" x14ac:dyDescent="0.25">
      <c r="A94" s="10" t="str">
        <f t="shared" ca="1" si="21"/>
        <v>GS5591XS</v>
      </c>
      <c r="B94" s="10" t="str">
        <f t="shared" ca="1" si="22"/>
        <v>111 x 25 XS</v>
      </c>
      <c r="C94" s="9">
        <f t="shared" ca="1" si="23"/>
        <v>1415.8707999999997</v>
      </c>
      <c r="D94" s="8">
        <f t="shared" si="19"/>
        <v>206</v>
      </c>
      <c r="E94" s="10" t="str">
        <f t="shared" ca="1" si="24"/>
        <v>GS76119X1H</v>
      </c>
      <c r="F94" s="10" t="str">
        <f t="shared" ca="1" si="25"/>
        <v>119 x 25,4 XS</v>
      </c>
      <c r="G94" s="9">
        <f t="shared" ca="1" si="26"/>
        <v>1471.1189999999997</v>
      </c>
      <c r="H94" s="8">
        <f t="shared" si="20"/>
        <v>262</v>
      </c>
      <c r="I94" s="10" t="str">
        <f t="shared" ca="1" si="27"/>
        <v>GS58125X3/4</v>
      </c>
      <c r="J94" s="10" t="str">
        <f t="shared" ca="1" si="28"/>
        <v>125 x 19</v>
      </c>
      <c r="K94" s="9">
        <f t="shared" ca="1" si="29"/>
        <v>612.39339999999993</v>
      </c>
      <c r="L94" s="8">
        <f t="shared" si="18"/>
        <v>318</v>
      </c>
    </row>
    <row r="95" spans="1:12" x14ac:dyDescent="0.25">
      <c r="A95" s="10" t="str">
        <f t="shared" ca="1" si="21"/>
        <v>GS76111X25</v>
      </c>
      <c r="B95" s="10" t="str">
        <f t="shared" ca="1" si="22"/>
        <v>111 x 25 XS</v>
      </c>
      <c r="C95" s="9">
        <f t="shared" ca="1" si="23"/>
        <v>1277.5962</v>
      </c>
      <c r="D95" s="8">
        <f t="shared" si="19"/>
        <v>207</v>
      </c>
      <c r="E95" s="10" t="str">
        <f t="shared" ca="1" si="24"/>
        <v>GS45119X32</v>
      </c>
      <c r="F95" s="10" t="str">
        <f t="shared" ca="1" si="25"/>
        <v>119 x 32</v>
      </c>
      <c r="G95" s="9">
        <f t="shared" ca="1" si="26"/>
        <v>873.29140000000007</v>
      </c>
      <c r="H95" s="8">
        <f t="shared" si="20"/>
        <v>263</v>
      </c>
      <c r="I95" s="10" t="str">
        <f t="shared" ca="1" si="27"/>
        <v>GS58125X3/4B</v>
      </c>
      <c r="J95" s="10" t="str">
        <f t="shared" ca="1" si="28"/>
        <v>125 x 19</v>
      </c>
      <c r="K95" s="9">
        <f t="shared" ca="1" si="29"/>
        <v>729.58979999999997</v>
      </c>
      <c r="L95" s="8">
        <f t="shared" si="18"/>
        <v>319</v>
      </c>
    </row>
    <row r="96" spans="1:12" x14ac:dyDescent="0.25">
      <c r="A96" s="10" t="str">
        <f t="shared" ca="1" si="21"/>
        <v>GS41111X1</v>
      </c>
      <c r="B96" s="10" t="str">
        <f t="shared" ca="1" si="22"/>
        <v>111 x 25,4</v>
      </c>
      <c r="C96" s="9">
        <f t="shared" ca="1" si="23"/>
        <v>897.73300000000006</v>
      </c>
      <c r="D96" s="8">
        <f t="shared" si="19"/>
        <v>208</v>
      </c>
      <c r="E96" s="10" t="str">
        <f t="shared" ca="1" si="24"/>
        <v>GS45119X32H</v>
      </c>
      <c r="F96" s="10" t="str">
        <f t="shared" ca="1" si="25"/>
        <v>119 x 32 XS</v>
      </c>
      <c r="G96" s="9">
        <f t="shared" ca="1" si="26"/>
        <v>1497.316</v>
      </c>
      <c r="H96" s="8">
        <f t="shared" si="20"/>
        <v>264</v>
      </c>
      <c r="I96" s="10" t="str">
        <f t="shared" ca="1" si="27"/>
        <v>GS30985X20B</v>
      </c>
      <c r="J96" s="10" t="str">
        <f t="shared" ca="1" si="28"/>
        <v>125 x 20</v>
      </c>
      <c r="K96" s="9">
        <f t="shared" ca="1" si="29"/>
        <v>684.48540000000003</v>
      </c>
      <c r="L96" s="8">
        <f t="shared" si="18"/>
        <v>320</v>
      </c>
    </row>
    <row r="97" spans="1:12" x14ac:dyDescent="0.25">
      <c r="A97" s="10" t="str">
        <f t="shared" ca="1" si="21"/>
        <v>GS77111X29</v>
      </c>
      <c r="B97" s="10" t="str">
        <f t="shared" ca="1" si="22"/>
        <v>111 x 29 XS</v>
      </c>
      <c r="C97" s="9">
        <f t="shared" ca="1" si="23"/>
        <v>1389.5129999999999</v>
      </c>
      <c r="D97" s="8">
        <f t="shared" si="19"/>
        <v>209</v>
      </c>
      <c r="E97" s="10" t="str">
        <f t="shared" ca="1" si="24"/>
        <v>GS41120X15B</v>
      </c>
      <c r="F97" s="10" t="str">
        <f t="shared" ca="1" si="25"/>
        <v>120 x 15</v>
      </c>
      <c r="G97" s="9">
        <f t="shared" ca="1" si="26"/>
        <v>429.8184</v>
      </c>
      <c r="H97" s="8">
        <f t="shared" si="20"/>
        <v>265</v>
      </c>
      <c r="I97" s="10" t="str">
        <f t="shared" ca="1" si="27"/>
        <v>GS40438X20B</v>
      </c>
      <c r="J97" s="10" t="str">
        <f t="shared" ca="1" si="28"/>
        <v>125 x 20</v>
      </c>
      <c r="K97" s="9">
        <f t="shared" ca="1" si="29"/>
        <v>1002.9364</v>
      </c>
      <c r="L97" s="8">
        <f t="shared" si="18"/>
        <v>321</v>
      </c>
    </row>
    <row r="98" spans="1:12" x14ac:dyDescent="0.25">
      <c r="A98" s="10" t="str">
        <f t="shared" ca="1" si="21"/>
        <v>GS41112X3/4</v>
      </c>
      <c r="B98" s="10" t="str">
        <f t="shared" ca="1" si="22"/>
        <v>112 x 19</v>
      </c>
      <c r="C98" s="9">
        <f t="shared" ca="1" si="23"/>
        <v>722.63519999999994</v>
      </c>
      <c r="D98" s="8">
        <f t="shared" si="19"/>
        <v>210</v>
      </c>
      <c r="E98" s="10" t="str">
        <f t="shared" ca="1" si="24"/>
        <v>GS41120X18</v>
      </c>
      <c r="F98" s="10" t="str">
        <f t="shared" ca="1" si="25"/>
        <v>120 x 18</v>
      </c>
      <c r="G98" s="9">
        <f t="shared" ca="1" si="26"/>
        <v>573.09120000000007</v>
      </c>
      <c r="H98" s="8">
        <f t="shared" si="20"/>
        <v>266</v>
      </c>
      <c r="I98" s="10" t="str">
        <f t="shared" ca="1" si="27"/>
        <v>GS5626XS</v>
      </c>
      <c r="J98" s="10" t="str">
        <f t="shared" ca="1" si="28"/>
        <v>125 x 22 XS</v>
      </c>
      <c r="K98" s="9">
        <f t="shared" ca="1" si="29"/>
        <v>1171.0393999999999</v>
      </c>
      <c r="L98" s="8">
        <f t="shared" si="18"/>
        <v>322</v>
      </c>
    </row>
    <row r="99" spans="1:12" x14ac:dyDescent="0.25">
      <c r="A99" s="10" t="str">
        <f t="shared" ca="1" si="21"/>
        <v>GS58112X3/4</v>
      </c>
      <c r="B99" s="10" t="str">
        <f t="shared" ca="1" si="22"/>
        <v>112 x 19</v>
      </c>
      <c r="C99" s="9">
        <f t="shared" ca="1" si="23"/>
        <v>515.28359999999998</v>
      </c>
      <c r="D99" s="8">
        <f t="shared" si="19"/>
        <v>211</v>
      </c>
      <c r="E99" s="10" t="str">
        <f t="shared" ca="1" si="24"/>
        <v>GS41120X3/4B</v>
      </c>
      <c r="F99" s="10" t="str">
        <f t="shared" ca="1" si="25"/>
        <v>120 x 19</v>
      </c>
      <c r="G99" s="9">
        <f t="shared" ca="1" si="26"/>
        <v>601.74039999999991</v>
      </c>
      <c r="H99" s="8">
        <f t="shared" si="20"/>
        <v>267</v>
      </c>
      <c r="I99" s="10" t="str">
        <f t="shared" ca="1" si="27"/>
        <v>GS77125X22</v>
      </c>
      <c r="J99" s="10" t="str">
        <f t="shared" ca="1" si="28"/>
        <v>125 x 22 XS</v>
      </c>
      <c r="K99" s="9">
        <f t="shared" ca="1" si="29"/>
        <v>1261.6368</v>
      </c>
      <c r="L99" s="8">
        <f t="shared" si="18"/>
        <v>323</v>
      </c>
    </row>
    <row r="100" spans="1:12" x14ac:dyDescent="0.25">
      <c r="A100" s="10" t="str">
        <f t="shared" ref="A100:A155" ca="1" si="30">INDIRECT(ADDRESS(D100,1,1,1,"Sincro"))</f>
        <v>GS76112X24</v>
      </c>
      <c r="B100" s="10" t="str">
        <f t="shared" ca="1" si="22"/>
        <v>112 x 24 XS</v>
      </c>
      <c r="C100" s="9">
        <f t="shared" ca="1" si="23"/>
        <v>1362.0698</v>
      </c>
      <c r="D100" s="8">
        <f t="shared" si="19"/>
        <v>212</v>
      </c>
      <c r="E100" s="10" t="str">
        <f t="shared" ref="E100:E155" ca="1" si="31">INDIRECT(ADDRESS(H100,1,1,1,"Sincro"))</f>
        <v>GS63120X3/4</v>
      </c>
      <c r="F100" s="10" t="str">
        <f t="shared" ca="1" si="25"/>
        <v>120 x 19</v>
      </c>
      <c r="G100" s="9">
        <f t="shared" ca="1" si="26"/>
        <v>761.53539999999998</v>
      </c>
      <c r="H100" s="8">
        <f t="shared" si="20"/>
        <v>268</v>
      </c>
      <c r="I100" s="10" t="str">
        <f t="shared" ref="I100:I155" ca="1" si="32">INDIRECT(ADDRESS(L100,1,1,1,"Sincro"))</f>
        <v>GS76125X24H</v>
      </c>
      <c r="J100" s="10" t="str">
        <f t="shared" ca="1" si="28"/>
        <v>125 x 24 XS</v>
      </c>
      <c r="K100" s="9">
        <f t="shared" ca="1" si="29"/>
        <v>1270.0118</v>
      </c>
      <c r="L100" s="8">
        <f t="shared" si="18"/>
        <v>324</v>
      </c>
    </row>
    <row r="101" spans="1:12" x14ac:dyDescent="0.25">
      <c r="A101" s="10" t="str">
        <f t="shared" ca="1" si="30"/>
        <v>GS177112X25</v>
      </c>
      <c r="B101" s="10" t="str">
        <f t="shared" ca="1" si="22"/>
        <v>112 x 25,4</v>
      </c>
      <c r="C101" s="9">
        <f t="shared" ca="1" si="23"/>
        <v>1101.8150000000001</v>
      </c>
      <c r="D101" s="8">
        <f t="shared" si="19"/>
        <v>213</v>
      </c>
      <c r="E101" s="10" t="str">
        <f t="shared" ca="1" si="31"/>
        <v>GS63120X3/4H</v>
      </c>
      <c r="F101" s="10" t="str">
        <f t="shared" ca="1" si="25"/>
        <v>120 x 19 XS</v>
      </c>
      <c r="G101" s="9">
        <f t="shared" ca="1" si="26"/>
        <v>1036.3827999999999</v>
      </c>
      <c r="H101" s="8">
        <f t="shared" si="20"/>
        <v>269</v>
      </c>
      <c r="I101" s="10" t="str">
        <f t="shared" ca="1" si="32"/>
        <v>GS76125X26</v>
      </c>
      <c r="J101" s="10" t="str">
        <f t="shared" ca="1" si="28"/>
        <v>125 x 26 XS</v>
      </c>
      <c r="K101" s="9">
        <f t="shared" ca="1" si="29"/>
        <v>1376.0727999999999</v>
      </c>
      <c r="L101" s="8">
        <f t="shared" si="18"/>
        <v>325</v>
      </c>
    </row>
    <row r="102" spans="1:12" x14ac:dyDescent="0.25">
      <c r="A102" s="10" t="str">
        <f t="shared" ca="1" si="30"/>
        <v>GS40932X28</v>
      </c>
      <c r="B102" s="10" t="str">
        <f t="shared" ca="1" si="22"/>
        <v>112 x 28 XS</v>
      </c>
      <c r="C102" s="9">
        <f t="shared" ca="1" si="23"/>
        <v>1458.0807999999997</v>
      </c>
      <c r="D102" s="8">
        <f t="shared" si="19"/>
        <v>214</v>
      </c>
      <c r="E102" s="10" t="str">
        <f t="shared" ca="1" si="31"/>
        <v>GS97120X1</v>
      </c>
      <c r="F102" s="10" t="str">
        <f t="shared" ca="1" si="25"/>
        <v>120 x 25,4 XS</v>
      </c>
      <c r="G102" s="9">
        <f t="shared" ca="1" si="26"/>
        <v>1326.6535999999999</v>
      </c>
      <c r="H102" s="8">
        <f t="shared" si="20"/>
        <v>270</v>
      </c>
      <c r="I102" s="10" t="str">
        <f t="shared" ca="1" si="32"/>
        <v>GS41126X24</v>
      </c>
      <c r="J102" s="10" t="str">
        <f t="shared" ca="1" si="28"/>
        <v>126 x 23,8</v>
      </c>
      <c r="K102" s="9">
        <f t="shared" ca="1" si="29"/>
        <v>148.405</v>
      </c>
      <c r="L102" s="8">
        <f t="shared" si="18"/>
        <v>326</v>
      </c>
    </row>
    <row r="103" spans="1:12" x14ac:dyDescent="0.25">
      <c r="A103" s="10" t="str">
        <f t="shared" ca="1" si="30"/>
        <v>GS76112X29</v>
      </c>
      <c r="B103" s="10" t="str">
        <f t="shared" ca="1" si="22"/>
        <v>112 x 29 HSN</v>
      </c>
      <c r="C103" s="9">
        <f t="shared" ca="1" si="23"/>
        <v>1623.8923999999997</v>
      </c>
      <c r="D103" s="8">
        <f t="shared" si="19"/>
        <v>215</v>
      </c>
      <c r="E103" s="10" t="str">
        <f t="shared" ca="1" si="31"/>
        <v>GS5569XS</v>
      </c>
      <c r="F103" s="10" t="str">
        <f t="shared" ca="1" si="25"/>
        <v>120 x 30 XS</v>
      </c>
      <c r="G103" s="9">
        <f t="shared" ca="1" si="26"/>
        <v>2271.4474</v>
      </c>
      <c r="H103" s="8">
        <f t="shared" si="20"/>
        <v>271</v>
      </c>
      <c r="I103" s="10" t="str">
        <f t="shared" ca="1" si="32"/>
        <v>GS76126X23.8</v>
      </c>
      <c r="J103" s="10" t="str">
        <f t="shared" ca="1" si="28"/>
        <v>126 X 23.8</v>
      </c>
      <c r="K103" s="9" t="e">
        <f t="shared" ca="1" si="29"/>
        <v>#N/A</v>
      </c>
      <c r="L103" s="8">
        <f t="shared" si="18"/>
        <v>327</v>
      </c>
    </row>
    <row r="104" spans="1:12" x14ac:dyDescent="0.25">
      <c r="A104" s="10" t="str">
        <f t="shared" ca="1" si="30"/>
        <v>GS5547XS</v>
      </c>
      <c r="B104" s="10" t="str">
        <f t="shared" ca="1" si="22"/>
        <v>112 x 30 XS</v>
      </c>
      <c r="C104" s="9">
        <f t="shared" ca="1" si="23"/>
        <v>2161.0983999999999</v>
      </c>
      <c r="D104" s="8">
        <f t="shared" si="19"/>
        <v>216</v>
      </c>
      <c r="E104" s="10" t="str">
        <f t="shared" ca="1" si="31"/>
        <v>GS55120X9</v>
      </c>
      <c r="F104" s="10" t="str">
        <f t="shared" ca="1" si="25"/>
        <v>120 x 9 XS</v>
      </c>
      <c r="G104" s="9">
        <f t="shared" ca="1" si="26"/>
        <v>296.56880000000001</v>
      </c>
      <c r="H104" s="8">
        <f t="shared" si="20"/>
        <v>272</v>
      </c>
      <c r="I104" s="10" t="str">
        <f t="shared" ca="1" si="32"/>
        <v>GS41126X1</v>
      </c>
      <c r="J104" s="10" t="str">
        <f t="shared" ca="1" si="28"/>
        <v>126 x 25,4</v>
      </c>
      <c r="K104" s="9">
        <f t="shared" ca="1" si="29"/>
        <v>950.08679999999993</v>
      </c>
      <c r="L104" s="8">
        <f t="shared" si="18"/>
        <v>328</v>
      </c>
    </row>
    <row r="105" spans="1:12" x14ac:dyDescent="0.25">
      <c r="A105" s="10" t="str">
        <f t="shared" ca="1" si="30"/>
        <v>GS58113X17</v>
      </c>
      <c r="B105" s="10" t="str">
        <f t="shared" ca="1" si="22"/>
        <v>113 x 17 XS</v>
      </c>
      <c r="C105" s="9">
        <f t="shared" ca="1" si="23"/>
        <v>1158.5103999999999</v>
      </c>
      <c r="D105" s="8">
        <f t="shared" si="19"/>
        <v>217</v>
      </c>
      <c r="E105" s="10" t="str">
        <f t="shared" ca="1" si="31"/>
        <v>GS41121X15B</v>
      </c>
      <c r="F105" s="10" t="str">
        <f t="shared" ca="1" si="25"/>
        <v>121 x 15</v>
      </c>
      <c r="G105" s="9">
        <f t="shared" ca="1" si="26"/>
        <v>337.03679999999997</v>
      </c>
      <c r="H105" s="8">
        <f t="shared" si="20"/>
        <v>273</v>
      </c>
      <c r="I105" s="10" t="str">
        <f t="shared" ca="1" si="32"/>
        <v>GS76126X26</v>
      </c>
      <c r="J105" s="10" t="str">
        <f t="shared" ca="1" si="28"/>
        <v>126 x 26 XS</v>
      </c>
      <c r="K105" s="9">
        <f t="shared" ca="1" si="29"/>
        <v>1378.3373999999999</v>
      </c>
      <c r="L105" s="8">
        <f t="shared" si="18"/>
        <v>329</v>
      </c>
    </row>
    <row r="106" spans="1:12" x14ac:dyDescent="0.25">
      <c r="A106" s="10" t="str">
        <f t="shared" ca="1" si="30"/>
        <v>GS41113X3/4</v>
      </c>
      <c r="B106" s="10" t="str">
        <f t="shared" ca="1" si="22"/>
        <v>113 x 19</v>
      </c>
      <c r="C106" s="9">
        <f t="shared" ca="1" si="23"/>
        <v>695.64760000000001</v>
      </c>
      <c r="D106" s="8">
        <f t="shared" si="19"/>
        <v>218</v>
      </c>
      <c r="E106" s="10" t="str">
        <f t="shared" ca="1" si="31"/>
        <v>GS41121X17B</v>
      </c>
      <c r="F106" s="10" t="str">
        <f t="shared" ca="1" si="25"/>
        <v>121 x 17</v>
      </c>
      <c r="G106" s="9">
        <f t="shared" ca="1" si="26"/>
        <v>479.58599999999996</v>
      </c>
      <c r="H106" s="8">
        <f t="shared" si="20"/>
        <v>274</v>
      </c>
      <c r="I106" s="10" t="str">
        <f t="shared" ca="1" si="32"/>
        <v>GS5550XS</v>
      </c>
      <c r="J106" s="10" t="str">
        <f t="shared" ca="1" si="28"/>
        <v>126 x 27 XS</v>
      </c>
      <c r="K106" s="9">
        <f t="shared" ca="1" si="29"/>
        <v>1405.9682</v>
      </c>
      <c r="L106" s="8">
        <f t="shared" si="18"/>
        <v>330</v>
      </c>
    </row>
    <row r="107" spans="1:12" x14ac:dyDescent="0.25">
      <c r="A107" s="10" t="str">
        <f t="shared" ca="1" si="30"/>
        <v>GS58113X19</v>
      </c>
      <c r="B107" s="10" t="str">
        <f t="shared" ca="1" si="22"/>
        <v>113 x 19 XS</v>
      </c>
      <c r="C107" s="9">
        <f t="shared" ca="1" si="23"/>
        <v>888.28599999999994</v>
      </c>
      <c r="D107" s="8">
        <f t="shared" si="19"/>
        <v>219</v>
      </c>
      <c r="E107" s="10" t="str">
        <f t="shared" ca="1" si="31"/>
        <v>GS41121X18B</v>
      </c>
      <c r="F107" s="10" t="str">
        <f t="shared" ca="1" si="25"/>
        <v>121 x 18</v>
      </c>
      <c r="G107" s="9">
        <f t="shared" ca="1" si="26"/>
        <v>369.82659999999998</v>
      </c>
      <c r="H107" s="8">
        <f t="shared" si="20"/>
        <v>275</v>
      </c>
      <c r="I107" s="10" t="str">
        <f t="shared" ca="1" si="32"/>
        <v>GS58127X3/4</v>
      </c>
      <c r="J107" s="10" t="str">
        <f t="shared" ca="1" si="28"/>
        <v>127 x 19 XS</v>
      </c>
      <c r="K107" s="9">
        <f t="shared" ca="1" si="29"/>
        <v>905.78639999999996</v>
      </c>
      <c r="L107" s="8">
        <f t="shared" si="18"/>
        <v>331</v>
      </c>
    </row>
    <row r="108" spans="1:12" x14ac:dyDescent="0.25">
      <c r="A108" s="10" t="str">
        <f t="shared" ca="1" si="30"/>
        <v>GS76113X24H</v>
      </c>
      <c r="B108" s="10" t="str">
        <f t="shared" ca="1" si="22"/>
        <v>113 x 24 XS</v>
      </c>
      <c r="C108" s="9">
        <f t="shared" ca="1" si="23"/>
        <v>1560.7516000000001</v>
      </c>
      <c r="D108" s="8">
        <f t="shared" si="19"/>
        <v>220</v>
      </c>
      <c r="E108" s="10" t="str">
        <f t="shared" ca="1" si="31"/>
        <v>GS96121X18H</v>
      </c>
      <c r="F108" s="10" t="str">
        <f t="shared" ca="1" si="25"/>
        <v>121 x 18 GS</v>
      </c>
      <c r="G108" s="9">
        <f t="shared" ca="1" si="26"/>
        <v>812.75019999999995</v>
      </c>
      <c r="H108" s="8">
        <f t="shared" si="20"/>
        <v>276</v>
      </c>
      <c r="I108" s="10" t="str">
        <f t="shared" ca="1" si="32"/>
        <v>GS39127X24H</v>
      </c>
      <c r="J108" s="10" t="str">
        <f t="shared" ca="1" si="28"/>
        <v>127 x 24 HSN</v>
      </c>
      <c r="K108" s="9">
        <f t="shared" ca="1" si="29"/>
        <v>1467.1392000000001</v>
      </c>
      <c r="L108" s="8">
        <f t="shared" si="18"/>
        <v>332</v>
      </c>
    </row>
    <row r="109" spans="1:12" x14ac:dyDescent="0.25">
      <c r="A109" s="10" t="str">
        <f t="shared" ca="1" si="30"/>
        <v>GS76113X1</v>
      </c>
      <c r="B109" s="10" t="str">
        <f t="shared" ca="1" si="22"/>
        <v>113 x 25,4 XS</v>
      </c>
      <c r="C109" s="9">
        <f t="shared" ca="1" si="23"/>
        <v>1555.0030000000002</v>
      </c>
      <c r="D109" s="8">
        <f t="shared" si="19"/>
        <v>221</v>
      </c>
      <c r="E109" s="10" t="str">
        <f t="shared" ca="1" si="31"/>
        <v>GS41121X3/4B</v>
      </c>
      <c r="F109" s="10" t="str">
        <f t="shared" ca="1" si="25"/>
        <v>121 x 19</v>
      </c>
      <c r="G109" s="9">
        <f t="shared" ca="1" si="26"/>
        <v>602.74540000000002</v>
      </c>
      <c r="H109" s="8">
        <f t="shared" si="20"/>
        <v>277</v>
      </c>
      <c r="I109" s="10" t="str">
        <f t="shared" ca="1" si="32"/>
        <v>GS76127X24</v>
      </c>
      <c r="J109" s="10" t="str">
        <f t="shared" ca="1" si="28"/>
        <v>127 x 24 XS</v>
      </c>
      <c r="K109" s="9">
        <f t="shared" ca="1" si="29"/>
        <v>1285.998</v>
      </c>
      <c r="L109" s="8">
        <f t="shared" si="18"/>
        <v>333</v>
      </c>
    </row>
    <row r="110" spans="1:12" x14ac:dyDescent="0.25">
      <c r="A110" s="10" t="str">
        <f t="shared" ca="1" si="30"/>
        <v>GS58114X17</v>
      </c>
      <c r="B110" s="10" t="str">
        <f t="shared" ca="1" si="22"/>
        <v>114 x 17</v>
      </c>
      <c r="C110" s="9">
        <f t="shared" ca="1" si="23"/>
        <v>761.24060000000009</v>
      </c>
      <c r="D110" s="8">
        <f t="shared" si="19"/>
        <v>222</v>
      </c>
      <c r="E110" s="10" t="str">
        <f t="shared" ca="1" si="31"/>
        <v>GS58121X20</v>
      </c>
      <c r="F110" s="10" t="str">
        <f t="shared" ca="1" si="25"/>
        <v>121 x 20</v>
      </c>
      <c r="G110" s="9">
        <f t="shared" ca="1" si="26"/>
        <v>1281.2141999999999</v>
      </c>
      <c r="H110" s="8">
        <f t="shared" si="20"/>
        <v>278</v>
      </c>
      <c r="I110" s="10" t="str">
        <f t="shared" ca="1" si="32"/>
        <v>GS58127X25</v>
      </c>
      <c r="J110" s="10" t="str">
        <f t="shared" ca="1" si="28"/>
        <v>127 x 25</v>
      </c>
      <c r="K110" s="9">
        <f t="shared" ca="1" si="29"/>
        <v>1105.3525999999999</v>
      </c>
      <c r="L110" s="8">
        <f t="shared" si="18"/>
        <v>334</v>
      </c>
    </row>
    <row r="111" spans="1:12" x14ac:dyDescent="0.25">
      <c r="A111" s="10" t="str">
        <f t="shared" ca="1" si="30"/>
        <v>GS58114X17H</v>
      </c>
      <c r="B111" s="10" t="str">
        <f t="shared" ca="1" si="22"/>
        <v>114 x 17 GS</v>
      </c>
      <c r="C111" s="9">
        <f t="shared" ca="1" si="23"/>
        <v>735.59300000000007</v>
      </c>
      <c r="D111" s="8">
        <f t="shared" si="19"/>
        <v>223</v>
      </c>
      <c r="E111" s="10" t="str">
        <f t="shared" ca="1" si="31"/>
        <v>GS39121X20</v>
      </c>
      <c r="F111" s="10" t="str">
        <f t="shared" ca="1" si="25"/>
        <v>121 x 20 XS</v>
      </c>
      <c r="G111" s="9">
        <f t="shared" ca="1" si="26"/>
        <v>986.1998000000001</v>
      </c>
      <c r="H111" s="8">
        <f t="shared" si="20"/>
        <v>279</v>
      </c>
      <c r="I111" s="10" t="str">
        <f t="shared" ca="1" si="32"/>
        <v>GS58127X25H</v>
      </c>
      <c r="J111" s="10" t="str">
        <f t="shared" ca="1" si="28"/>
        <v>127 x 25 XS</v>
      </c>
      <c r="K111" s="9">
        <f t="shared" ca="1" si="29"/>
        <v>1328.7038</v>
      </c>
      <c r="L111" s="8">
        <f t="shared" si="18"/>
        <v>335</v>
      </c>
    </row>
    <row r="112" spans="1:12" x14ac:dyDescent="0.25">
      <c r="A112" s="10" t="str">
        <f t="shared" ca="1" si="30"/>
        <v>GS58114X1</v>
      </c>
      <c r="B112" s="10" t="str">
        <f t="shared" ca="1" si="22"/>
        <v>114 x 25,4 XS</v>
      </c>
      <c r="C112" s="9">
        <f t="shared" ca="1" si="23"/>
        <v>1269.5427999999999</v>
      </c>
      <c r="D112" s="8">
        <f t="shared" si="19"/>
        <v>224</v>
      </c>
      <c r="E112" s="10" t="str">
        <f t="shared" ca="1" si="31"/>
        <v>GS39121X21.1</v>
      </c>
      <c r="F112" s="10" t="str">
        <f t="shared" ca="1" si="25"/>
        <v>121 x 21,1 XS</v>
      </c>
      <c r="G112" s="9">
        <f t="shared" ca="1" si="26"/>
        <v>944.48559999999998</v>
      </c>
      <c r="H112" s="8">
        <f t="shared" si="20"/>
        <v>280</v>
      </c>
      <c r="I112" s="10" t="str">
        <f t="shared" ca="1" si="32"/>
        <v>GS40247X254</v>
      </c>
      <c r="J112" s="10" t="str">
        <f t="shared" ca="1" si="28"/>
        <v>127 x 25,4</v>
      </c>
      <c r="K112" s="9">
        <f t="shared" ca="1" si="29"/>
        <v>864.4072000000001</v>
      </c>
      <c r="L112" s="8">
        <f t="shared" si="18"/>
        <v>336</v>
      </c>
    </row>
    <row r="113" spans="1:12" x14ac:dyDescent="0.25">
      <c r="A113" s="10" t="str">
        <f t="shared" ca="1" si="30"/>
        <v>GS41115X3/4</v>
      </c>
      <c r="B113" s="10" t="str">
        <f t="shared" ca="1" si="22"/>
        <v>115 x 19</v>
      </c>
      <c r="C113" s="9">
        <f t="shared" ca="1" si="23"/>
        <v>612.39339999999993</v>
      </c>
      <c r="D113" s="8">
        <f t="shared" si="19"/>
        <v>225</v>
      </c>
      <c r="E113" s="10" t="str">
        <f t="shared" ca="1" si="31"/>
        <v>GS39121X24</v>
      </c>
      <c r="F113" s="10" t="str">
        <f t="shared" ca="1" si="25"/>
        <v>121 x 24 XS</v>
      </c>
      <c r="G113" s="9">
        <f t="shared" ca="1" si="26"/>
        <v>1178.4630000000002</v>
      </c>
      <c r="H113" s="8">
        <f t="shared" si="20"/>
        <v>281</v>
      </c>
      <c r="I113" s="10" t="str">
        <f t="shared" ca="1" si="32"/>
        <v>GS41127X1</v>
      </c>
      <c r="J113" s="10" t="str">
        <f t="shared" ca="1" si="28"/>
        <v>127 x 25,4</v>
      </c>
      <c r="K113" s="9">
        <f t="shared" ca="1" si="29"/>
        <v>980.61199999999985</v>
      </c>
      <c r="L113" s="8">
        <f t="shared" si="18"/>
        <v>337</v>
      </c>
    </row>
    <row r="114" spans="1:12" x14ac:dyDescent="0.25">
      <c r="A114" s="10" t="str">
        <f t="shared" ca="1" si="30"/>
        <v>GS58115X3/4</v>
      </c>
      <c r="B114" s="10" t="str">
        <f t="shared" ca="1" si="22"/>
        <v>115 x 19</v>
      </c>
      <c r="C114" s="9">
        <f t="shared" ca="1" si="23"/>
        <v>1250.8899999999999</v>
      </c>
      <c r="D114" s="8">
        <f t="shared" si="19"/>
        <v>226</v>
      </c>
      <c r="E114" s="10" t="str">
        <f t="shared" ca="1" si="31"/>
        <v>GS77121X29</v>
      </c>
      <c r="F114" s="10" t="str">
        <f t="shared" ca="1" si="25"/>
        <v>121 x 29 XS</v>
      </c>
      <c r="G114" s="9">
        <f t="shared" ca="1" si="26"/>
        <v>1561.1268</v>
      </c>
      <c r="H114" s="8">
        <f t="shared" si="20"/>
        <v>282</v>
      </c>
      <c r="I114" s="10" t="str">
        <f t="shared" ca="1" si="32"/>
        <v>GS5549XS</v>
      </c>
      <c r="J114" s="10" t="str">
        <f t="shared" ca="1" si="28"/>
        <v>127 x 25,4 XS</v>
      </c>
      <c r="K114" s="9">
        <f t="shared" ca="1" si="29"/>
        <v>1434.8184000000001</v>
      </c>
      <c r="L114" s="8">
        <f t="shared" si="18"/>
        <v>338</v>
      </c>
    </row>
    <row r="115" spans="1:12" x14ac:dyDescent="0.25">
      <c r="A115" s="10" t="str">
        <f t="shared" ca="1" si="30"/>
        <v>GS90115X1</v>
      </c>
      <c r="B115" s="10" t="str">
        <f t="shared" ca="1" si="22"/>
        <v>115 x 25,4</v>
      </c>
      <c r="C115" s="9">
        <f t="shared" ca="1" si="23"/>
        <v>814.39840000000004</v>
      </c>
      <c r="D115" s="8">
        <f t="shared" si="19"/>
        <v>227</v>
      </c>
      <c r="E115" s="10" t="str">
        <f t="shared" ca="1" si="31"/>
        <v>GS41122X3/4</v>
      </c>
      <c r="F115" s="10" t="str">
        <f t="shared" ca="1" si="25"/>
        <v>122 x 19</v>
      </c>
      <c r="G115" s="9">
        <f t="shared" ca="1" si="26"/>
        <v>487.11679999999996</v>
      </c>
      <c r="H115" s="8">
        <f t="shared" si="20"/>
        <v>283</v>
      </c>
      <c r="I115" s="10" t="str">
        <f t="shared" ca="1" si="32"/>
        <v>GS76127X25</v>
      </c>
      <c r="J115" s="10" t="str">
        <f t="shared" ca="1" si="28"/>
        <v>127 x 25,4 XS</v>
      </c>
      <c r="K115" s="9">
        <f t="shared" ca="1" si="29"/>
        <v>1051.4443999999999</v>
      </c>
      <c r="L115" s="8">
        <f t="shared" si="18"/>
        <v>339</v>
      </c>
    </row>
    <row r="116" spans="1:12" x14ac:dyDescent="0.25">
      <c r="A116" s="10" t="str">
        <f t="shared" ca="1" si="30"/>
        <v>GS40280X19</v>
      </c>
      <c r="B116" s="10" t="str">
        <f t="shared" ca="1" si="22"/>
        <v>128 x 19</v>
      </c>
      <c r="C116" s="9">
        <f t="shared" ca="1" si="23"/>
        <v>718.5616</v>
      </c>
      <c r="D116" s="8">
        <f>+L115+1</f>
        <v>340</v>
      </c>
      <c r="E116" s="10" t="str">
        <f t="shared" ca="1" si="31"/>
        <v>GS45134X1</v>
      </c>
      <c r="F116" s="10" t="str">
        <f t="shared" ca="1" si="25"/>
        <v>134 x 25,4</v>
      </c>
      <c r="G116" s="9">
        <f t="shared" ca="1" si="26"/>
        <v>1030.7280000000001</v>
      </c>
      <c r="H116" s="8">
        <f>+D171+1</f>
        <v>396</v>
      </c>
      <c r="I116" s="10" t="str">
        <f t="shared" ca="1" si="32"/>
        <v>GS40493X30H</v>
      </c>
      <c r="J116" s="10" t="str">
        <f t="shared" ca="1" si="28"/>
        <v>141 x 30 XS</v>
      </c>
      <c r="K116" s="9">
        <f t="shared" ca="1" si="29"/>
        <v>1765.5839999999998</v>
      </c>
      <c r="L116" s="8">
        <f>+H171+1</f>
        <v>452</v>
      </c>
    </row>
    <row r="117" spans="1:12" x14ac:dyDescent="0.25">
      <c r="A117" s="10" t="str">
        <f t="shared" ca="1" si="30"/>
        <v>GS90128X25</v>
      </c>
      <c r="B117" s="10" t="str">
        <f t="shared" ca="1" si="22"/>
        <v>128 x 25</v>
      </c>
      <c r="C117" s="9">
        <f t="shared" ca="1" si="23"/>
        <v>1569.1801999999998</v>
      </c>
      <c r="D117" s="8">
        <f>+D116+1</f>
        <v>341</v>
      </c>
      <c r="E117" s="10" t="str">
        <f t="shared" ca="1" si="31"/>
        <v>GS58134X1</v>
      </c>
      <c r="F117" s="10" t="str">
        <f t="shared" ca="1" si="25"/>
        <v>134 x 25,4 XS</v>
      </c>
      <c r="G117" s="9">
        <f t="shared" ca="1" si="26"/>
        <v>1603.8996000000002</v>
      </c>
      <c r="H117" s="8">
        <f>+H116+1</f>
        <v>397</v>
      </c>
      <c r="I117" s="10" t="str">
        <f t="shared" ca="1" si="32"/>
        <v>GS5607XS</v>
      </c>
      <c r="J117" s="10" t="str">
        <f t="shared" ca="1" si="28"/>
        <v>141 x 30 XS</v>
      </c>
      <c r="K117" s="9">
        <f t="shared" ca="1" si="29"/>
        <v>2774.9256</v>
      </c>
      <c r="L117" s="8">
        <f>+L116+1</f>
        <v>453</v>
      </c>
    </row>
    <row r="118" spans="1:12" x14ac:dyDescent="0.25">
      <c r="A118" s="10" t="str">
        <f t="shared" ca="1" si="30"/>
        <v>GS40149X254</v>
      </c>
      <c r="B118" s="10" t="str">
        <f t="shared" ca="1" si="22"/>
        <v>128 x 25,4</v>
      </c>
      <c r="C118" s="9">
        <f t="shared" ca="1" si="23"/>
        <v>1054.3522</v>
      </c>
      <c r="D118" s="8">
        <f>+D117+1</f>
        <v>342</v>
      </c>
      <c r="E118" s="10" t="str">
        <f t="shared" ca="1" si="31"/>
        <v>GS5458XS</v>
      </c>
      <c r="F118" s="10" t="str">
        <f t="shared" ca="1" si="25"/>
        <v>134 x 25,4 XS</v>
      </c>
      <c r="G118" s="9">
        <f t="shared" ca="1" si="26"/>
        <v>1425.9207999999999</v>
      </c>
      <c r="H118" s="8">
        <f>+H117+1</f>
        <v>398</v>
      </c>
      <c r="I118" s="10" t="str">
        <f t="shared" ca="1" si="32"/>
        <v>GS41142X18</v>
      </c>
      <c r="J118" s="10" t="str">
        <f t="shared" ca="1" si="28"/>
        <v>142 x 18</v>
      </c>
      <c r="K118" s="9">
        <f t="shared" ca="1" si="29"/>
        <v>501.76299999999998</v>
      </c>
      <c r="L118" s="8">
        <f t="shared" si="18"/>
        <v>454</v>
      </c>
    </row>
    <row r="119" spans="1:12" x14ac:dyDescent="0.25">
      <c r="A119" s="10" t="str">
        <f t="shared" ca="1" si="30"/>
        <v>GS41128X25.4</v>
      </c>
      <c r="B119" s="10" t="str">
        <f t="shared" ca="1" si="22"/>
        <v>128 X 25.4</v>
      </c>
      <c r="C119" s="9" t="e">
        <f t="shared" ca="1" si="23"/>
        <v>#N/A</v>
      </c>
      <c r="D119" s="8">
        <f t="shared" si="19"/>
        <v>343</v>
      </c>
      <c r="E119" s="10" t="str">
        <f t="shared" ca="1" si="31"/>
        <v>GS5581XS</v>
      </c>
      <c r="F119" s="10" t="str">
        <f t="shared" ca="1" si="25"/>
        <v>134 x 25,4 XS</v>
      </c>
      <c r="G119" s="9">
        <f t="shared" ca="1" si="26"/>
        <v>1516.3842</v>
      </c>
      <c r="H119" s="8">
        <f t="shared" si="20"/>
        <v>399</v>
      </c>
      <c r="I119" s="10" t="str">
        <f t="shared" ca="1" si="32"/>
        <v>GS84142X18</v>
      </c>
      <c r="J119" s="10" t="str">
        <f t="shared" ca="1" si="28"/>
        <v>142 x 18</v>
      </c>
      <c r="K119" s="9" t="e">
        <f t="shared" ca="1" si="29"/>
        <v>#N/A</v>
      </c>
      <c r="L119" s="8">
        <f t="shared" si="18"/>
        <v>455</v>
      </c>
    </row>
    <row r="120" spans="1:12" x14ac:dyDescent="0.25">
      <c r="A120" s="10" t="str">
        <f t="shared" ca="1" si="30"/>
        <v>GS39128X26H</v>
      </c>
      <c r="B120" s="10" t="str">
        <f t="shared" ca="1" si="22"/>
        <v>128 x 26 XS</v>
      </c>
      <c r="C120" s="9">
        <f t="shared" ca="1" si="23"/>
        <v>1285.0064</v>
      </c>
      <c r="D120" s="8">
        <f t="shared" si="19"/>
        <v>344</v>
      </c>
      <c r="E120" s="10" t="str">
        <f t="shared" ca="1" si="31"/>
        <v>GS76134X27</v>
      </c>
      <c r="F120" s="10" t="str">
        <f t="shared" ca="1" si="25"/>
        <v>134 x 27 XS</v>
      </c>
      <c r="G120" s="9">
        <f t="shared" ca="1" si="26"/>
        <v>1881.6548</v>
      </c>
      <c r="H120" s="8">
        <f t="shared" si="20"/>
        <v>400</v>
      </c>
      <c r="I120" s="10" t="str">
        <f t="shared" ca="1" si="32"/>
        <v>GS90142X19</v>
      </c>
      <c r="J120" s="10" t="str">
        <f t="shared" ca="1" si="28"/>
        <v>142 x 19</v>
      </c>
      <c r="K120" s="9">
        <f t="shared" ca="1" si="29"/>
        <v>767.92720000000008</v>
      </c>
      <c r="L120" s="8">
        <f t="shared" si="18"/>
        <v>456</v>
      </c>
    </row>
    <row r="121" spans="1:12" x14ac:dyDescent="0.25">
      <c r="A121" s="10" t="str">
        <f t="shared" ca="1" si="30"/>
        <v>GS76128x27</v>
      </c>
      <c r="B121" s="10" t="str">
        <f t="shared" ca="1" si="22"/>
        <v>128 x 27 XS</v>
      </c>
      <c r="C121" s="9">
        <f t="shared" ca="1" si="23"/>
        <v>1331.96</v>
      </c>
      <c r="D121" s="8">
        <f t="shared" si="19"/>
        <v>345</v>
      </c>
      <c r="E121" s="10" t="str">
        <f t="shared" ca="1" si="31"/>
        <v>GS45134X30</v>
      </c>
      <c r="F121" s="10" t="str">
        <f t="shared" ca="1" si="25"/>
        <v>134 x 30</v>
      </c>
      <c r="G121" s="9">
        <f t="shared" ca="1" si="26"/>
        <v>1228.2305999999999</v>
      </c>
      <c r="H121" s="8">
        <f t="shared" si="20"/>
        <v>401</v>
      </c>
      <c r="I121" s="10" t="str">
        <f t="shared" ca="1" si="32"/>
        <v>GS76142X23H</v>
      </c>
      <c r="J121" s="10" t="str">
        <f t="shared" ca="1" si="28"/>
        <v>142 x 23 XS</v>
      </c>
      <c r="K121" s="9">
        <f t="shared" ca="1" si="29"/>
        <v>1318.0641999999998</v>
      </c>
      <c r="L121" s="8">
        <f t="shared" si="18"/>
        <v>457</v>
      </c>
    </row>
    <row r="122" spans="1:12" x14ac:dyDescent="0.25">
      <c r="A122" s="10" t="str">
        <f t="shared" ca="1" si="30"/>
        <v>GS5545XS</v>
      </c>
      <c r="B122" s="10" t="str">
        <f t="shared" ca="1" si="22"/>
        <v>129 x 15 XS</v>
      </c>
      <c r="C122" s="9">
        <f t="shared" ca="1" si="23"/>
        <v>897.3309999999999</v>
      </c>
      <c r="D122" s="8">
        <f t="shared" si="19"/>
        <v>346</v>
      </c>
      <c r="E122" s="10" t="str">
        <f t="shared" ca="1" si="31"/>
        <v>GS99135X17B</v>
      </c>
      <c r="F122" s="10" t="str">
        <f t="shared" ca="1" si="25"/>
        <v>135 x 17 GS</v>
      </c>
      <c r="G122" s="9">
        <f t="shared" ca="1" si="26"/>
        <v>1163.4684</v>
      </c>
      <c r="H122" s="8">
        <f t="shared" si="20"/>
        <v>402</v>
      </c>
      <c r="I122" s="10" t="str">
        <f t="shared" ca="1" si="32"/>
        <v>GS41142X25.4</v>
      </c>
      <c r="J122" s="10" t="str">
        <f t="shared" ca="1" si="28"/>
        <v>142 X 25.4</v>
      </c>
      <c r="K122" s="9">
        <f t="shared" ca="1" si="29"/>
        <v>1002.0251999999999</v>
      </c>
      <c r="L122" s="8">
        <f t="shared" si="18"/>
        <v>458</v>
      </c>
    </row>
    <row r="123" spans="1:12" x14ac:dyDescent="0.25">
      <c r="A123" s="10" t="str">
        <f t="shared" ca="1" si="30"/>
        <v>GS77129X18</v>
      </c>
      <c r="B123" s="10" t="str">
        <f t="shared" ca="1" si="22"/>
        <v>129 x 18 XS</v>
      </c>
      <c r="C123" s="9">
        <f t="shared" ca="1" si="23"/>
        <v>935.18599999999992</v>
      </c>
      <c r="D123" s="8">
        <f t="shared" si="19"/>
        <v>347</v>
      </c>
      <c r="E123" s="10" t="str">
        <f t="shared" ca="1" si="31"/>
        <v>GS90135X19</v>
      </c>
      <c r="F123" s="10" t="str">
        <f t="shared" ca="1" si="25"/>
        <v>135 x 19 GS</v>
      </c>
      <c r="G123" s="9">
        <f t="shared" ca="1" si="26"/>
        <v>731.14419999999996</v>
      </c>
      <c r="H123" s="8">
        <f t="shared" si="20"/>
        <v>403</v>
      </c>
      <c r="I123" s="10" t="str">
        <f t="shared" ca="1" si="32"/>
        <v>GS41143X3/4B</v>
      </c>
      <c r="J123" s="10" t="str">
        <f t="shared" ca="1" si="28"/>
        <v>143 x 19</v>
      </c>
      <c r="K123" s="9" t="e">
        <f t="shared" ca="1" si="29"/>
        <v>#N/A</v>
      </c>
      <c r="L123" s="8">
        <f t="shared" si="18"/>
        <v>459</v>
      </c>
    </row>
    <row r="124" spans="1:12" x14ac:dyDescent="0.25">
      <c r="A124" s="10" t="str">
        <f t="shared" ca="1" si="30"/>
        <v>GS41129X7/8B</v>
      </c>
      <c r="B124" s="10" t="str">
        <f t="shared" ca="1" si="22"/>
        <v>129 x 22</v>
      </c>
      <c r="C124" s="9">
        <f t="shared" ca="1" si="23"/>
        <v>795.45080000000007</v>
      </c>
      <c r="D124" s="8">
        <f t="shared" si="19"/>
        <v>348</v>
      </c>
      <c r="E124" s="10" t="str">
        <f t="shared" ca="1" si="31"/>
        <v>GS45135X1B</v>
      </c>
      <c r="F124" s="10" t="str">
        <f t="shared" ca="1" si="25"/>
        <v>135 x 25</v>
      </c>
      <c r="G124" s="9">
        <f t="shared" ca="1" si="26"/>
        <v>1296.3696</v>
      </c>
      <c r="H124" s="8">
        <f t="shared" si="20"/>
        <v>404</v>
      </c>
      <c r="I124" s="10" t="str">
        <f t="shared" ca="1" si="32"/>
        <v>GS76143X21</v>
      </c>
      <c r="J124" s="10" t="str">
        <f t="shared" ca="1" si="28"/>
        <v>143 x 21 XS</v>
      </c>
      <c r="K124" s="9">
        <f t="shared" ca="1" si="29"/>
        <v>1335.2028</v>
      </c>
      <c r="L124" s="8">
        <f t="shared" si="18"/>
        <v>460</v>
      </c>
    </row>
    <row r="125" spans="1:12" x14ac:dyDescent="0.25">
      <c r="A125" s="10" t="str">
        <f t="shared" ca="1" si="30"/>
        <v>GS5627XS</v>
      </c>
      <c r="B125" s="10" t="str">
        <f t="shared" ca="1" si="22"/>
        <v>129 x 22 XS</v>
      </c>
      <c r="C125" s="9">
        <f t="shared" ca="1" si="23"/>
        <v>739.97479999999996</v>
      </c>
      <c r="D125" s="8">
        <f t="shared" si="19"/>
        <v>349</v>
      </c>
      <c r="E125" s="10" t="str">
        <f t="shared" ca="1" si="31"/>
        <v>GS77135X25H</v>
      </c>
      <c r="F125" s="10" t="str">
        <f t="shared" ca="1" si="25"/>
        <v>135 x 25 XS</v>
      </c>
      <c r="G125" s="9">
        <f t="shared" ca="1" si="26"/>
        <v>1451.4344000000001</v>
      </c>
      <c r="H125" s="8">
        <f t="shared" si="20"/>
        <v>405</v>
      </c>
      <c r="I125" s="10" t="str">
        <f t="shared" ca="1" si="32"/>
        <v>GS39143X1</v>
      </c>
      <c r="J125" s="10" t="str">
        <f t="shared" ca="1" si="28"/>
        <v>143 x 25,4</v>
      </c>
      <c r="K125" s="9">
        <f t="shared" ca="1" si="29"/>
        <v>1799.5262</v>
      </c>
      <c r="L125" s="8">
        <f t="shared" si="18"/>
        <v>461</v>
      </c>
    </row>
    <row r="126" spans="1:12" x14ac:dyDescent="0.25">
      <c r="A126" s="10" t="str">
        <f t="shared" ca="1" si="30"/>
        <v>GS58129X24</v>
      </c>
      <c r="B126" s="10" t="str">
        <f t="shared" ca="1" si="22"/>
        <v>129 x 24 XS</v>
      </c>
      <c r="C126" s="9">
        <f t="shared" ca="1" si="23"/>
        <v>1290.3530000000001</v>
      </c>
      <c r="D126" s="8">
        <f t="shared" si="19"/>
        <v>350</v>
      </c>
      <c r="E126" s="10" t="str">
        <f t="shared" ca="1" si="31"/>
        <v>GS97135X25</v>
      </c>
      <c r="F126" s="10" t="str">
        <f t="shared" ca="1" si="25"/>
        <v>135 x 25,4</v>
      </c>
      <c r="G126" s="9">
        <f t="shared" ca="1" si="26"/>
        <v>774.15820000000008</v>
      </c>
      <c r="H126" s="8">
        <f t="shared" si="20"/>
        <v>406</v>
      </c>
      <c r="I126" s="10" t="str">
        <f t="shared" ca="1" si="32"/>
        <v>GS41143X1</v>
      </c>
      <c r="J126" s="10" t="str">
        <f t="shared" ca="1" si="28"/>
        <v>143 x 25,4</v>
      </c>
      <c r="K126" s="9">
        <f t="shared" ca="1" si="29"/>
        <v>953.67800000000011</v>
      </c>
      <c r="L126" s="8">
        <f t="shared" ref="L126:L171" si="33">+L125+1</f>
        <v>462</v>
      </c>
    </row>
    <row r="127" spans="1:12" x14ac:dyDescent="0.25">
      <c r="A127" s="10" t="str">
        <f t="shared" ca="1" si="30"/>
        <v>GS5595XS</v>
      </c>
      <c r="B127" s="10" t="str">
        <f t="shared" ca="1" si="22"/>
        <v>129 x 25 XS</v>
      </c>
      <c r="C127" s="9">
        <f t="shared" ca="1" si="23"/>
        <v>2314.8365999999996</v>
      </c>
      <c r="D127" s="8">
        <f t="shared" ref="D127:D171" si="34">+D126+1</f>
        <v>351</v>
      </c>
      <c r="E127" s="10" t="str">
        <f t="shared" ca="1" si="31"/>
        <v>GS5589XS</v>
      </c>
      <c r="F127" s="10" t="str">
        <f t="shared" ca="1" si="25"/>
        <v>135 x 25,4 XS</v>
      </c>
      <c r="G127" s="9">
        <f t="shared" ca="1" si="26"/>
        <v>1852.4160000000002</v>
      </c>
      <c r="H127" s="8">
        <f t="shared" ref="H127:H171" si="35">+H126+1</f>
        <v>407</v>
      </c>
      <c r="I127" s="10" t="str">
        <f t="shared" ca="1" si="32"/>
        <v>GS58143X1</v>
      </c>
      <c r="J127" s="10" t="str">
        <f t="shared" ca="1" si="28"/>
        <v>143 x 25,4</v>
      </c>
      <c r="K127" s="9">
        <f t="shared" ca="1" si="29"/>
        <v>1121.2316000000001</v>
      </c>
      <c r="L127" s="8">
        <f t="shared" si="33"/>
        <v>463</v>
      </c>
    </row>
    <row r="128" spans="1:12" x14ac:dyDescent="0.25">
      <c r="A128" s="10" t="str">
        <f t="shared" ca="1" si="30"/>
        <v>GS76129X1</v>
      </c>
      <c r="B128" s="10" t="str">
        <f t="shared" ca="1" si="22"/>
        <v>129 x 25,4</v>
      </c>
      <c r="C128" s="9">
        <f t="shared" ca="1" si="23"/>
        <v>981.80460000000005</v>
      </c>
      <c r="D128" s="8">
        <f t="shared" si="34"/>
        <v>352</v>
      </c>
      <c r="E128" s="10" t="str">
        <f t="shared" ca="1" si="31"/>
        <v>GS5615XS</v>
      </c>
      <c r="F128" s="10" t="str">
        <f t="shared" ca="1" si="25"/>
        <v>135 x 25,4 XS</v>
      </c>
      <c r="G128" s="9">
        <f t="shared" ca="1" si="26"/>
        <v>1945.2646</v>
      </c>
      <c r="H128" s="8">
        <f t="shared" si="35"/>
        <v>408</v>
      </c>
      <c r="I128" s="10" t="str">
        <f t="shared" ca="1" si="32"/>
        <v>GS5590XS</v>
      </c>
      <c r="J128" s="10" t="str">
        <f t="shared" ca="1" si="28"/>
        <v>143 x 25,4 XS</v>
      </c>
      <c r="K128" s="9">
        <f t="shared" ca="1" si="29"/>
        <v>1661.3453999999999</v>
      </c>
      <c r="L128" s="8">
        <f t="shared" si="33"/>
        <v>464</v>
      </c>
    </row>
    <row r="129" spans="1:12" x14ac:dyDescent="0.25">
      <c r="A129" s="10" t="str">
        <f t="shared" ca="1" si="30"/>
        <v>GS76129X1H</v>
      </c>
      <c r="B129" s="10" t="str">
        <f t="shared" ca="1" si="22"/>
        <v>129 x 25,4 XS</v>
      </c>
      <c r="C129" s="9">
        <f t="shared" ca="1" si="23"/>
        <v>914.83140000000003</v>
      </c>
      <c r="D129" s="8">
        <f t="shared" si="34"/>
        <v>353</v>
      </c>
      <c r="E129" s="10" t="str">
        <f t="shared" ca="1" si="31"/>
        <v>GS45136X25</v>
      </c>
      <c r="F129" s="10" t="str">
        <f t="shared" ca="1" si="25"/>
        <v>136 x 25</v>
      </c>
      <c r="G129" s="9">
        <f t="shared" ca="1" si="26"/>
        <v>924.96180000000004</v>
      </c>
      <c r="H129" s="8">
        <f t="shared" si="35"/>
        <v>409</v>
      </c>
      <c r="I129" s="10" t="str">
        <f t="shared" ca="1" si="32"/>
        <v>GS5582XS</v>
      </c>
      <c r="J129" s="10" t="str">
        <f t="shared" ca="1" si="28"/>
        <v>143 x 25,4 XS</v>
      </c>
      <c r="K129" s="9">
        <f t="shared" ca="1" si="29"/>
        <v>1569.9305999999997</v>
      </c>
      <c r="L129" s="8">
        <f t="shared" si="33"/>
        <v>465</v>
      </c>
    </row>
    <row r="130" spans="1:12" x14ac:dyDescent="0.25">
      <c r="A130" s="10" t="str">
        <f t="shared" ca="1" si="30"/>
        <v>GS39129X27XS</v>
      </c>
      <c r="B130" s="10" t="str">
        <f t="shared" ca="1" si="22"/>
        <v>129 X 27</v>
      </c>
      <c r="C130" s="9" t="e">
        <f t="shared" ca="1" si="23"/>
        <v>#N/A</v>
      </c>
      <c r="D130" s="8">
        <f t="shared" si="34"/>
        <v>354</v>
      </c>
      <c r="E130" s="10" t="str">
        <f t="shared" ca="1" si="31"/>
        <v>GS45136X25H</v>
      </c>
      <c r="F130" s="10" t="str">
        <f t="shared" ca="1" si="25"/>
        <v>136 x 25 XS</v>
      </c>
      <c r="G130" s="9">
        <f t="shared" ca="1" si="26"/>
        <v>784.38239999999996</v>
      </c>
      <c r="H130" s="8">
        <f t="shared" si="35"/>
        <v>410</v>
      </c>
      <c r="I130" s="10" t="str">
        <f t="shared" ca="1" si="32"/>
        <v>GS45143X30</v>
      </c>
      <c r="J130" s="10" t="str">
        <f t="shared" ca="1" si="28"/>
        <v>143 x 30</v>
      </c>
      <c r="K130" s="9">
        <f t="shared" ca="1" si="29"/>
        <v>1042.2653999999998</v>
      </c>
      <c r="L130" s="8">
        <f t="shared" si="33"/>
        <v>466</v>
      </c>
    </row>
    <row r="131" spans="1:12" x14ac:dyDescent="0.25">
      <c r="A131" s="10" t="str">
        <f t="shared" ca="1" si="30"/>
        <v>GS58129X31</v>
      </c>
      <c r="B131" s="10" t="str">
        <f t="shared" ca="1" si="22"/>
        <v>129 x 31 XS</v>
      </c>
      <c r="C131" s="9">
        <f t="shared" ca="1" si="23"/>
        <v>1827.8001999999999</v>
      </c>
      <c r="D131" s="8">
        <f t="shared" si="34"/>
        <v>355</v>
      </c>
      <c r="E131" s="10" t="str">
        <f t="shared" ca="1" si="31"/>
        <v>GS40934X1</v>
      </c>
      <c r="F131" s="10" t="str">
        <f t="shared" ca="1" si="25"/>
        <v>136 x 25,4</v>
      </c>
      <c r="G131" s="9">
        <f t="shared" ca="1" si="26"/>
        <v>825.73479999999995</v>
      </c>
      <c r="H131" s="8">
        <f t="shared" si="35"/>
        <v>411</v>
      </c>
      <c r="I131" s="10" t="str">
        <f t="shared" ca="1" si="32"/>
        <v>GS45143X30H</v>
      </c>
      <c r="J131" s="10" t="str">
        <f t="shared" ca="1" si="28"/>
        <v>143 x 30 XS</v>
      </c>
      <c r="K131" s="9">
        <f t="shared" ca="1" si="29"/>
        <v>1562.5605999999998</v>
      </c>
      <c r="L131" s="8">
        <f t="shared" si="33"/>
        <v>467</v>
      </c>
    </row>
    <row r="132" spans="1:12" x14ac:dyDescent="0.25">
      <c r="A132" s="10" t="str">
        <f t="shared" ca="1" si="30"/>
        <v>GS77219X32XS</v>
      </c>
      <c r="B132" s="10" t="str">
        <f t="shared" ref="B132:B195" ca="1" si="36">INDIRECT(ADDRESS(D132,6,1,1,"Sincro"))</f>
        <v>129 X 32</v>
      </c>
      <c r="C132" s="9" t="e">
        <f t="shared" ref="C132:C195" ca="1" si="37">INDIRECT(ADDRESS(D132,5,1,1,"Sincro"))</f>
        <v>#N/A</v>
      </c>
      <c r="D132" s="8">
        <f t="shared" si="34"/>
        <v>356</v>
      </c>
      <c r="E132" s="10" t="str">
        <f t="shared" ca="1" si="31"/>
        <v>GS58136X1</v>
      </c>
      <c r="F132" s="10" t="str">
        <f t="shared" ref="F132:F195" ca="1" si="38">INDIRECT(ADDRESS(H132,6,1,1,"Sincro"))</f>
        <v>136 x 25,4</v>
      </c>
      <c r="G132" s="9">
        <f t="shared" ref="G132:G195" ca="1" si="39">INDIRECT(ADDRESS(H132,5,1,1,"Sincro"))</f>
        <v>791.64519999999993</v>
      </c>
      <c r="H132" s="8">
        <f t="shared" si="35"/>
        <v>412</v>
      </c>
      <c r="I132" s="10" t="str">
        <f t="shared" ca="1" si="32"/>
        <v>GS41144X3/4</v>
      </c>
      <c r="J132" s="10" t="str">
        <f t="shared" ref="J132:J195" ca="1" si="40">INDIRECT(ADDRESS(L132,6,1,1,"Sincro"))</f>
        <v>144 x 19</v>
      </c>
      <c r="K132" s="9">
        <f t="shared" ref="K132:K195" ca="1" si="41">INDIRECT(ADDRESS(L132,5,1,1,"Sincro"))</f>
        <v>793.32019999999989</v>
      </c>
      <c r="L132" s="8">
        <f t="shared" si="33"/>
        <v>468</v>
      </c>
    </row>
    <row r="133" spans="1:12" x14ac:dyDescent="0.25">
      <c r="A133" s="10" t="str">
        <f t="shared" ca="1" si="30"/>
        <v>GS40130X15XS</v>
      </c>
      <c r="B133" s="10" t="str">
        <f t="shared" ca="1" si="36"/>
        <v>130 X 15</v>
      </c>
      <c r="C133" s="9">
        <f t="shared" ca="1" si="37"/>
        <v>3932.1361999999999</v>
      </c>
      <c r="D133" s="8">
        <f t="shared" si="34"/>
        <v>357</v>
      </c>
      <c r="E133" s="10" t="str">
        <f t="shared" ca="1" si="31"/>
        <v>GS58136X1H</v>
      </c>
      <c r="F133" s="10" t="str">
        <f t="shared" ca="1" si="38"/>
        <v>136 x 25,4 XS</v>
      </c>
      <c r="G133" s="9">
        <f t="shared" ca="1" si="39"/>
        <v>1439.8969999999999</v>
      </c>
      <c r="H133" s="8">
        <f t="shared" si="35"/>
        <v>413</v>
      </c>
      <c r="I133" s="10" t="str">
        <f t="shared" ca="1" si="32"/>
        <v>GS40474X23</v>
      </c>
      <c r="J133" s="10" t="str">
        <f t="shared" ca="1" si="40"/>
        <v>144 x 23 XS</v>
      </c>
      <c r="K133" s="9">
        <f t="shared" ca="1" si="41"/>
        <v>1757.4636</v>
      </c>
      <c r="L133" s="8">
        <f t="shared" si="33"/>
        <v>469</v>
      </c>
    </row>
    <row r="134" spans="1:12" x14ac:dyDescent="0.25">
      <c r="A134" s="10" t="str">
        <f t="shared" ca="1" si="30"/>
        <v>GS5565XS</v>
      </c>
      <c r="B134" s="10" t="str">
        <f t="shared" ca="1" si="36"/>
        <v>130 x 20 XS</v>
      </c>
      <c r="C134" s="9">
        <f t="shared" ca="1" si="37"/>
        <v>1630.2171999999998</v>
      </c>
      <c r="D134" s="8">
        <f t="shared" si="34"/>
        <v>358</v>
      </c>
      <c r="E134" s="10" t="str">
        <f t="shared" ca="1" si="31"/>
        <v>GS40934X1H</v>
      </c>
      <c r="F134" s="10" t="str">
        <f t="shared" ca="1" si="38"/>
        <v>136 x 25,4 XS</v>
      </c>
      <c r="G134" s="9">
        <f t="shared" ca="1" si="39"/>
        <v>887.97779999999989</v>
      </c>
      <c r="H134" s="8">
        <f t="shared" si="35"/>
        <v>414</v>
      </c>
      <c r="I134" s="10" t="str">
        <f t="shared" ca="1" si="32"/>
        <v>GS58144X25</v>
      </c>
      <c r="J134" s="10" t="str">
        <f t="shared" ca="1" si="40"/>
        <v>144 x 25</v>
      </c>
      <c r="K134" s="9">
        <f t="shared" ca="1" si="41"/>
        <v>977.42279999999994</v>
      </c>
      <c r="L134" s="8">
        <f t="shared" si="33"/>
        <v>470</v>
      </c>
    </row>
    <row r="135" spans="1:12" x14ac:dyDescent="0.25">
      <c r="A135" s="10" t="str">
        <f t="shared" ca="1" si="30"/>
        <v>GS45130X1</v>
      </c>
      <c r="B135" s="10" t="str">
        <f t="shared" ca="1" si="36"/>
        <v>130 x 25,4</v>
      </c>
      <c r="C135" s="9">
        <f t="shared" ca="1" si="37"/>
        <v>749.66300000000001</v>
      </c>
      <c r="D135" s="8">
        <f t="shared" si="34"/>
        <v>359</v>
      </c>
      <c r="E135" s="10" t="str">
        <f t="shared" ca="1" si="31"/>
        <v>GS5049XS</v>
      </c>
      <c r="F135" s="10" t="str">
        <f t="shared" ca="1" si="38"/>
        <v>136 x 25,4 XS</v>
      </c>
      <c r="G135" s="9">
        <f t="shared" ca="1" si="39"/>
        <v>937.93299999999999</v>
      </c>
      <c r="H135" s="8">
        <f t="shared" si="35"/>
        <v>415</v>
      </c>
      <c r="I135" s="10" t="str">
        <f t="shared" ca="1" si="32"/>
        <v>GS41144X1</v>
      </c>
      <c r="J135" s="10" t="str">
        <f t="shared" ca="1" si="40"/>
        <v>144 x 25,4</v>
      </c>
      <c r="K135" s="9">
        <f t="shared" ca="1" si="41"/>
        <v>919.65539999999987</v>
      </c>
      <c r="L135" s="8">
        <f t="shared" si="33"/>
        <v>471</v>
      </c>
    </row>
    <row r="136" spans="1:12" x14ac:dyDescent="0.25">
      <c r="A136" s="10" t="str">
        <f t="shared" ca="1" si="30"/>
        <v>GS58130X1</v>
      </c>
      <c r="B136" s="10" t="str">
        <f t="shared" ca="1" si="36"/>
        <v>130 x 25,4</v>
      </c>
      <c r="C136" s="9">
        <f t="shared" ca="1" si="37"/>
        <v>721.13439999999991</v>
      </c>
      <c r="D136" s="8">
        <f t="shared" si="34"/>
        <v>360</v>
      </c>
      <c r="E136" s="10" t="str">
        <f t="shared" ca="1" si="31"/>
        <v>GS5597XS</v>
      </c>
      <c r="F136" s="10" t="str">
        <f t="shared" ca="1" si="38"/>
        <v>137 x 19 XS</v>
      </c>
      <c r="G136" s="9">
        <f t="shared" ca="1" si="39"/>
        <v>1003.6197999999999</v>
      </c>
      <c r="H136" s="8">
        <f t="shared" si="35"/>
        <v>416</v>
      </c>
      <c r="I136" s="10" t="str">
        <f t="shared" ca="1" si="32"/>
        <v>GS5587XS</v>
      </c>
      <c r="J136" s="10" t="str">
        <f t="shared" ca="1" si="40"/>
        <v>144 x 25,4 XS</v>
      </c>
      <c r="K136" s="9">
        <f t="shared" ca="1" si="41"/>
        <v>1682.6112000000001</v>
      </c>
      <c r="L136" s="8">
        <f t="shared" si="33"/>
        <v>472</v>
      </c>
    </row>
    <row r="137" spans="1:12" x14ac:dyDescent="0.25">
      <c r="A137" s="10" t="str">
        <f t="shared" ca="1" si="30"/>
        <v>GS5571XS</v>
      </c>
      <c r="B137" s="10" t="str">
        <f t="shared" ca="1" si="36"/>
        <v>130 x 25,4 XS</v>
      </c>
      <c r="C137" s="9">
        <f t="shared" ca="1" si="37"/>
        <v>1306.1381999999999</v>
      </c>
      <c r="D137" s="8">
        <f t="shared" si="34"/>
        <v>361</v>
      </c>
      <c r="E137" s="10" t="str">
        <f t="shared" ca="1" si="31"/>
        <v>GS92137X19</v>
      </c>
      <c r="F137" s="10" t="str">
        <f t="shared" ca="1" si="38"/>
        <v>137 x 19 XS</v>
      </c>
      <c r="G137" s="9">
        <f t="shared" ca="1" si="39"/>
        <v>1047.2367999999999</v>
      </c>
      <c r="H137" s="8">
        <f t="shared" si="35"/>
        <v>417</v>
      </c>
      <c r="I137" s="10" t="str">
        <f t="shared" ca="1" si="32"/>
        <v>GS5588XS</v>
      </c>
      <c r="J137" s="10" t="str">
        <f t="shared" ca="1" si="40"/>
        <v>144 x 25,4 XS</v>
      </c>
      <c r="K137" s="9">
        <f t="shared" ca="1" si="41"/>
        <v>1707.8166000000001</v>
      </c>
      <c r="L137" s="8">
        <f t="shared" si="33"/>
        <v>473</v>
      </c>
    </row>
    <row r="138" spans="1:12" x14ac:dyDescent="0.25">
      <c r="A138" s="10" t="str">
        <f t="shared" ca="1" si="30"/>
        <v>GS58130X1H</v>
      </c>
      <c r="B138" s="10" t="str">
        <f t="shared" ca="1" si="36"/>
        <v>130 x 25,4 XS</v>
      </c>
      <c r="C138" s="9">
        <f t="shared" ca="1" si="37"/>
        <v>1254.9099999999999</v>
      </c>
      <c r="D138" s="8">
        <f t="shared" si="34"/>
        <v>362</v>
      </c>
      <c r="E138" s="10" t="str">
        <f t="shared" ca="1" si="31"/>
        <v>GS5567XS</v>
      </c>
      <c r="F138" s="10" t="str">
        <f t="shared" ca="1" si="38"/>
        <v>137 x 22 XS</v>
      </c>
      <c r="G138" s="9">
        <f t="shared" ca="1" si="39"/>
        <v>1464.2716</v>
      </c>
      <c r="H138" s="8">
        <f t="shared" si="35"/>
        <v>418</v>
      </c>
      <c r="I138" s="10" t="str">
        <f t="shared" ca="1" si="32"/>
        <v>GS58144X1</v>
      </c>
      <c r="J138" s="10" t="str">
        <f t="shared" ca="1" si="40"/>
        <v>144 x 25,4 XS</v>
      </c>
      <c r="K138" s="9">
        <f t="shared" ca="1" si="41"/>
        <v>1752.5189999999998</v>
      </c>
      <c r="L138" s="8">
        <f t="shared" si="33"/>
        <v>474</v>
      </c>
    </row>
    <row r="139" spans="1:12" x14ac:dyDescent="0.25">
      <c r="A139" s="10" t="str">
        <f t="shared" ca="1" si="30"/>
        <v>GS5572XS</v>
      </c>
      <c r="B139" s="10" t="str">
        <f t="shared" ca="1" si="36"/>
        <v>130 x 28 XS</v>
      </c>
      <c r="C139" s="9">
        <f t="shared" ca="1" si="37"/>
        <v>1490.616</v>
      </c>
      <c r="D139" s="8">
        <f t="shared" si="34"/>
        <v>363</v>
      </c>
      <c r="E139" s="10" t="str">
        <f t="shared" ca="1" si="31"/>
        <v>GS5564XS</v>
      </c>
      <c r="F139" s="10" t="str">
        <f t="shared" ca="1" si="38"/>
        <v>137 x 23 XS</v>
      </c>
      <c r="G139" s="9">
        <f t="shared" ca="1" si="39"/>
        <v>1659.6704</v>
      </c>
      <c r="H139" s="8">
        <f t="shared" si="35"/>
        <v>419</v>
      </c>
      <c r="I139" s="10" t="str">
        <f t="shared" ca="1" si="32"/>
        <v>GS41145X18</v>
      </c>
      <c r="J139" s="10" t="str">
        <f t="shared" ca="1" si="40"/>
        <v>145 x 18</v>
      </c>
      <c r="K139" s="9">
        <f t="shared" ca="1" si="41"/>
        <v>787.06240000000003</v>
      </c>
      <c r="L139" s="8">
        <f t="shared" si="33"/>
        <v>475</v>
      </c>
    </row>
    <row r="140" spans="1:12" x14ac:dyDescent="0.25">
      <c r="A140" s="10" t="str">
        <f t="shared" ca="1" si="30"/>
        <v>GS99131X17B</v>
      </c>
      <c r="B140" s="10" t="str">
        <f t="shared" ca="1" si="36"/>
        <v>131 x 17 GS</v>
      </c>
      <c r="C140" s="9">
        <f t="shared" ca="1" si="37"/>
        <v>967.7346</v>
      </c>
      <c r="D140" s="8">
        <f t="shared" si="34"/>
        <v>364</v>
      </c>
      <c r="E140" s="10" t="str">
        <f t="shared" ca="1" si="31"/>
        <v>GS63137X25</v>
      </c>
      <c r="F140" s="10" t="str">
        <f t="shared" ca="1" si="38"/>
        <v>137 x 25 GS</v>
      </c>
      <c r="G140" s="9">
        <f t="shared" ca="1" si="39"/>
        <v>998.97</v>
      </c>
      <c r="H140" s="8">
        <f t="shared" si="35"/>
        <v>420</v>
      </c>
      <c r="I140" s="10" t="str">
        <f t="shared" ca="1" si="32"/>
        <v>GS39145X216H</v>
      </c>
      <c r="J140" s="10" t="str">
        <f t="shared" ca="1" si="40"/>
        <v>145 x 21,6 XS</v>
      </c>
      <c r="K140" s="9">
        <f t="shared" ca="1" si="41"/>
        <v>1383.7510000000002</v>
      </c>
      <c r="L140" s="8">
        <f t="shared" si="33"/>
        <v>476</v>
      </c>
    </row>
    <row r="141" spans="1:12" x14ac:dyDescent="0.25">
      <c r="A141" s="10" t="str">
        <f t="shared" ca="1" si="30"/>
        <v>GS5628XS</v>
      </c>
      <c r="B141" s="10" t="str">
        <f t="shared" ca="1" si="36"/>
        <v>131 x 17 XS</v>
      </c>
      <c r="C141" s="9">
        <f t="shared" ca="1" si="37"/>
        <v>767.20359999999994</v>
      </c>
      <c r="D141" s="8">
        <f t="shared" si="34"/>
        <v>365</v>
      </c>
      <c r="E141" s="10" t="str">
        <f t="shared" ca="1" si="31"/>
        <v>GS5598XS</v>
      </c>
      <c r="F141" s="10" t="str">
        <f t="shared" ca="1" si="38"/>
        <v>137 x 25 XS</v>
      </c>
      <c r="G141" s="9">
        <f t="shared" ca="1" si="39"/>
        <v>1353.1453999999999</v>
      </c>
      <c r="H141" s="8">
        <f t="shared" si="35"/>
        <v>421</v>
      </c>
      <c r="I141" s="10" t="str">
        <f t="shared" ca="1" si="32"/>
        <v>GS77145X22H</v>
      </c>
      <c r="J141" s="10" t="str">
        <f t="shared" ca="1" si="40"/>
        <v>145 x 22 XS</v>
      </c>
      <c r="K141" s="9">
        <f t="shared" ca="1" si="41"/>
        <v>1415.0935999999999</v>
      </c>
      <c r="L141" s="8">
        <f t="shared" si="33"/>
        <v>477</v>
      </c>
    </row>
    <row r="142" spans="1:12" x14ac:dyDescent="0.25">
      <c r="A142" s="10" t="str">
        <f t="shared" ca="1" si="30"/>
        <v>GS76131X22.3</v>
      </c>
      <c r="B142" s="10" t="str">
        <f t="shared" ca="1" si="36"/>
        <v>131 x 22,3</v>
      </c>
      <c r="C142" s="9">
        <f t="shared" ca="1" si="37"/>
        <v>1567.5855999999999</v>
      </c>
      <c r="D142" s="8">
        <f t="shared" si="34"/>
        <v>366</v>
      </c>
      <c r="E142" s="10" t="str">
        <f t="shared" ca="1" si="31"/>
        <v>GS45137x1</v>
      </c>
      <c r="F142" s="10" t="str">
        <f t="shared" ca="1" si="38"/>
        <v>137 x 25,4</v>
      </c>
      <c r="G142" s="9">
        <f t="shared" ca="1" si="39"/>
        <v>982.72919999999999</v>
      </c>
      <c r="H142" s="8">
        <f t="shared" si="35"/>
        <v>422</v>
      </c>
      <c r="I142" s="10" t="str">
        <f t="shared" ca="1" si="32"/>
        <v>GS5616XS</v>
      </c>
      <c r="J142" s="10" t="str">
        <f t="shared" ca="1" si="40"/>
        <v>145 x 23 XS</v>
      </c>
      <c r="K142" s="9">
        <f t="shared" ca="1" si="41"/>
        <v>2162.1570000000002</v>
      </c>
      <c r="L142" s="8">
        <f t="shared" si="33"/>
        <v>478</v>
      </c>
    </row>
    <row r="143" spans="1:12" x14ac:dyDescent="0.25">
      <c r="A143" s="10" t="str">
        <f t="shared" ca="1" si="30"/>
        <v>GS5563XS</v>
      </c>
      <c r="B143" s="10" t="str">
        <f t="shared" ca="1" si="36"/>
        <v>131 x 25 XS</v>
      </c>
      <c r="C143" s="9">
        <f t="shared" ca="1" si="37"/>
        <v>1738.9582</v>
      </c>
      <c r="D143" s="8">
        <f t="shared" si="34"/>
        <v>367</v>
      </c>
      <c r="E143" s="10" t="str">
        <f t="shared" ca="1" si="31"/>
        <v>GS5599XS</v>
      </c>
      <c r="F143" s="10" t="str">
        <f t="shared" ca="1" si="38"/>
        <v>137 x 25,4 XS</v>
      </c>
      <c r="G143" s="9">
        <f t="shared" ca="1" si="39"/>
        <v>1611.4303999999997</v>
      </c>
      <c r="H143" s="8">
        <f t="shared" si="35"/>
        <v>423</v>
      </c>
      <c r="I143" s="10" t="str">
        <f t="shared" ca="1" si="32"/>
        <v>GS76145X30</v>
      </c>
      <c r="J143" s="10" t="str">
        <f t="shared" ca="1" si="40"/>
        <v>145 x 30 XS</v>
      </c>
      <c r="K143" s="9">
        <f t="shared" ca="1" si="41"/>
        <v>1783.2451999999998</v>
      </c>
      <c r="L143" s="8">
        <f t="shared" si="33"/>
        <v>479</v>
      </c>
    </row>
    <row r="144" spans="1:12" x14ac:dyDescent="0.25">
      <c r="A144" s="10" t="str">
        <f t="shared" ca="1" si="30"/>
        <v>GS39131X1</v>
      </c>
      <c r="B144" s="10" t="str">
        <f t="shared" ca="1" si="36"/>
        <v>131 x 25,4</v>
      </c>
      <c r="C144" s="9">
        <f t="shared" ca="1" si="37"/>
        <v>907.95720000000006</v>
      </c>
      <c r="D144" s="8">
        <f t="shared" si="34"/>
        <v>368</v>
      </c>
      <c r="E144" s="10" t="str">
        <f t="shared" ca="1" si="31"/>
        <v>GS92137X1</v>
      </c>
      <c r="F144" s="10" t="str">
        <f t="shared" ca="1" si="38"/>
        <v>137 x 25,4 XS</v>
      </c>
      <c r="G144" s="9">
        <f t="shared" ca="1" si="39"/>
        <v>1481.4369999999999</v>
      </c>
      <c r="H144" s="8">
        <f t="shared" si="35"/>
        <v>424</v>
      </c>
      <c r="I144" s="10" t="str">
        <f t="shared" ca="1" si="32"/>
        <v>GS41146X3/4</v>
      </c>
      <c r="J144" s="10" t="str">
        <f t="shared" ca="1" si="40"/>
        <v>146 x 19</v>
      </c>
      <c r="K144" s="9">
        <f t="shared" ca="1" si="41"/>
        <v>577.86159999999995</v>
      </c>
      <c r="L144" s="8">
        <f t="shared" si="33"/>
        <v>480</v>
      </c>
    </row>
    <row r="145" spans="1:12" x14ac:dyDescent="0.25">
      <c r="A145" s="10" t="str">
        <f t="shared" ca="1" si="30"/>
        <v>GS58131X1</v>
      </c>
      <c r="B145" s="10" t="str">
        <f t="shared" ca="1" si="36"/>
        <v>131 x 25,4</v>
      </c>
      <c r="C145" s="9">
        <f t="shared" ca="1" si="37"/>
        <v>1654.096</v>
      </c>
      <c r="D145" s="8">
        <f t="shared" si="34"/>
        <v>369</v>
      </c>
      <c r="E145" s="10" t="str">
        <f t="shared" ca="1" si="31"/>
        <v>GS139X25.4XS</v>
      </c>
      <c r="F145" s="10" t="str">
        <f t="shared" ca="1" si="38"/>
        <v>137 X 25.4</v>
      </c>
      <c r="G145" s="9" t="e">
        <f t="shared" ca="1" si="39"/>
        <v>#N/A</v>
      </c>
      <c r="H145" s="8">
        <f t="shared" si="35"/>
        <v>425</v>
      </c>
      <c r="I145" s="10" t="str">
        <f t="shared" ca="1" si="32"/>
        <v>GS40278X20B</v>
      </c>
      <c r="J145" s="10" t="str">
        <f t="shared" ca="1" si="40"/>
        <v>146 x 20</v>
      </c>
      <c r="K145" s="9">
        <f t="shared" ca="1" si="41"/>
        <v>1014.2728</v>
      </c>
      <c r="L145" s="8">
        <f t="shared" si="33"/>
        <v>481</v>
      </c>
    </row>
    <row r="146" spans="1:12" x14ac:dyDescent="0.25">
      <c r="A146" s="10" t="str">
        <f t="shared" ca="1" si="30"/>
        <v>GS76131X1</v>
      </c>
      <c r="B146" s="10" t="str">
        <f t="shared" ca="1" si="36"/>
        <v>131 x 25,4 GS</v>
      </c>
      <c r="C146" s="9">
        <f t="shared" ca="1" si="37"/>
        <v>1021.3614</v>
      </c>
      <c r="D146" s="8">
        <f t="shared" si="34"/>
        <v>370</v>
      </c>
      <c r="E146" s="10" t="str">
        <f t="shared" ca="1" si="31"/>
        <v>GS5622XS</v>
      </c>
      <c r="F146" s="10" t="str">
        <f t="shared" ca="1" si="38"/>
        <v>137 x 27 XS</v>
      </c>
      <c r="G146" s="9">
        <f t="shared" ca="1" si="39"/>
        <v>2450.2838000000002</v>
      </c>
      <c r="H146" s="8">
        <f t="shared" si="35"/>
        <v>426</v>
      </c>
      <c r="I146" s="10" t="str">
        <f t="shared" ca="1" si="32"/>
        <v>GS92146X20</v>
      </c>
      <c r="J146" s="10" t="str">
        <f t="shared" ca="1" si="40"/>
        <v>146 x 20</v>
      </c>
      <c r="K146" s="9">
        <f t="shared" ca="1" si="41"/>
        <v>897.27739999999994</v>
      </c>
      <c r="L146" s="8">
        <f t="shared" si="33"/>
        <v>482</v>
      </c>
    </row>
    <row r="147" spans="1:12" x14ac:dyDescent="0.25">
      <c r="A147" s="10" t="str">
        <f t="shared" ca="1" si="30"/>
        <v>GS39131X1H</v>
      </c>
      <c r="B147" s="10" t="str">
        <f t="shared" ca="1" si="36"/>
        <v>131 x 25,4 XS</v>
      </c>
      <c r="C147" s="9" t="e">
        <f t="shared" ca="1" si="37"/>
        <v>#N/A</v>
      </c>
      <c r="D147" s="8">
        <f t="shared" si="34"/>
        <v>371</v>
      </c>
      <c r="E147" s="10" t="str">
        <f t="shared" ca="1" si="31"/>
        <v>GS45137X30</v>
      </c>
      <c r="F147" s="10" t="str">
        <f t="shared" ca="1" si="38"/>
        <v>137 x 30</v>
      </c>
      <c r="G147" s="9">
        <f t="shared" ca="1" si="39"/>
        <v>1496.6057999999998</v>
      </c>
      <c r="H147" s="8">
        <f t="shared" si="35"/>
        <v>427</v>
      </c>
      <c r="I147" s="10" t="str">
        <f t="shared" ca="1" si="32"/>
        <v>GS40802X20</v>
      </c>
      <c r="J147" s="10" t="str">
        <f t="shared" ca="1" si="40"/>
        <v>146 x 20 XS</v>
      </c>
      <c r="K147" s="9">
        <f t="shared" ca="1" si="41"/>
        <v>953.83879999999999</v>
      </c>
      <c r="L147" s="8">
        <f t="shared" si="33"/>
        <v>483</v>
      </c>
    </row>
    <row r="148" spans="1:12" x14ac:dyDescent="0.25">
      <c r="A148" s="10" t="str">
        <f t="shared" ca="1" si="30"/>
        <v>GS5551XS</v>
      </c>
      <c r="B148" s="10" t="str">
        <f t="shared" ca="1" si="36"/>
        <v>131 x 27 XS</v>
      </c>
      <c r="C148" s="9">
        <f t="shared" ca="1" si="37"/>
        <v>1681.7937999999999</v>
      </c>
      <c r="D148" s="8">
        <f t="shared" si="34"/>
        <v>372</v>
      </c>
      <c r="E148" s="10" t="str">
        <f t="shared" ca="1" si="31"/>
        <v>GS45137X30H</v>
      </c>
      <c r="F148" s="10" t="str">
        <f t="shared" ca="1" si="38"/>
        <v>137 x 30 XS</v>
      </c>
      <c r="G148" s="9">
        <f t="shared" ca="1" si="39"/>
        <v>1760.6260000000002</v>
      </c>
      <c r="H148" s="8">
        <f t="shared" si="35"/>
        <v>428</v>
      </c>
      <c r="I148" s="10" t="str">
        <f t="shared" ca="1" si="32"/>
        <v>GS40353X24</v>
      </c>
      <c r="J148" s="10" t="str">
        <f t="shared" ca="1" si="40"/>
        <v>146 x 24</v>
      </c>
      <c r="K148" s="9">
        <f t="shared" ca="1" si="41"/>
        <v>1059.2833999999998</v>
      </c>
      <c r="L148" s="8">
        <f t="shared" si="33"/>
        <v>484</v>
      </c>
    </row>
    <row r="149" spans="1:12" x14ac:dyDescent="0.25">
      <c r="A149" s="10" t="str">
        <f t="shared" ca="1" si="30"/>
        <v>GS92132X19</v>
      </c>
      <c r="B149" s="10" t="str">
        <f t="shared" ca="1" si="36"/>
        <v>132 x 19</v>
      </c>
      <c r="C149" s="9">
        <f t="shared" ca="1" si="37"/>
        <v>741.93119999999999</v>
      </c>
      <c r="D149" s="8">
        <f t="shared" si="34"/>
        <v>373</v>
      </c>
      <c r="E149" s="10" t="str">
        <f t="shared" ca="1" si="31"/>
        <v>GS99138X15</v>
      </c>
      <c r="F149" s="10" t="str">
        <f t="shared" ca="1" si="38"/>
        <v>138 x 15</v>
      </c>
      <c r="G149" s="9">
        <f t="shared" ca="1" si="39"/>
        <v>352.07159999999999</v>
      </c>
      <c r="H149" s="8">
        <f t="shared" si="35"/>
        <v>429</v>
      </c>
      <c r="I149" s="10" t="str">
        <f t="shared" ca="1" si="32"/>
        <v>GS5603XS</v>
      </c>
      <c r="J149" s="10" t="str">
        <f t="shared" ca="1" si="40"/>
        <v>146 x 24 XS</v>
      </c>
      <c r="K149" s="9">
        <f t="shared" ca="1" si="41"/>
        <v>1651.2417999999998</v>
      </c>
      <c r="L149" s="8">
        <f t="shared" si="33"/>
        <v>485</v>
      </c>
    </row>
    <row r="150" spans="1:12" x14ac:dyDescent="0.25">
      <c r="A150" s="10" t="str">
        <f t="shared" ca="1" si="30"/>
        <v>GS40455X23</v>
      </c>
      <c r="B150" s="10" t="str">
        <f t="shared" ca="1" si="36"/>
        <v>132 x 23 XS</v>
      </c>
      <c r="C150" s="9">
        <f t="shared" ca="1" si="37"/>
        <v>1354.3648000000001</v>
      </c>
      <c r="D150" s="8">
        <f t="shared" si="34"/>
        <v>374</v>
      </c>
      <c r="E150" s="10" t="str">
        <f t="shared" ca="1" si="31"/>
        <v>GS99138X15B</v>
      </c>
      <c r="F150" s="10" t="str">
        <f t="shared" ca="1" si="38"/>
        <v>138 x 15 XS</v>
      </c>
      <c r="G150" s="9">
        <f t="shared" ca="1" si="39"/>
        <v>748.57759999999996</v>
      </c>
      <c r="H150" s="8">
        <f t="shared" si="35"/>
        <v>430</v>
      </c>
      <c r="I150" s="10" t="str">
        <f t="shared" ca="1" si="32"/>
        <v>GS41146X1</v>
      </c>
      <c r="J150" s="10" t="str">
        <f t="shared" ca="1" si="40"/>
        <v>146 x 25,4</v>
      </c>
      <c r="K150" s="9">
        <f t="shared" ca="1" si="41"/>
        <v>926.03380000000004</v>
      </c>
      <c r="L150" s="8">
        <f t="shared" si="33"/>
        <v>486</v>
      </c>
    </row>
    <row r="151" spans="1:12" x14ac:dyDescent="0.25">
      <c r="A151" s="10" t="str">
        <f t="shared" ca="1" si="30"/>
        <v>GS5552XS</v>
      </c>
      <c r="B151" s="10" t="str">
        <f t="shared" ca="1" si="36"/>
        <v>132 x 26 XS</v>
      </c>
      <c r="C151" s="9">
        <f t="shared" ca="1" si="37"/>
        <v>1214.8038000000001</v>
      </c>
      <c r="D151" s="8">
        <f t="shared" si="34"/>
        <v>375</v>
      </c>
      <c r="E151" s="10" t="str">
        <f t="shared" ca="1" si="31"/>
        <v>GS41138X18</v>
      </c>
      <c r="F151" s="10" t="str">
        <f t="shared" ca="1" si="38"/>
        <v>138 x 18</v>
      </c>
      <c r="G151" s="9">
        <f t="shared" ca="1" si="39"/>
        <v>742.6816</v>
      </c>
      <c r="H151" s="8">
        <f t="shared" si="35"/>
        <v>431</v>
      </c>
      <c r="I151" s="10" t="str">
        <f t="shared" ca="1" si="32"/>
        <v>GS5558XS</v>
      </c>
      <c r="J151" s="10" t="str">
        <f t="shared" ca="1" si="40"/>
        <v>146 x 25,4 XS</v>
      </c>
      <c r="K151" s="9">
        <f t="shared" ca="1" si="41"/>
        <v>1806.0252</v>
      </c>
      <c r="L151" s="8">
        <f t="shared" si="33"/>
        <v>487</v>
      </c>
    </row>
    <row r="152" spans="1:12" x14ac:dyDescent="0.25">
      <c r="A152" s="10" t="str">
        <f t="shared" ca="1" si="30"/>
        <v>GS40850X27</v>
      </c>
      <c r="B152" s="10" t="str">
        <f t="shared" ca="1" si="36"/>
        <v>132 x 27 XS</v>
      </c>
      <c r="C152" s="9">
        <f t="shared" ca="1" si="37"/>
        <v>1598.4860000000001</v>
      </c>
      <c r="D152" s="8">
        <f t="shared" si="34"/>
        <v>376</v>
      </c>
      <c r="E152" s="10" t="str">
        <f t="shared" ca="1" si="31"/>
        <v>GS76138X23</v>
      </c>
      <c r="F152" s="10" t="str">
        <f t="shared" ca="1" si="38"/>
        <v>138 x 23 XS</v>
      </c>
      <c r="G152" s="9">
        <f t="shared" ca="1" si="39"/>
        <v>1393.3186000000001</v>
      </c>
      <c r="H152" s="8">
        <f t="shared" si="35"/>
        <v>432</v>
      </c>
      <c r="I152" s="10" t="str">
        <f t="shared" ca="1" si="32"/>
        <v>GS265146X28</v>
      </c>
      <c r="J152" s="10" t="str">
        <f t="shared" ca="1" si="40"/>
        <v>146 x 28</v>
      </c>
      <c r="K152" s="9">
        <f t="shared" ca="1" si="41"/>
        <v>1990.2752</v>
      </c>
      <c r="L152" s="8">
        <f t="shared" si="33"/>
        <v>488</v>
      </c>
    </row>
    <row r="153" spans="1:12" x14ac:dyDescent="0.25">
      <c r="A153" s="10" t="str">
        <f t="shared" ca="1" si="30"/>
        <v>GS132X27.4XS</v>
      </c>
      <c r="B153" s="10" t="str">
        <f t="shared" ca="1" si="36"/>
        <v>132 X 27.4</v>
      </c>
      <c r="C153" s="9">
        <f t="shared" ca="1" si="37"/>
        <v>1888.5021999999999</v>
      </c>
      <c r="D153" s="8">
        <f t="shared" si="34"/>
        <v>377</v>
      </c>
      <c r="E153" s="10" t="str">
        <f t="shared" ca="1" si="31"/>
        <v>GS90138X23</v>
      </c>
      <c r="F153" s="10" t="str">
        <f t="shared" ca="1" si="38"/>
        <v>138 x 23 XS</v>
      </c>
      <c r="G153" s="9">
        <f t="shared" ca="1" si="39"/>
        <v>1102.0293999999999</v>
      </c>
      <c r="H153" s="8">
        <f t="shared" si="35"/>
        <v>433</v>
      </c>
      <c r="I153" s="10" t="str">
        <f t="shared" ca="1" si="32"/>
        <v>GS76146X28H</v>
      </c>
      <c r="J153" s="10" t="str">
        <f t="shared" ca="1" si="40"/>
        <v>146 x 28 XS</v>
      </c>
      <c r="K153" s="9">
        <f t="shared" ca="1" si="41"/>
        <v>1878.546</v>
      </c>
      <c r="L153" s="8">
        <f t="shared" si="33"/>
        <v>489</v>
      </c>
    </row>
    <row r="154" spans="1:12" x14ac:dyDescent="0.25">
      <c r="A154" s="10" t="str">
        <f t="shared" ca="1" si="30"/>
        <v>GS5580XS</v>
      </c>
      <c r="B154" s="10" t="str">
        <f t="shared" ca="1" si="36"/>
        <v>132 x 28 XS</v>
      </c>
      <c r="C154" s="9">
        <f t="shared" ca="1" si="37"/>
        <v>1784.4110000000001</v>
      </c>
      <c r="D154" s="8">
        <f t="shared" si="34"/>
        <v>378</v>
      </c>
      <c r="E154" s="10" t="str">
        <f t="shared" ca="1" si="31"/>
        <v>GS41138X1</v>
      </c>
      <c r="F154" s="10" t="str">
        <f t="shared" ca="1" si="38"/>
        <v>138 x 25,4</v>
      </c>
      <c r="G154" s="9">
        <f t="shared" ca="1" si="39"/>
        <v>988.97359999999992</v>
      </c>
      <c r="H154" s="8">
        <f t="shared" si="35"/>
        <v>434</v>
      </c>
      <c r="I154" s="10" t="str">
        <f t="shared" ca="1" si="32"/>
        <v>GS39211X32</v>
      </c>
      <c r="J154" s="10" t="str">
        <f t="shared" ca="1" si="40"/>
        <v>146 x 32</v>
      </c>
      <c r="K154" s="9">
        <f t="shared" ca="1" si="41"/>
        <v>3203.136</v>
      </c>
      <c r="L154" s="8">
        <f t="shared" si="33"/>
        <v>490</v>
      </c>
    </row>
    <row r="155" spans="1:12" x14ac:dyDescent="0.25">
      <c r="A155" s="10" t="str">
        <f t="shared" ca="1" si="30"/>
        <v>GS92133X19</v>
      </c>
      <c r="B155" s="10" t="str">
        <f t="shared" ca="1" si="36"/>
        <v>133 x 19</v>
      </c>
      <c r="C155" s="9">
        <f t="shared" ca="1" si="37"/>
        <v>756.4434</v>
      </c>
      <c r="D155" s="8">
        <f t="shared" si="34"/>
        <v>379</v>
      </c>
      <c r="E155" s="10" t="str">
        <f t="shared" ca="1" si="31"/>
        <v>GS45138X1</v>
      </c>
      <c r="F155" s="10" t="str">
        <f t="shared" ca="1" si="38"/>
        <v>138 x 25,4</v>
      </c>
      <c r="G155" s="9" t="e">
        <f t="shared" ca="1" si="39"/>
        <v>#N/A</v>
      </c>
      <c r="H155" s="8">
        <f t="shared" si="35"/>
        <v>435</v>
      </c>
      <c r="I155" s="10" t="str">
        <f t="shared" ca="1" si="32"/>
        <v>GS92147X19</v>
      </c>
      <c r="J155" s="10" t="str">
        <f t="shared" ca="1" si="40"/>
        <v>147 x 19 XS</v>
      </c>
      <c r="K155" s="9">
        <f t="shared" ca="1" si="41"/>
        <v>1056.7508</v>
      </c>
      <c r="L155" s="8">
        <f t="shared" si="33"/>
        <v>491</v>
      </c>
    </row>
    <row r="156" spans="1:12" x14ac:dyDescent="0.25">
      <c r="A156" s="10" t="str">
        <f t="shared" ref="A156:A219" ca="1" si="42">INDIRECT(ADDRESS(D156,1,1,1,"Sincro"))</f>
        <v>GS41133X19</v>
      </c>
      <c r="B156" s="10" t="str">
        <f t="shared" ca="1" si="36"/>
        <v>133 X 19</v>
      </c>
      <c r="C156" s="9">
        <f t="shared" ca="1" si="37"/>
        <v>807.3098</v>
      </c>
      <c r="D156" s="8">
        <f t="shared" si="34"/>
        <v>380</v>
      </c>
      <c r="E156" s="10" t="str">
        <f t="shared" ref="E156:E219" ca="1" si="43">INDIRECT(ADDRESS(H156,1,1,1,"Sincro"))</f>
        <v>GS58138X28.5</v>
      </c>
      <c r="F156" s="10" t="str">
        <f t="shared" ca="1" si="38"/>
        <v>138 x 28,5 TV</v>
      </c>
      <c r="G156" s="9">
        <f t="shared" ca="1" si="39"/>
        <v>1171.5619999999999</v>
      </c>
      <c r="H156" s="8">
        <f t="shared" si="35"/>
        <v>436</v>
      </c>
      <c r="I156" s="10" t="str">
        <f t="shared" ref="I156:I219" ca="1" si="44">INDIRECT(ADDRESS(L156,1,1,1,"Sincro"))</f>
        <v>GS40301X24</v>
      </c>
      <c r="J156" s="10" t="str">
        <f t="shared" ca="1" si="40"/>
        <v>147 x 24</v>
      </c>
      <c r="K156" s="9">
        <f t="shared" ca="1" si="41"/>
        <v>1075.8458000000001</v>
      </c>
      <c r="L156" s="8">
        <f t="shared" si="33"/>
        <v>492</v>
      </c>
    </row>
    <row r="157" spans="1:12" x14ac:dyDescent="0.25">
      <c r="A157" s="10" t="str">
        <f t="shared" ca="1" si="42"/>
        <v>GS41133X22B</v>
      </c>
      <c r="B157" s="10" t="str">
        <f t="shared" ca="1" si="36"/>
        <v>133 x 22</v>
      </c>
      <c r="C157" s="9">
        <f t="shared" ca="1" si="37"/>
        <v>573.47980000000007</v>
      </c>
      <c r="D157" s="8">
        <f t="shared" si="34"/>
        <v>381</v>
      </c>
      <c r="E157" s="10" t="str">
        <f t="shared" ca="1" si="43"/>
        <v>GS41139X18</v>
      </c>
      <c r="F157" s="10" t="str">
        <f t="shared" ca="1" si="38"/>
        <v>139 x 18</v>
      </c>
      <c r="G157" s="9">
        <f t="shared" ca="1" si="39"/>
        <v>741.11380000000008</v>
      </c>
      <c r="H157" s="8">
        <f t="shared" si="35"/>
        <v>437</v>
      </c>
      <c r="I157" s="10" t="str">
        <f t="shared" ca="1" si="44"/>
        <v>GS92147X25</v>
      </c>
      <c r="J157" s="10" t="str">
        <f t="shared" ca="1" si="40"/>
        <v>147 x 25</v>
      </c>
      <c r="K157" s="9">
        <f t="shared" ca="1" si="41"/>
        <v>1018.9359999999999</v>
      </c>
      <c r="L157" s="8">
        <f t="shared" si="33"/>
        <v>493</v>
      </c>
    </row>
    <row r="158" spans="1:12" x14ac:dyDescent="0.25">
      <c r="A158" s="10" t="str">
        <f t="shared" ca="1" si="42"/>
        <v>GS58133X24</v>
      </c>
      <c r="B158" s="10" t="str">
        <f t="shared" ca="1" si="36"/>
        <v>133 x 24</v>
      </c>
      <c r="C158" s="9">
        <f t="shared" ca="1" si="37"/>
        <v>1213.3968</v>
      </c>
      <c r="D158" s="8">
        <f t="shared" si="34"/>
        <v>382</v>
      </c>
      <c r="E158" s="10" t="str">
        <f t="shared" ca="1" si="43"/>
        <v>GS76139X21</v>
      </c>
      <c r="F158" s="10" t="str">
        <f t="shared" ca="1" si="38"/>
        <v>139 x 21 XS</v>
      </c>
      <c r="G158" s="9">
        <f t="shared" ca="1" si="39"/>
        <v>1307.6792</v>
      </c>
      <c r="H158" s="8">
        <f t="shared" si="35"/>
        <v>438</v>
      </c>
      <c r="I158" s="10" t="str">
        <f t="shared" ca="1" si="44"/>
        <v>GS92147X25H</v>
      </c>
      <c r="J158" s="10" t="str">
        <f t="shared" ca="1" si="40"/>
        <v>147 x 25 XS</v>
      </c>
      <c r="K158" s="9">
        <f t="shared" ca="1" si="41"/>
        <v>1175.9035999999999</v>
      </c>
      <c r="L158" s="8">
        <f t="shared" si="33"/>
        <v>494</v>
      </c>
    </row>
    <row r="159" spans="1:12" x14ac:dyDescent="0.25">
      <c r="A159" s="10" t="str">
        <f t="shared" ca="1" si="42"/>
        <v>GS58133X24H</v>
      </c>
      <c r="B159" s="10" t="str">
        <f t="shared" ca="1" si="36"/>
        <v>133 x 24 XS</v>
      </c>
      <c r="C159" s="9">
        <f t="shared" ca="1" si="37"/>
        <v>1208.2244000000001</v>
      </c>
      <c r="D159" s="8">
        <f t="shared" si="34"/>
        <v>383</v>
      </c>
      <c r="E159" s="10" t="str">
        <f t="shared" ca="1" si="43"/>
        <v>GS41139X1</v>
      </c>
      <c r="F159" s="10" t="str">
        <f t="shared" ca="1" si="38"/>
        <v>139 x 25,4</v>
      </c>
      <c r="G159" s="9">
        <f t="shared" ca="1" si="39"/>
        <v>1015.3715999999999</v>
      </c>
      <c r="H159" s="8">
        <f t="shared" si="35"/>
        <v>439</v>
      </c>
      <c r="I159" s="10" t="str">
        <f t="shared" ca="1" si="44"/>
        <v>GS40946X32</v>
      </c>
      <c r="J159" s="10" t="str">
        <f t="shared" ca="1" si="40"/>
        <v>147 x 32 XS</v>
      </c>
      <c r="K159" s="9">
        <f t="shared" ca="1" si="41"/>
        <v>2201.3519999999999</v>
      </c>
      <c r="L159" s="8">
        <f t="shared" si="33"/>
        <v>495</v>
      </c>
    </row>
    <row r="160" spans="1:12" x14ac:dyDescent="0.25">
      <c r="A160" s="10" t="str">
        <f t="shared" ca="1" si="42"/>
        <v>GS45133X1</v>
      </c>
      <c r="B160" s="10" t="str">
        <f t="shared" ca="1" si="36"/>
        <v>133 x 25,4</v>
      </c>
      <c r="C160" s="9" t="e">
        <f t="shared" ca="1" si="37"/>
        <v>#N/A</v>
      </c>
      <c r="D160" s="8">
        <f t="shared" si="34"/>
        <v>384</v>
      </c>
      <c r="E160" s="10" t="str">
        <f t="shared" ca="1" si="43"/>
        <v>GS58140X25</v>
      </c>
      <c r="F160" s="10" t="str">
        <f t="shared" ca="1" si="38"/>
        <v>140 x 25</v>
      </c>
      <c r="G160" s="9">
        <f t="shared" ca="1" si="39"/>
        <v>1725.0623999999998</v>
      </c>
      <c r="H160" s="8">
        <f t="shared" si="35"/>
        <v>440</v>
      </c>
      <c r="I160" s="10" t="str">
        <f t="shared" ca="1" si="44"/>
        <v>GS41148X3/4</v>
      </c>
      <c r="J160" s="10" t="str">
        <f t="shared" ca="1" si="40"/>
        <v>148 x 19</v>
      </c>
      <c r="K160" s="9">
        <f t="shared" ca="1" si="41"/>
        <v>806.45220000000006</v>
      </c>
      <c r="L160" s="8">
        <f t="shared" si="33"/>
        <v>496</v>
      </c>
    </row>
    <row r="161" spans="1:12" x14ac:dyDescent="0.25">
      <c r="A161" s="10" t="str">
        <f t="shared" ca="1" si="42"/>
        <v>GS58133X1</v>
      </c>
      <c r="B161" s="10" t="str">
        <f t="shared" ca="1" si="36"/>
        <v>133 x 25,4</v>
      </c>
      <c r="C161" s="9">
        <f t="shared" ca="1" si="37"/>
        <v>1296.7314000000001</v>
      </c>
      <c r="D161" s="8">
        <f t="shared" si="34"/>
        <v>385</v>
      </c>
      <c r="E161" s="10" t="str">
        <f t="shared" ca="1" si="43"/>
        <v>GS40966X1</v>
      </c>
      <c r="F161" s="10" t="str">
        <f t="shared" ca="1" si="38"/>
        <v>140 x 25,4 XS</v>
      </c>
      <c r="G161" s="9">
        <f t="shared" ca="1" si="39"/>
        <v>1166.3226</v>
      </c>
      <c r="H161" s="8">
        <f t="shared" si="35"/>
        <v>441</v>
      </c>
      <c r="I161" s="10" t="str">
        <f t="shared" ca="1" si="44"/>
        <v>GS58148X3/4B</v>
      </c>
      <c r="J161" s="10" t="str">
        <f t="shared" ca="1" si="40"/>
        <v>148 x 19</v>
      </c>
      <c r="K161" s="9">
        <f t="shared" ca="1" si="41"/>
        <v>1176.587</v>
      </c>
      <c r="L161" s="8">
        <f t="shared" si="33"/>
        <v>497</v>
      </c>
    </row>
    <row r="162" spans="1:12" x14ac:dyDescent="0.25">
      <c r="A162" s="10" t="str">
        <f t="shared" ca="1" si="42"/>
        <v>GS76133X1</v>
      </c>
      <c r="B162" s="10" t="str">
        <f t="shared" ca="1" si="36"/>
        <v>133 x 25,4</v>
      </c>
      <c r="C162" s="9">
        <f t="shared" ca="1" si="37"/>
        <v>1072.1876</v>
      </c>
      <c r="D162" s="8">
        <f t="shared" si="34"/>
        <v>386</v>
      </c>
      <c r="E162" s="10" t="str">
        <f t="shared" ca="1" si="43"/>
        <v>GS55231</v>
      </c>
      <c r="F162" s="10" t="str">
        <f t="shared" ca="1" si="38"/>
        <v>141 X 1</v>
      </c>
      <c r="G162" s="9">
        <f t="shared" ca="1" si="39"/>
        <v>892.52039999999988</v>
      </c>
      <c r="H162" s="8">
        <f t="shared" si="35"/>
        <v>442</v>
      </c>
      <c r="I162" s="10" t="str">
        <f t="shared" ca="1" si="44"/>
        <v>GS40813X20H</v>
      </c>
      <c r="J162" s="10" t="str">
        <f t="shared" ca="1" si="40"/>
        <v>148 x 20 XS</v>
      </c>
      <c r="K162" s="9">
        <f t="shared" ca="1" si="41"/>
        <v>845.45960000000014</v>
      </c>
      <c r="L162" s="8">
        <f t="shared" si="33"/>
        <v>498</v>
      </c>
    </row>
    <row r="163" spans="1:12" x14ac:dyDescent="0.25">
      <c r="A163" s="10" t="str">
        <f t="shared" ca="1" si="42"/>
        <v>GS76133X1H</v>
      </c>
      <c r="B163" s="10" t="str">
        <f t="shared" ca="1" si="36"/>
        <v>133 x 25,4 XS</v>
      </c>
      <c r="C163" s="9">
        <f t="shared" ca="1" si="37"/>
        <v>1440.8617999999999</v>
      </c>
      <c r="D163" s="8">
        <f t="shared" si="34"/>
        <v>387</v>
      </c>
      <c r="E163" s="10" t="str">
        <f t="shared" ca="1" si="43"/>
        <v>GS40437X24</v>
      </c>
      <c r="F163" s="10" t="str">
        <f t="shared" ca="1" si="38"/>
        <v>141 x 24</v>
      </c>
      <c r="G163" s="9">
        <f t="shared" ca="1" si="39"/>
        <v>1052.8380000000002</v>
      </c>
      <c r="H163" s="8">
        <f t="shared" si="35"/>
        <v>443</v>
      </c>
      <c r="I163" s="10" t="str">
        <f t="shared" ca="1" si="44"/>
        <v>GS5604XS</v>
      </c>
      <c r="J163" s="10" t="str">
        <f t="shared" ca="1" si="40"/>
        <v>148 x 23 XS</v>
      </c>
      <c r="K163" s="9">
        <f t="shared" ca="1" si="41"/>
        <v>1445.2570000000001</v>
      </c>
      <c r="L163" s="8">
        <f t="shared" si="33"/>
        <v>499</v>
      </c>
    </row>
    <row r="164" spans="1:12" x14ac:dyDescent="0.25">
      <c r="A164" s="10" t="str">
        <f t="shared" ca="1" si="42"/>
        <v>GS77133X25</v>
      </c>
      <c r="B164" s="10" t="str">
        <f t="shared" ca="1" si="36"/>
        <v>133 x 25,4 XS</v>
      </c>
      <c r="C164" s="9">
        <f t="shared" ca="1" si="37"/>
        <v>1284.1219999999998</v>
      </c>
      <c r="D164" s="8">
        <f t="shared" si="34"/>
        <v>388</v>
      </c>
      <c r="E164" s="10" t="str">
        <f t="shared" ca="1" si="43"/>
        <v>GS5559XS</v>
      </c>
      <c r="F164" s="10" t="str">
        <f t="shared" ca="1" si="38"/>
        <v>141 x 25 XS</v>
      </c>
      <c r="G164" s="9">
        <f t="shared" ca="1" si="39"/>
        <v>1973.4313999999999</v>
      </c>
      <c r="H164" s="8">
        <f t="shared" si="35"/>
        <v>444</v>
      </c>
      <c r="I164" s="10" t="str">
        <f t="shared" ca="1" si="44"/>
        <v>GS76148X23H</v>
      </c>
      <c r="J164" s="10" t="str">
        <f t="shared" ca="1" si="40"/>
        <v>148 x 23 XS</v>
      </c>
      <c r="K164" s="9">
        <f t="shared" ca="1" si="41"/>
        <v>1193.9266</v>
      </c>
      <c r="L164" s="8">
        <f t="shared" si="33"/>
        <v>500</v>
      </c>
    </row>
    <row r="165" spans="1:12" x14ac:dyDescent="0.25">
      <c r="A165" s="10" t="str">
        <f t="shared" ca="1" si="42"/>
        <v>GS41133X25.4</v>
      </c>
      <c r="B165" s="10" t="str">
        <f t="shared" ca="1" si="36"/>
        <v>133 X 25.4</v>
      </c>
      <c r="C165" s="9">
        <f t="shared" ca="1" si="37"/>
        <v>1063.9733999999999</v>
      </c>
      <c r="D165" s="8">
        <f t="shared" si="34"/>
        <v>389</v>
      </c>
      <c r="E165" s="10" t="str">
        <f t="shared" ca="1" si="43"/>
        <v>GS5543XS</v>
      </c>
      <c r="F165" s="10" t="str">
        <f t="shared" ca="1" si="38"/>
        <v>141 x 25 XS</v>
      </c>
      <c r="G165" s="9">
        <f t="shared" ca="1" si="39"/>
        <v>2196.0992000000001</v>
      </c>
      <c r="H165" s="8">
        <f t="shared" si="35"/>
        <v>445</v>
      </c>
      <c r="I165" s="10" t="str">
        <f t="shared" ca="1" si="44"/>
        <v>GS41148X1</v>
      </c>
      <c r="J165" s="10" t="str">
        <f t="shared" ca="1" si="40"/>
        <v>148 x 25,4</v>
      </c>
      <c r="K165" s="9">
        <f t="shared" ca="1" si="41"/>
        <v>932.41219999999998</v>
      </c>
      <c r="L165" s="8">
        <f t="shared" si="33"/>
        <v>501</v>
      </c>
    </row>
    <row r="166" spans="1:12" x14ac:dyDescent="0.25">
      <c r="A166" s="10" t="str">
        <f t="shared" ca="1" si="42"/>
        <v>GS5610XS</v>
      </c>
      <c r="B166" s="10" t="str">
        <f t="shared" ca="1" si="36"/>
        <v>133 x 26 XS</v>
      </c>
      <c r="C166" s="9">
        <f t="shared" ca="1" si="37"/>
        <v>1586.6135999999999</v>
      </c>
      <c r="D166" s="8">
        <f t="shared" si="34"/>
        <v>390</v>
      </c>
      <c r="E166" s="10" t="str">
        <f t="shared" ca="1" si="43"/>
        <v>GS41141X1</v>
      </c>
      <c r="F166" s="10" t="str">
        <f t="shared" ca="1" si="38"/>
        <v>141 x 25,4</v>
      </c>
      <c r="G166" s="9">
        <f t="shared" ca="1" si="39"/>
        <v>1735.2464</v>
      </c>
      <c r="H166" s="8">
        <f t="shared" si="35"/>
        <v>446</v>
      </c>
      <c r="I166" s="10" t="str">
        <f t="shared" ca="1" si="44"/>
        <v>GS58148X1</v>
      </c>
      <c r="J166" s="10" t="str">
        <f t="shared" ca="1" si="40"/>
        <v>148 x 25,4</v>
      </c>
      <c r="K166" s="9">
        <f t="shared" ca="1" si="41"/>
        <v>814.02320000000009</v>
      </c>
      <c r="L166" s="8">
        <f t="shared" si="33"/>
        <v>502</v>
      </c>
    </row>
    <row r="167" spans="1:12" x14ac:dyDescent="0.25">
      <c r="A167" s="10" t="str">
        <f t="shared" ca="1" si="42"/>
        <v>GS58133X26.4</v>
      </c>
      <c r="B167" s="10" t="str">
        <f t="shared" ca="1" si="36"/>
        <v>133 x 26,4</v>
      </c>
      <c r="C167" s="9">
        <f t="shared" ca="1" si="37"/>
        <v>1296.6107999999999</v>
      </c>
      <c r="D167" s="8">
        <f t="shared" si="34"/>
        <v>391</v>
      </c>
      <c r="E167" s="10" t="str">
        <f t="shared" ca="1" si="43"/>
        <v>GS40967X1</v>
      </c>
      <c r="F167" s="10" t="str">
        <f t="shared" ca="1" si="38"/>
        <v>141 x 25,4 XS</v>
      </c>
      <c r="G167" s="9">
        <f t="shared" ca="1" si="39"/>
        <v>1461.4576000000002</v>
      </c>
      <c r="H167" s="8">
        <f t="shared" si="35"/>
        <v>447</v>
      </c>
      <c r="I167" s="10" t="str">
        <f t="shared" ca="1" si="44"/>
        <v>GS92148X1</v>
      </c>
      <c r="J167" s="10" t="str">
        <f t="shared" ca="1" si="40"/>
        <v>148 x 25,4</v>
      </c>
      <c r="K167" s="9">
        <f t="shared" ca="1" si="41"/>
        <v>1291.0230000000001</v>
      </c>
      <c r="L167" s="8">
        <f t="shared" si="33"/>
        <v>503</v>
      </c>
    </row>
    <row r="168" spans="1:12" x14ac:dyDescent="0.25">
      <c r="A168" s="10" t="str">
        <f t="shared" ca="1" si="42"/>
        <v>GS40836X17</v>
      </c>
      <c r="B168" s="10" t="str">
        <f t="shared" ca="1" si="36"/>
        <v>134 x 17 XS</v>
      </c>
      <c r="C168" s="9">
        <f t="shared" ca="1" si="37"/>
        <v>779.3306</v>
      </c>
      <c r="D168" s="8">
        <f t="shared" si="34"/>
        <v>392</v>
      </c>
      <c r="E168" s="10" t="str">
        <f t="shared" ca="1" si="43"/>
        <v>GS58141X28</v>
      </c>
      <c r="F168" s="10" t="str">
        <f t="shared" ca="1" si="38"/>
        <v>141 X 25.4</v>
      </c>
      <c r="G168" s="9">
        <f t="shared" ca="1" si="39"/>
        <v>1095.3696</v>
      </c>
      <c r="H168" s="8">
        <f t="shared" si="35"/>
        <v>448</v>
      </c>
      <c r="I168" s="10" t="str">
        <f t="shared" ca="1" si="44"/>
        <v>GS40451X1</v>
      </c>
      <c r="J168" s="10" t="str">
        <f t="shared" ca="1" si="40"/>
        <v>148 x 25,4 XS</v>
      </c>
      <c r="K168" s="9">
        <f t="shared" ca="1" si="41"/>
        <v>1287.8472000000002</v>
      </c>
      <c r="L168" s="8">
        <f t="shared" si="33"/>
        <v>504</v>
      </c>
    </row>
    <row r="169" spans="1:12" x14ac:dyDescent="0.25">
      <c r="A169" s="10" t="str">
        <f t="shared" ca="1" si="42"/>
        <v>GS40836X18</v>
      </c>
      <c r="B169" s="10" t="str">
        <f t="shared" ca="1" si="36"/>
        <v>134 x 18 XS</v>
      </c>
      <c r="C169" s="9">
        <f t="shared" ca="1" si="37"/>
        <v>888.63439999999991</v>
      </c>
      <c r="D169" s="8">
        <f t="shared" si="34"/>
        <v>393</v>
      </c>
      <c r="E169" s="10" t="str">
        <f t="shared" ca="1" si="43"/>
        <v>GS99141X25.4</v>
      </c>
      <c r="F169" s="10" t="str">
        <f t="shared" ca="1" si="38"/>
        <v>141 X 25.4</v>
      </c>
      <c r="G169" s="9">
        <f t="shared" ca="1" si="39"/>
        <v>2509.1098000000002</v>
      </c>
      <c r="H169" s="8">
        <f t="shared" si="35"/>
        <v>449</v>
      </c>
      <c r="I169" s="10" t="str">
        <f t="shared" ca="1" si="44"/>
        <v>GS58148X1H</v>
      </c>
      <c r="J169" s="10" t="str">
        <f t="shared" ca="1" si="40"/>
        <v>148 x 25,4 XS</v>
      </c>
      <c r="K169" s="9">
        <f t="shared" ca="1" si="41"/>
        <v>1247.9553999999998</v>
      </c>
      <c r="L169" s="8">
        <f t="shared" si="33"/>
        <v>505</v>
      </c>
    </row>
    <row r="170" spans="1:12" x14ac:dyDescent="0.25">
      <c r="A170" s="10" t="str">
        <f t="shared" ca="1" si="42"/>
        <v>GS58134X25</v>
      </c>
      <c r="B170" s="10" t="str">
        <f t="shared" ca="1" si="36"/>
        <v>134 x 25</v>
      </c>
      <c r="C170" s="9">
        <f t="shared" ca="1" si="37"/>
        <v>1033.6358</v>
      </c>
      <c r="D170" s="8">
        <f t="shared" si="34"/>
        <v>394</v>
      </c>
      <c r="E170" s="10" t="str">
        <f t="shared" ca="1" si="43"/>
        <v>GS40493X30</v>
      </c>
      <c r="F170" s="10" t="str">
        <f t="shared" ca="1" si="38"/>
        <v>141 x 30</v>
      </c>
      <c r="G170" s="9">
        <f t="shared" ca="1" si="39"/>
        <v>1145.9680000000001</v>
      </c>
      <c r="H170" s="8">
        <f t="shared" si="35"/>
        <v>450</v>
      </c>
      <c r="I170" s="10" t="str">
        <f t="shared" ca="1" si="44"/>
        <v>GS40707X20B</v>
      </c>
      <c r="J170" s="10" t="str">
        <f t="shared" ca="1" si="40"/>
        <v>149 x 20 GS</v>
      </c>
      <c r="K170" s="9">
        <f t="shared" ca="1" si="41"/>
        <v>1025.1268</v>
      </c>
      <c r="L170" s="8">
        <f t="shared" si="33"/>
        <v>506</v>
      </c>
    </row>
    <row r="171" spans="1:12" x14ac:dyDescent="0.25">
      <c r="A171" s="10" t="str">
        <f t="shared" ca="1" si="42"/>
        <v>GS41134X1</v>
      </c>
      <c r="B171" s="10" t="str">
        <f t="shared" ca="1" si="36"/>
        <v>134 x 25,4</v>
      </c>
      <c r="C171" s="9">
        <f t="shared" ca="1" si="37"/>
        <v>990.11259999999993</v>
      </c>
      <c r="D171" s="8">
        <f t="shared" si="34"/>
        <v>395</v>
      </c>
      <c r="E171" s="10" t="str">
        <f t="shared" ca="1" si="43"/>
        <v>GS265141X30</v>
      </c>
      <c r="F171" s="10" t="str">
        <f t="shared" ca="1" si="38"/>
        <v>141 x 30 XS</v>
      </c>
      <c r="G171" s="9">
        <f t="shared" ca="1" si="39"/>
        <v>1765.5839999999998</v>
      </c>
      <c r="H171" s="8">
        <f t="shared" si="35"/>
        <v>451</v>
      </c>
      <c r="I171" s="10" t="str">
        <f t="shared" ca="1" si="44"/>
        <v>GS76149X24</v>
      </c>
      <c r="J171" s="10" t="str">
        <f t="shared" ca="1" si="40"/>
        <v>149 x 24 XS</v>
      </c>
      <c r="K171" s="9">
        <f t="shared" ca="1" si="41"/>
        <v>1427.9978000000001</v>
      </c>
      <c r="L171" s="8">
        <f t="shared" si="33"/>
        <v>507</v>
      </c>
    </row>
    <row r="172" spans="1:12" s="4" customFormat="1" x14ac:dyDescent="0.25">
      <c r="A172" s="10" t="str">
        <f t="shared" ca="1" si="42"/>
        <v>GS40707X25B</v>
      </c>
      <c r="B172" s="10" t="str">
        <f t="shared" ca="1" si="36"/>
        <v>149 x 25 XS</v>
      </c>
      <c r="C172" s="9" t="e">
        <f t="shared" ca="1" si="37"/>
        <v>#N/A</v>
      </c>
      <c r="D172" s="8">
        <f>+L171+1</f>
        <v>508</v>
      </c>
      <c r="E172" s="10" t="str">
        <f t="shared" ca="1" si="43"/>
        <v>GS40825X25</v>
      </c>
      <c r="F172" s="10" t="str">
        <f t="shared" ca="1" si="38"/>
        <v>158 x 25 XS</v>
      </c>
      <c r="G172" s="9">
        <f t="shared" ca="1" si="39"/>
        <v>1215.4872</v>
      </c>
      <c r="H172" s="8">
        <f>+D227+1</f>
        <v>564</v>
      </c>
      <c r="I172" s="10" t="str">
        <f t="shared" ca="1" si="44"/>
        <v>GS39178X1</v>
      </c>
      <c r="J172" s="10" t="str">
        <f t="shared" ca="1" si="40"/>
        <v>178 x 25,4 XS</v>
      </c>
      <c r="K172" s="9">
        <f t="shared" ca="1" si="41"/>
        <v>1808.732</v>
      </c>
      <c r="L172" s="8">
        <f>+H227+1</f>
        <v>620</v>
      </c>
    </row>
    <row r="173" spans="1:12" s="4" customFormat="1" x14ac:dyDescent="0.25">
      <c r="A173" s="10" t="str">
        <f t="shared" ca="1" si="42"/>
        <v>GS76149X1H</v>
      </c>
      <c r="B173" s="10" t="str">
        <f t="shared" ca="1" si="36"/>
        <v>149 x 25 XS</v>
      </c>
      <c r="C173" s="9">
        <f t="shared" ca="1" si="37"/>
        <v>1518.0592000000001</v>
      </c>
      <c r="D173" s="8">
        <f>+D172+1</f>
        <v>509</v>
      </c>
      <c r="E173" s="10" t="str">
        <f t="shared" ca="1" si="43"/>
        <v>GS76158X32</v>
      </c>
      <c r="F173" s="10" t="str">
        <f t="shared" ca="1" si="38"/>
        <v>158 x 32 XS</v>
      </c>
      <c r="G173" s="9">
        <f t="shared" ca="1" si="39"/>
        <v>2045.1884</v>
      </c>
      <c r="H173" s="8">
        <f>+H172+1</f>
        <v>565</v>
      </c>
      <c r="I173" s="10" t="str">
        <f t="shared" ca="1" si="44"/>
        <v>GS5592XS</v>
      </c>
      <c r="J173" s="10" t="str">
        <f t="shared" ca="1" si="40"/>
        <v>178 x 30 XS</v>
      </c>
      <c r="K173" s="9">
        <f t="shared" ca="1" si="41"/>
        <v>2345.1607999999997</v>
      </c>
      <c r="L173" s="8">
        <f>+L172+1</f>
        <v>621</v>
      </c>
    </row>
    <row r="174" spans="1:12" s="4" customFormat="1" x14ac:dyDescent="0.25">
      <c r="A174" s="10" t="str">
        <f t="shared" ca="1" si="42"/>
        <v>GS90149X25</v>
      </c>
      <c r="B174" s="10" t="str">
        <f t="shared" ca="1" si="36"/>
        <v>149 x 25 XS</v>
      </c>
      <c r="C174" s="9">
        <f t="shared" ca="1" si="37"/>
        <v>1496.6057999999998</v>
      </c>
      <c r="D174" s="8">
        <f>+D173+1</f>
        <v>510</v>
      </c>
      <c r="E174" s="10" t="str">
        <f t="shared" ca="1" si="43"/>
        <v>GS39159X1H</v>
      </c>
      <c r="F174" s="10" t="str">
        <f t="shared" ca="1" si="38"/>
        <v>159 x 25,4 XS</v>
      </c>
      <c r="G174" s="9">
        <f t="shared" ca="1" si="39"/>
        <v>1472.8610000000001</v>
      </c>
      <c r="H174" s="8">
        <f>+H173+1</f>
        <v>566</v>
      </c>
      <c r="I174" s="10" t="str">
        <f t="shared" ca="1" si="44"/>
        <v>GS41180X1</v>
      </c>
      <c r="J174" s="10" t="str">
        <f t="shared" ca="1" si="40"/>
        <v>180 x 25,4</v>
      </c>
      <c r="K174" s="9">
        <f t="shared" ca="1" si="41"/>
        <v>1751.4068</v>
      </c>
      <c r="L174" s="8">
        <f t="shared" ref="L174:L227" si="45">+L173+1</f>
        <v>622</v>
      </c>
    </row>
    <row r="175" spans="1:12" s="4" customFormat="1" x14ac:dyDescent="0.25">
      <c r="A175" s="10" t="str">
        <f t="shared" ca="1" si="42"/>
        <v>GS76149X1</v>
      </c>
      <c r="B175" s="10" t="str">
        <f t="shared" ca="1" si="36"/>
        <v>149 x 25,4</v>
      </c>
      <c r="C175" s="9">
        <f t="shared" ca="1" si="37"/>
        <v>1518.0592000000001</v>
      </c>
      <c r="D175" s="8">
        <f t="shared" ref="D175:D227" si="46">+D174+1</f>
        <v>511</v>
      </c>
      <c r="E175" s="10" t="str">
        <f t="shared" ca="1" si="43"/>
        <v>GS5585XS</v>
      </c>
      <c r="F175" s="10" t="str">
        <f t="shared" ca="1" si="38"/>
        <v>159 x 29 XS</v>
      </c>
      <c r="G175" s="9">
        <f t="shared" ca="1" si="39"/>
        <v>5086.0637999999999</v>
      </c>
      <c r="H175" s="8">
        <f t="shared" ref="H175:H227" si="47">+H174+1</f>
        <v>567</v>
      </c>
      <c r="I175" s="10" t="str">
        <f t="shared" ca="1" si="44"/>
        <v>GS58185X28</v>
      </c>
      <c r="J175" s="10" t="str">
        <f t="shared" ca="1" si="40"/>
        <v>185 x 28 XS</v>
      </c>
      <c r="K175" s="9">
        <f t="shared" ca="1" si="41"/>
        <v>1943.7235999999998</v>
      </c>
      <c r="L175" s="8">
        <f t="shared" si="45"/>
        <v>623</v>
      </c>
    </row>
    <row r="176" spans="1:12" s="4" customFormat="1" x14ac:dyDescent="0.25">
      <c r="A176" s="10" t="str">
        <f t="shared" ca="1" si="42"/>
        <v>GS58149X1</v>
      </c>
      <c r="B176" s="10" t="str">
        <f t="shared" ca="1" si="36"/>
        <v>149 x 25,4 XS</v>
      </c>
      <c r="C176" s="9">
        <f t="shared" ca="1" si="37"/>
        <v>1585.1797999999999</v>
      </c>
      <c r="D176" s="8">
        <f t="shared" si="46"/>
        <v>512</v>
      </c>
      <c r="E176" s="10" t="str">
        <f t="shared" ca="1" si="43"/>
        <v>GS5649XS</v>
      </c>
      <c r="F176" s="10" t="str">
        <f t="shared" ca="1" si="38"/>
        <v>160 x 25</v>
      </c>
      <c r="G176" s="9">
        <f t="shared" ca="1" si="39"/>
        <v>2142.4456</v>
      </c>
      <c r="H176" s="8">
        <f t="shared" si="47"/>
        <v>568</v>
      </c>
      <c r="I176" s="10" t="str">
        <f t="shared" ca="1" si="44"/>
        <v>GS77187X32</v>
      </c>
      <c r="J176" s="10" t="str">
        <f t="shared" ca="1" si="40"/>
        <v>187 x 32 XS</v>
      </c>
      <c r="K176" s="9">
        <f t="shared" ca="1" si="41"/>
        <v>1992.848</v>
      </c>
      <c r="L176" s="8">
        <f t="shared" si="45"/>
        <v>624</v>
      </c>
    </row>
    <row r="177" spans="1:12" s="4" customFormat="1" x14ac:dyDescent="0.25">
      <c r="A177" s="10" t="str">
        <f t="shared" ca="1" si="42"/>
        <v>GS76149X25.4</v>
      </c>
      <c r="B177" s="10" t="str">
        <f t="shared" ca="1" si="36"/>
        <v>149 X 25.4</v>
      </c>
      <c r="C177" s="9">
        <f t="shared" ca="1" si="37"/>
        <v>2346.0853999999999</v>
      </c>
      <c r="D177" s="8">
        <f t="shared" si="46"/>
        <v>513</v>
      </c>
      <c r="E177" s="10" t="str">
        <f t="shared" ca="1" si="43"/>
        <v>GS70160X30XS</v>
      </c>
      <c r="F177" s="10" t="str">
        <f t="shared" ca="1" si="38"/>
        <v>160 X 30</v>
      </c>
      <c r="G177" s="9">
        <f t="shared" ca="1" si="39"/>
        <v>2463.2013999999999</v>
      </c>
      <c r="H177" s="8">
        <f t="shared" si="47"/>
        <v>569</v>
      </c>
      <c r="I177" s="10" t="str">
        <f t="shared" ca="1" si="44"/>
        <v>GS40847X24</v>
      </c>
      <c r="J177" s="10" t="str">
        <f t="shared" ca="1" si="40"/>
        <v>190 x 24</v>
      </c>
      <c r="K177" s="9">
        <f t="shared" ca="1" si="41"/>
        <v>1118.2701999999999</v>
      </c>
      <c r="L177" s="8">
        <f t="shared" si="45"/>
        <v>625</v>
      </c>
    </row>
    <row r="178" spans="1:12" s="4" customFormat="1" x14ac:dyDescent="0.25">
      <c r="A178" s="10" t="str">
        <f t="shared" ca="1" si="42"/>
        <v>GS45149X30</v>
      </c>
      <c r="B178" s="10" t="str">
        <f t="shared" ca="1" si="36"/>
        <v>149 x 30</v>
      </c>
      <c r="C178" s="9">
        <f t="shared" ca="1" si="37"/>
        <v>2060.5716000000002</v>
      </c>
      <c r="D178" s="8">
        <f t="shared" si="46"/>
        <v>514</v>
      </c>
      <c r="E178" s="10" t="str">
        <f t="shared" ca="1" si="43"/>
        <v>GS40818X20</v>
      </c>
      <c r="F178" s="10" t="str">
        <f t="shared" ca="1" si="38"/>
        <v>162 x 20</v>
      </c>
      <c r="G178" s="9">
        <f t="shared" ca="1" si="39"/>
        <v>855.42920000000004</v>
      </c>
      <c r="H178" s="8">
        <f t="shared" si="47"/>
        <v>570</v>
      </c>
      <c r="I178" s="10" t="str">
        <f t="shared" ca="1" si="44"/>
        <v>GS40847X24H</v>
      </c>
      <c r="J178" s="10" t="str">
        <f t="shared" ca="1" si="40"/>
        <v>190 x 24 XS</v>
      </c>
      <c r="K178" s="9">
        <f t="shared" ca="1" si="41"/>
        <v>1595.94</v>
      </c>
      <c r="L178" s="8">
        <f t="shared" si="45"/>
        <v>626</v>
      </c>
    </row>
    <row r="179" spans="1:12" s="4" customFormat="1" x14ac:dyDescent="0.25">
      <c r="A179" s="10" t="str">
        <f t="shared" ca="1" si="42"/>
        <v>GS165149x30</v>
      </c>
      <c r="B179" s="10" t="str">
        <f t="shared" ca="1" si="36"/>
        <v>149 x 30 XS</v>
      </c>
      <c r="C179" s="9">
        <f t="shared" ca="1" si="37"/>
        <v>1627.1084000000001</v>
      </c>
      <c r="D179" s="8">
        <f t="shared" si="46"/>
        <v>515</v>
      </c>
      <c r="E179" s="10" t="str">
        <f t="shared" ca="1" si="43"/>
        <v>GS40818X20H</v>
      </c>
      <c r="F179" s="10" t="str">
        <f t="shared" ca="1" si="38"/>
        <v>162 x 20 XS</v>
      </c>
      <c r="G179" s="9">
        <f t="shared" ca="1" si="39"/>
        <v>1194.6904</v>
      </c>
      <c r="H179" s="8">
        <f t="shared" si="47"/>
        <v>571</v>
      </c>
      <c r="I179" s="10" t="str">
        <f t="shared" ca="1" si="44"/>
        <v>GS92191X32</v>
      </c>
      <c r="J179" s="10" t="str">
        <f t="shared" ca="1" si="40"/>
        <v>191 x 32 XS</v>
      </c>
      <c r="K179" s="9">
        <f t="shared" ca="1" si="41"/>
        <v>2629.7901999999999</v>
      </c>
      <c r="L179" s="8">
        <f t="shared" si="45"/>
        <v>627</v>
      </c>
    </row>
    <row r="180" spans="1:12" s="4" customFormat="1" x14ac:dyDescent="0.25">
      <c r="A180" s="10" t="str">
        <f t="shared" ca="1" si="42"/>
        <v>GS76149X30</v>
      </c>
      <c r="B180" s="10" t="str">
        <f t="shared" ca="1" si="36"/>
        <v>149 x 30 XS</v>
      </c>
      <c r="C180" s="9">
        <f t="shared" ca="1" si="37"/>
        <v>1927.3085999999998</v>
      </c>
      <c r="D180" s="8">
        <f t="shared" si="46"/>
        <v>516</v>
      </c>
      <c r="E180" s="10" t="str">
        <f t="shared" ca="1" si="43"/>
        <v>GS90162X25</v>
      </c>
      <c r="F180" s="10" t="str">
        <f t="shared" ca="1" si="38"/>
        <v>162 x 25,4 XS</v>
      </c>
      <c r="G180" s="9">
        <f t="shared" ca="1" si="39"/>
        <v>1396.9634000000001</v>
      </c>
      <c r="H180" s="8">
        <f t="shared" si="47"/>
        <v>572</v>
      </c>
      <c r="I180" s="10" t="str">
        <f t="shared" ca="1" si="44"/>
        <v>GS39191X36</v>
      </c>
      <c r="J180" s="10" t="str">
        <f t="shared" ca="1" si="40"/>
        <v>191 x 36</v>
      </c>
      <c r="K180" s="9">
        <f t="shared" ca="1" si="41"/>
        <v>3385.8852000000002</v>
      </c>
      <c r="L180" s="8">
        <f t="shared" si="45"/>
        <v>628</v>
      </c>
    </row>
    <row r="181" spans="1:12" s="4" customFormat="1" x14ac:dyDescent="0.25">
      <c r="A181" s="10" t="str">
        <f t="shared" ca="1" si="42"/>
        <v>GS90150X23H</v>
      </c>
      <c r="B181" s="10" t="str">
        <f t="shared" ca="1" si="36"/>
        <v>150 x 23 XS</v>
      </c>
      <c r="C181" s="9">
        <f t="shared" ca="1" si="37"/>
        <v>1619.5105999999998</v>
      </c>
      <c r="D181" s="8">
        <f t="shared" si="46"/>
        <v>517</v>
      </c>
      <c r="E181" s="10" t="str">
        <f t="shared" ca="1" si="43"/>
        <v>GS90162X30</v>
      </c>
      <c r="F181" s="10" t="str">
        <f t="shared" ca="1" si="38"/>
        <v>162 x 30 XS</v>
      </c>
      <c r="G181" s="9">
        <f t="shared" ca="1" si="39"/>
        <v>1752.6931999999999</v>
      </c>
      <c r="H181" s="8">
        <f t="shared" si="47"/>
        <v>573</v>
      </c>
      <c r="I181" s="10" t="str">
        <f t="shared" ca="1" si="44"/>
        <v>GS76192X28</v>
      </c>
      <c r="J181" s="10" t="str">
        <f t="shared" ca="1" si="40"/>
        <v>192 x 28 XS</v>
      </c>
      <c r="K181" s="9">
        <f t="shared" ca="1" si="41"/>
        <v>2007.5745999999999</v>
      </c>
      <c r="L181" s="8">
        <f t="shared" si="45"/>
        <v>629</v>
      </c>
    </row>
    <row r="182" spans="1:12" s="4" customFormat="1" x14ac:dyDescent="0.25">
      <c r="A182" s="10" t="str">
        <f t="shared" ca="1" si="42"/>
        <v>GS58150X1</v>
      </c>
      <c r="B182" s="10" t="str">
        <f t="shared" ca="1" si="36"/>
        <v>150 x 25,4</v>
      </c>
      <c r="C182" s="9">
        <f t="shared" ca="1" si="37"/>
        <v>1132.8226</v>
      </c>
      <c r="D182" s="8">
        <f t="shared" si="46"/>
        <v>518</v>
      </c>
      <c r="E182" s="10" t="str">
        <f t="shared" ca="1" si="43"/>
        <v>GS163X24XS</v>
      </c>
      <c r="F182" s="10" t="str">
        <f t="shared" ca="1" si="38"/>
        <v>163 X 24</v>
      </c>
      <c r="G182" s="9" t="e">
        <f t="shared" ca="1" si="39"/>
        <v>#N/A</v>
      </c>
      <c r="H182" s="8">
        <f t="shared" si="47"/>
        <v>574</v>
      </c>
      <c r="I182" s="10" t="str">
        <f t="shared" ca="1" si="44"/>
        <v>GS92192X30</v>
      </c>
      <c r="J182" s="10" t="str">
        <f t="shared" ca="1" si="40"/>
        <v>192 x 30 XS</v>
      </c>
      <c r="K182" s="9">
        <f t="shared" ca="1" si="41"/>
        <v>2259.1462000000001</v>
      </c>
      <c r="L182" s="8">
        <f t="shared" si="45"/>
        <v>630</v>
      </c>
    </row>
    <row r="183" spans="1:12" s="4" customFormat="1" x14ac:dyDescent="0.25">
      <c r="A183" s="10" t="str">
        <f t="shared" ca="1" si="42"/>
        <v>GS76150X29</v>
      </c>
      <c r="B183" s="10" t="str">
        <f t="shared" ca="1" si="36"/>
        <v>150 x 29 HSN</v>
      </c>
      <c r="C183" s="9">
        <f t="shared" ca="1" si="37"/>
        <v>1935.1207999999997</v>
      </c>
      <c r="D183" s="8">
        <f t="shared" si="46"/>
        <v>519</v>
      </c>
      <c r="E183" s="10" t="str">
        <f t="shared" ca="1" si="43"/>
        <v>GS40832X24</v>
      </c>
      <c r="F183" s="10" t="str">
        <f t="shared" ca="1" si="38"/>
        <v>163 x 24 XS</v>
      </c>
      <c r="G183" s="9">
        <f t="shared" ca="1" si="39"/>
        <v>1411.7435999999998</v>
      </c>
      <c r="H183" s="8">
        <f t="shared" si="47"/>
        <v>575</v>
      </c>
      <c r="I183" s="10" t="str">
        <f t="shared" ca="1" si="44"/>
        <v>GS99193X24</v>
      </c>
      <c r="J183" s="10" t="str">
        <f t="shared" ca="1" si="40"/>
        <v>193 x 24 XS</v>
      </c>
      <c r="K183" s="9">
        <f t="shared" ca="1" si="41"/>
        <v>2023.5205999999998</v>
      </c>
      <c r="L183" s="8">
        <f t="shared" si="45"/>
        <v>631</v>
      </c>
    </row>
    <row r="184" spans="1:12" s="4" customFormat="1" x14ac:dyDescent="0.25">
      <c r="A184" s="10" t="str">
        <f t="shared" ca="1" si="42"/>
        <v>GS76150X30H</v>
      </c>
      <c r="B184" s="10" t="str">
        <f t="shared" ca="1" si="36"/>
        <v>150 x 30 XS</v>
      </c>
      <c r="C184" s="9">
        <f t="shared" ca="1" si="37"/>
        <v>3055.7628</v>
      </c>
      <c r="D184" s="8">
        <f t="shared" si="46"/>
        <v>520</v>
      </c>
      <c r="E184" s="10" t="str">
        <f t="shared" ca="1" si="43"/>
        <v>GS63163X1</v>
      </c>
      <c r="F184" s="10" t="str">
        <f t="shared" ca="1" si="38"/>
        <v>163 x 25,4</v>
      </c>
      <c r="G184" s="9">
        <f t="shared" ca="1" si="39"/>
        <v>1016.1890000000001</v>
      </c>
      <c r="H184" s="8">
        <f t="shared" si="47"/>
        <v>576</v>
      </c>
      <c r="I184" s="10" t="str">
        <f t="shared" ca="1" si="44"/>
        <v>GS92193X36</v>
      </c>
      <c r="J184" s="10" t="str">
        <f t="shared" ca="1" si="40"/>
        <v>193 x 36 XS</v>
      </c>
      <c r="K184" s="9">
        <f t="shared" ca="1" si="41"/>
        <v>2359.0432000000001</v>
      </c>
      <c r="L184" s="8">
        <f t="shared" si="45"/>
        <v>632</v>
      </c>
    </row>
    <row r="185" spans="1:12" s="4" customFormat="1" x14ac:dyDescent="0.25">
      <c r="A185" s="10" t="str">
        <f t="shared" ca="1" si="42"/>
        <v>GS90151X19H</v>
      </c>
      <c r="B185" s="10" t="str">
        <f t="shared" ca="1" si="36"/>
        <v>151 x 19 XS</v>
      </c>
      <c r="C185" s="9">
        <f t="shared" ca="1" si="37"/>
        <v>1048.885</v>
      </c>
      <c r="D185" s="8">
        <f t="shared" si="46"/>
        <v>521</v>
      </c>
      <c r="E185" s="10" t="str">
        <f t="shared" ca="1" si="43"/>
        <v>GS63163X1H</v>
      </c>
      <c r="F185" s="10" t="str">
        <f t="shared" ca="1" si="38"/>
        <v>163 x 25,4 XS</v>
      </c>
      <c r="G185" s="9">
        <f t="shared" ca="1" si="39"/>
        <v>1480.2846</v>
      </c>
      <c r="H185" s="8">
        <f t="shared" si="47"/>
        <v>577</v>
      </c>
      <c r="I185" s="10" t="str">
        <f t="shared" ca="1" si="44"/>
        <v>GS5646XS</v>
      </c>
      <c r="J185" s="10" t="str">
        <f t="shared" ca="1" si="40"/>
        <v>194 x 24</v>
      </c>
      <c r="K185" s="9" t="e">
        <f t="shared" ca="1" si="41"/>
        <v>#N/A</v>
      </c>
      <c r="L185" s="8">
        <f t="shared" si="45"/>
        <v>633</v>
      </c>
    </row>
    <row r="186" spans="1:12" s="4" customFormat="1" x14ac:dyDescent="0.25">
      <c r="A186" s="10" t="str">
        <f t="shared" ca="1" si="42"/>
        <v>GS5634XS</v>
      </c>
      <c r="B186" s="10" t="str">
        <f t="shared" ca="1" si="36"/>
        <v>151 x 22 XS</v>
      </c>
      <c r="C186" s="9">
        <f t="shared" ca="1" si="37"/>
        <v>1792.518</v>
      </c>
      <c r="D186" s="8">
        <f t="shared" si="46"/>
        <v>522</v>
      </c>
      <c r="E186" s="10" t="str">
        <f t="shared" ca="1" si="43"/>
        <v>GS92163X267</v>
      </c>
      <c r="F186" s="10" t="str">
        <f t="shared" ca="1" si="38"/>
        <v>163 x 26,7 XS</v>
      </c>
      <c r="G186" s="9">
        <f t="shared" ca="1" si="39"/>
        <v>1558.5673999999999</v>
      </c>
      <c r="H186" s="8">
        <f t="shared" si="47"/>
        <v>578</v>
      </c>
      <c r="I186" s="10" t="str">
        <f t="shared" ca="1" si="44"/>
        <v>GS5624XS</v>
      </c>
      <c r="J186" s="10" t="str">
        <f t="shared" ca="1" si="40"/>
        <v>195 x 29 XS</v>
      </c>
      <c r="K186" s="9">
        <f t="shared" ca="1" si="41"/>
        <v>3924.2034000000003</v>
      </c>
      <c r="L186" s="8">
        <f t="shared" si="45"/>
        <v>634</v>
      </c>
    </row>
    <row r="187" spans="1:12" s="4" customFormat="1" x14ac:dyDescent="0.25">
      <c r="A187" s="10" t="str">
        <f t="shared" ca="1" si="42"/>
        <v>GS58151X1</v>
      </c>
      <c r="B187" s="10" t="str">
        <f t="shared" ca="1" si="36"/>
        <v>151 x 25,4</v>
      </c>
      <c r="C187" s="9">
        <f t="shared" ca="1" si="37"/>
        <v>888.28599999999994</v>
      </c>
      <c r="D187" s="8">
        <f t="shared" si="46"/>
        <v>523</v>
      </c>
      <c r="E187" s="10" t="str">
        <f t="shared" ca="1" si="43"/>
        <v>GS5435XS</v>
      </c>
      <c r="F187" s="10" t="str">
        <f t="shared" ca="1" si="38"/>
        <v>163x25,4 XS</v>
      </c>
      <c r="G187" s="9">
        <f t="shared" ca="1" si="39"/>
        <v>1703.5688</v>
      </c>
      <c r="H187" s="8">
        <f t="shared" si="47"/>
        <v>579</v>
      </c>
      <c r="I187" s="10" t="str">
        <f t="shared" ca="1" si="44"/>
        <v>GS77195X32</v>
      </c>
      <c r="J187" s="10" t="str">
        <f t="shared" ca="1" si="40"/>
        <v>195 x 32 XS</v>
      </c>
      <c r="K187" s="9">
        <f t="shared" ca="1" si="41"/>
        <v>2631.2642000000001</v>
      </c>
      <c r="L187" s="8">
        <f t="shared" si="45"/>
        <v>635</v>
      </c>
    </row>
    <row r="188" spans="1:12" s="4" customFormat="1" x14ac:dyDescent="0.25">
      <c r="A188" s="10" t="str">
        <f t="shared" ca="1" si="42"/>
        <v>GS76151X1</v>
      </c>
      <c r="B188" s="10" t="str">
        <f t="shared" ca="1" si="36"/>
        <v>151 x 25,4</v>
      </c>
      <c r="C188" s="9">
        <f t="shared" ca="1" si="37"/>
        <v>811.86580000000004</v>
      </c>
      <c r="D188" s="8">
        <f t="shared" si="46"/>
        <v>524</v>
      </c>
      <c r="E188" s="10" t="str">
        <f t="shared" ca="1" si="43"/>
        <v>GS40444X23</v>
      </c>
      <c r="F188" s="10" t="str">
        <f t="shared" ca="1" si="38"/>
        <v>164 x 23 XS</v>
      </c>
      <c r="G188" s="9">
        <f t="shared" ca="1" si="39"/>
        <v>1569.4079999999999</v>
      </c>
      <c r="H188" s="8">
        <f t="shared" si="47"/>
        <v>580</v>
      </c>
      <c r="I188" s="10" t="str">
        <f t="shared" ca="1" si="44"/>
        <v>GS76196X28</v>
      </c>
      <c r="J188" s="10" t="str">
        <f t="shared" ca="1" si="40"/>
        <v>196 x 28 XS</v>
      </c>
      <c r="K188" s="9">
        <f t="shared" ca="1" si="41"/>
        <v>2584.9537999999998</v>
      </c>
      <c r="L188" s="8">
        <f t="shared" si="45"/>
        <v>636</v>
      </c>
    </row>
    <row r="189" spans="1:12" s="4" customFormat="1" x14ac:dyDescent="0.25">
      <c r="A189" s="10" t="str">
        <f t="shared" ca="1" si="42"/>
        <v>GS5305XS</v>
      </c>
      <c r="B189" s="10" t="str">
        <f t="shared" ca="1" si="36"/>
        <v>151 x 25,4 XS</v>
      </c>
      <c r="C189" s="9">
        <f t="shared" ca="1" si="37"/>
        <v>1016.1488000000001</v>
      </c>
      <c r="D189" s="8">
        <f t="shared" si="46"/>
        <v>525</v>
      </c>
      <c r="E189" s="10" t="str">
        <f t="shared" ca="1" si="43"/>
        <v>GS90164X1</v>
      </c>
      <c r="F189" s="10" t="str">
        <f t="shared" ca="1" si="38"/>
        <v>164 x 25,4 XS</v>
      </c>
      <c r="G189" s="9">
        <f t="shared" ca="1" si="39"/>
        <v>1696.8955999999998</v>
      </c>
      <c r="H189" s="8">
        <f t="shared" si="47"/>
        <v>581</v>
      </c>
      <c r="I189" s="10" t="str">
        <f t="shared" ca="1" si="44"/>
        <v>GS76197X25.4</v>
      </c>
      <c r="J189" s="10" t="str">
        <f t="shared" ca="1" si="40"/>
        <v>197 X 25.4</v>
      </c>
      <c r="K189" s="9" t="e">
        <f t="shared" ca="1" si="41"/>
        <v>#N/A</v>
      </c>
      <c r="L189" s="8">
        <f t="shared" si="45"/>
        <v>637</v>
      </c>
    </row>
    <row r="190" spans="1:12" s="4" customFormat="1" x14ac:dyDescent="0.25">
      <c r="A190" s="10" t="str">
        <f t="shared" ca="1" si="42"/>
        <v>GS5484XS</v>
      </c>
      <c r="B190" s="10" t="str">
        <f t="shared" ca="1" si="36"/>
        <v>151 x 25,4 XS</v>
      </c>
      <c r="C190" s="9">
        <f t="shared" ca="1" si="37"/>
        <v>1090.2374</v>
      </c>
      <c r="D190" s="8">
        <f t="shared" si="46"/>
        <v>526</v>
      </c>
      <c r="E190" s="10" t="str">
        <f t="shared" ca="1" si="43"/>
        <v>GS90164X30XS</v>
      </c>
      <c r="F190" s="10" t="str">
        <f t="shared" ca="1" si="38"/>
        <v>164 X 30</v>
      </c>
      <c r="G190" s="9" t="e">
        <f t="shared" ca="1" si="39"/>
        <v>#N/A</v>
      </c>
      <c r="H190" s="8">
        <f t="shared" si="47"/>
        <v>582</v>
      </c>
      <c r="I190" s="10" t="str">
        <f t="shared" ca="1" si="44"/>
        <v>GS77197X26</v>
      </c>
      <c r="J190" s="10" t="str">
        <f t="shared" ca="1" si="40"/>
        <v>197 x 26</v>
      </c>
      <c r="K190" s="9">
        <f t="shared" ca="1" si="41"/>
        <v>2311.299</v>
      </c>
      <c r="L190" s="8">
        <f t="shared" si="45"/>
        <v>638</v>
      </c>
    </row>
    <row r="191" spans="1:12" s="4" customFormat="1" x14ac:dyDescent="0.25">
      <c r="A191" s="10" t="str">
        <f t="shared" ca="1" si="42"/>
        <v>GS90151X25</v>
      </c>
      <c r="B191" s="10" t="str">
        <f t="shared" ca="1" si="36"/>
        <v>151 x 25,4 XS</v>
      </c>
      <c r="C191" s="9">
        <f t="shared" ca="1" si="37"/>
        <v>1349.2058</v>
      </c>
      <c r="D191" s="8">
        <f t="shared" si="46"/>
        <v>527</v>
      </c>
      <c r="E191" s="10" t="str">
        <f t="shared" ca="1" si="43"/>
        <v>GS99165X22</v>
      </c>
      <c r="F191" s="10" t="str">
        <f t="shared" ca="1" si="38"/>
        <v>165 x 22</v>
      </c>
      <c r="G191" s="9">
        <f t="shared" ca="1" si="39"/>
        <v>1193.1761999999999</v>
      </c>
      <c r="H191" s="8">
        <f t="shared" si="47"/>
        <v>583</v>
      </c>
      <c r="I191" s="10" t="str">
        <f t="shared" ca="1" si="44"/>
        <v>GS5600XS</v>
      </c>
      <c r="J191" s="10" t="str">
        <f t="shared" ca="1" si="40"/>
        <v>198 x 24 XS</v>
      </c>
      <c r="K191" s="9">
        <f t="shared" ca="1" si="41"/>
        <v>1813.5694000000001</v>
      </c>
      <c r="L191" s="8">
        <f t="shared" si="45"/>
        <v>639</v>
      </c>
    </row>
    <row r="192" spans="1:12" s="4" customFormat="1" x14ac:dyDescent="0.25">
      <c r="A192" s="10" t="str">
        <f t="shared" ca="1" si="42"/>
        <v>GS76151X29</v>
      </c>
      <c r="B192" s="10" t="str">
        <f t="shared" ca="1" si="36"/>
        <v>151 x 29 XS</v>
      </c>
      <c r="C192" s="9">
        <f t="shared" ca="1" si="37"/>
        <v>1729.136</v>
      </c>
      <c r="D192" s="8">
        <f t="shared" si="46"/>
        <v>528</v>
      </c>
      <c r="E192" s="10" t="str">
        <f t="shared" ca="1" si="43"/>
        <v>GS41165X9.5</v>
      </c>
      <c r="F192" s="10" t="str">
        <f t="shared" ca="1" si="38"/>
        <v>165 X 9.5</v>
      </c>
      <c r="G192" s="9" t="e">
        <f t="shared" ca="1" si="39"/>
        <v>#N/A</v>
      </c>
      <c r="H192" s="8">
        <f t="shared" si="47"/>
        <v>584</v>
      </c>
      <c r="I192" s="10" t="str">
        <f t="shared" ca="1" si="44"/>
        <v>GS5623XS</v>
      </c>
      <c r="J192" s="10" t="str">
        <f t="shared" ca="1" si="40"/>
        <v>199 x 24 XS</v>
      </c>
      <c r="K192" s="9">
        <f t="shared" ca="1" si="41"/>
        <v>1953.9746</v>
      </c>
      <c r="L192" s="8">
        <f t="shared" si="45"/>
        <v>640</v>
      </c>
    </row>
    <row r="193" spans="1:12" s="4" customFormat="1" x14ac:dyDescent="0.25">
      <c r="A193" s="10" t="str">
        <f t="shared" ca="1" si="42"/>
        <v>GS5554XS</v>
      </c>
      <c r="B193" s="10" t="str">
        <f t="shared" ca="1" si="36"/>
        <v>151 x 30 XS</v>
      </c>
      <c r="C193" s="9">
        <f t="shared" ca="1" si="37"/>
        <v>3360.7200000000003</v>
      </c>
      <c r="D193" s="8">
        <f t="shared" si="46"/>
        <v>529</v>
      </c>
      <c r="E193" s="10" t="str">
        <f t="shared" ca="1" si="43"/>
        <v>GS41166X3/4</v>
      </c>
      <c r="F193" s="10" t="str">
        <f t="shared" ca="1" si="38"/>
        <v>166 x 19</v>
      </c>
      <c r="G193" s="9">
        <f t="shared" ca="1" si="39"/>
        <v>597.37200000000007</v>
      </c>
      <c r="H193" s="8">
        <f t="shared" si="47"/>
        <v>585</v>
      </c>
      <c r="I193" s="10" t="str">
        <f t="shared" ca="1" si="44"/>
        <v>GS77200X30</v>
      </c>
      <c r="J193" s="10" t="str">
        <f t="shared" ca="1" si="40"/>
        <v>200 x 30</v>
      </c>
      <c r="K193" s="9">
        <f t="shared" ca="1" si="41"/>
        <v>2715.7780000000002</v>
      </c>
      <c r="L193" s="8">
        <f t="shared" si="45"/>
        <v>641</v>
      </c>
    </row>
    <row r="194" spans="1:12" s="4" customFormat="1" x14ac:dyDescent="0.25">
      <c r="A194" s="10" t="str">
        <f t="shared" ca="1" si="42"/>
        <v>GS58152X23</v>
      </c>
      <c r="B194" s="10" t="str">
        <f t="shared" ca="1" si="36"/>
        <v>152 x 23</v>
      </c>
      <c r="C194" s="9">
        <f t="shared" ca="1" si="37"/>
        <v>1403.3953999999999</v>
      </c>
      <c r="D194" s="8">
        <f t="shared" si="46"/>
        <v>530</v>
      </c>
      <c r="E194" s="10" t="str">
        <f t="shared" ca="1" si="43"/>
        <v>GS40855X24</v>
      </c>
      <c r="F194" s="10" t="str">
        <f t="shared" ca="1" si="38"/>
        <v>166 x 24 XS</v>
      </c>
      <c r="G194" s="9">
        <f t="shared" ca="1" si="39"/>
        <v>1801.1610000000001</v>
      </c>
      <c r="H194" s="8">
        <f t="shared" si="47"/>
        <v>586</v>
      </c>
      <c r="I194" s="10" t="str">
        <f t="shared" ca="1" si="44"/>
        <v>GS77201X30</v>
      </c>
      <c r="J194" s="10" t="str">
        <f t="shared" ca="1" si="40"/>
        <v>201 x 30</v>
      </c>
      <c r="K194" s="9">
        <f t="shared" ca="1" si="41"/>
        <v>100.37939999999999</v>
      </c>
      <c r="L194" s="8">
        <f t="shared" si="45"/>
        <v>642</v>
      </c>
    </row>
    <row r="195" spans="1:12" s="4" customFormat="1" x14ac:dyDescent="0.25">
      <c r="A195" s="10" t="str">
        <f t="shared" ca="1" si="42"/>
        <v>GS90152X25H</v>
      </c>
      <c r="B195" s="10" t="str">
        <f t="shared" ca="1" si="36"/>
        <v>152 x 25 XS</v>
      </c>
      <c r="C195" s="9">
        <f t="shared" ca="1" si="37"/>
        <v>1365.6743999999999</v>
      </c>
      <c r="D195" s="8">
        <f t="shared" si="46"/>
        <v>531</v>
      </c>
      <c r="E195" s="10" t="str">
        <f t="shared" ca="1" si="43"/>
        <v>GS40452X23</v>
      </c>
      <c r="F195" s="10" t="str">
        <f t="shared" ca="1" si="38"/>
        <v>167 x 23 XS</v>
      </c>
      <c r="G195" s="9">
        <f t="shared" ca="1" si="39"/>
        <v>1892.482</v>
      </c>
      <c r="H195" s="8">
        <f t="shared" si="47"/>
        <v>587</v>
      </c>
      <c r="I195" s="10" t="str">
        <f t="shared" ca="1" si="44"/>
        <v>GS267201X30</v>
      </c>
      <c r="J195" s="10" t="str">
        <f t="shared" ca="1" si="40"/>
        <v>201 x 30</v>
      </c>
      <c r="K195" s="9">
        <f t="shared" ca="1" si="41"/>
        <v>2154.7334000000001</v>
      </c>
      <c r="L195" s="8">
        <f t="shared" si="45"/>
        <v>643</v>
      </c>
    </row>
    <row r="196" spans="1:12" s="4" customFormat="1" x14ac:dyDescent="0.25">
      <c r="A196" s="10" t="str">
        <f t="shared" ca="1" si="42"/>
        <v>GS90152X25</v>
      </c>
      <c r="B196" s="10" t="str">
        <f t="shared" ref="B196:B251" ca="1" si="48">INDIRECT(ADDRESS(D196,6,1,1,"Sincro"))</f>
        <v>152 x 25,4</v>
      </c>
      <c r="C196" s="9">
        <f t="shared" ref="C196:C251" ca="1" si="49">INDIRECT(ADDRESS(D196,5,1,1,"Sincro"))</f>
        <v>1007.8676</v>
      </c>
      <c r="D196" s="8">
        <f t="shared" si="46"/>
        <v>532</v>
      </c>
      <c r="E196" s="10" t="str">
        <f t="shared" ca="1" si="43"/>
        <v>GS40831X24</v>
      </c>
      <c r="F196" s="10" t="str">
        <f t="shared" ref="F196:F251" ca="1" si="50">INDIRECT(ADDRESS(H196,6,1,1,"Sincro"))</f>
        <v>167 x 24 XS</v>
      </c>
      <c r="G196" s="9">
        <f t="shared" ref="G196:G251" ca="1" si="51">INDIRECT(ADDRESS(H196,5,1,1,"Sincro"))</f>
        <v>1474.6967999999999</v>
      </c>
      <c r="H196" s="8">
        <f t="shared" si="47"/>
        <v>588</v>
      </c>
      <c r="I196" s="10" t="str">
        <f t="shared" ca="1" si="44"/>
        <v>GS77202X30XS</v>
      </c>
      <c r="J196" s="10" t="str">
        <f t="shared" ref="J196:J251" ca="1" si="52">INDIRECT(ADDRESS(L196,6,1,1,"Sincro"))</f>
        <v>202 X 30</v>
      </c>
      <c r="K196" s="9">
        <f t="shared" ref="K196:K251" ca="1" si="53">INDIRECT(ADDRESS(L196,5,1,1,"Sincro"))</f>
        <v>2145.9430000000002</v>
      </c>
      <c r="L196" s="8">
        <f t="shared" si="45"/>
        <v>644</v>
      </c>
    </row>
    <row r="197" spans="1:12" s="4" customFormat="1" x14ac:dyDescent="0.25">
      <c r="A197" s="10" t="str">
        <f t="shared" ca="1" si="42"/>
        <v>GS76152X28</v>
      </c>
      <c r="B197" s="10" t="str">
        <f t="shared" ca="1" si="48"/>
        <v>152 x 28 XS</v>
      </c>
      <c r="C197" s="9">
        <f t="shared" ca="1" si="49"/>
        <v>1528.2298000000001</v>
      </c>
      <c r="D197" s="8">
        <f t="shared" si="46"/>
        <v>533</v>
      </c>
      <c r="E197" s="10" t="str">
        <f t="shared" ca="1" si="43"/>
        <v>GS99168X18</v>
      </c>
      <c r="F197" s="10" t="str">
        <f t="shared" ca="1" si="50"/>
        <v>168 X 18</v>
      </c>
      <c r="G197" s="9">
        <f t="shared" ca="1" si="51"/>
        <v>677.66480000000001</v>
      </c>
      <c r="H197" s="8">
        <f t="shared" si="47"/>
        <v>589</v>
      </c>
      <c r="I197" s="10" t="str">
        <f t="shared" ca="1" si="44"/>
        <v>GS5557XS</v>
      </c>
      <c r="J197" s="10" t="str">
        <f t="shared" ca="1" si="52"/>
        <v>207 x 30 XS</v>
      </c>
      <c r="K197" s="9">
        <f t="shared" ca="1" si="53"/>
        <v>1579.4178000000002</v>
      </c>
      <c r="L197" s="8">
        <f t="shared" si="45"/>
        <v>645</v>
      </c>
    </row>
    <row r="198" spans="1:12" s="4" customFormat="1" x14ac:dyDescent="0.25">
      <c r="A198" s="10" t="str">
        <f t="shared" ca="1" si="42"/>
        <v>GS97152X30</v>
      </c>
      <c r="B198" s="10" t="str">
        <f t="shared" ca="1" si="48"/>
        <v>152 x 30</v>
      </c>
      <c r="C198" s="9">
        <f t="shared" ca="1" si="49"/>
        <v>1252.2836</v>
      </c>
      <c r="D198" s="8">
        <f t="shared" si="46"/>
        <v>534</v>
      </c>
      <c r="E198" s="10" t="str">
        <f t="shared" ca="1" si="43"/>
        <v>GS99168X22</v>
      </c>
      <c r="F198" s="10" t="str">
        <f t="shared" ca="1" si="50"/>
        <v>168 x 22</v>
      </c>
      <c r="G198" s="9">
        <f t="shared" ca="1" si="51"/>
        <v>559.11500000000001</v>
      </c>
      <c r="H198" s="8">
        <f t="shared" si="47"/>
        <v>590</v>
      </c>
      <c r="I198" s="10" t="str">
        <f t="shared" ca="1" si="44"/>
        <v>GS5555XS</v>
      </c>
      <c r="J198" s="10" t="str">
        <f t="shared" ca="1" si="52"/>
        <v>207 x 32 XS</v>
      </c>
      <c r="K198" s="9">
        <f t="shared" ca="1" si="53"/>
        <v>2125.7894000000001</v>
      </c>
      <c r="L198" s="8">
        <f t="shared" si="45"/>
        <v>646</v>
      </c>
    </row>
    <row r="199" spans="1:12" s="4" customFormat="1" x14ac:dyDescent="0.25">
      <c r="A199" s="10" t="str">
        <f t="shared" ca="1" si="42"/>
        <v>GS5583XS</v>
      </c>
      <c r="B199" s="10" t="str">
        <f t="shared" ca="1" si="48"/>
        <v>152 x 30 XS</v>
      </c>
      <c r="C199" s="9">
        <f t="shared" ca="1" si="49"/>
        <v>2508.5201999999999</v>
      </c>
      <c r="D199" s="8">
        <f t="shared" si="46"/>
        <v>535</v>
      </c>
      <c r="E199" s="10" t="str">
        <f t="shared" ca="1" si="43"/>
        <v>GS5542XS</v>
      </c>
      <c r="F199" s="10" t="str">
        <f t="shared" ca="1" si="50"/>
        <v>168 x 24 XS</v>
      </c>
      <c r="G199" s="9">
        <f t="shared" ca="1" si="51"/>
        <v>1570.212</v>
      </c>
      <c r="H199" s="8">
        <f t="shared" si="47"/>
        <v>591</v>
      </c>
      <c r="I199" s="10" t="str">
        <f t="shared" ca="1" si="44"/>
        <v>GS97207X32</v>
      </c>
      <c r="J199" s="10" t="str">
        <f t="shared" ca="1" si="52"/>
        <v>207 x 32 XS</v>
      </c>
      <c r="K199" s="9">
        <f t="shared" ca="1" si="53"/>
        <v>2805.759</v>
      </c>
      <c r="L199" s="8">
        <f t="shared" si="45"/>
        <v>647</v>
      </c>
    </row>
    <row r="200" spans="1:12" s="4" customFormat="1" x14ac:dyDescent="0.25">
      <c r="A200" s="10" t="str">
        <f t="shared" ca="1" si="42"/>
        <v>GS98152X30H</v>
      </c>
      <c r="B200" s="10" t="str">
        <f t="shared" ca="1" si="48"/>
        <v>152 x 30 XS</v>
      </c>
      <c r="C200" s="9">
        <f t="shared" ca="1" si="49"/>
        <v>2079.5861999999997</v>
      </c>
      <c r="D200" s="8">
        <f t="shared" si="46"/>
        <v>536</v>
      </c>
      <c r="E200" s="10" t="str">
        <f t="shared" ca="1" si="43"/>
        <v>GS40821X24B</v>
      </c>
      <c r="F200" s="10" t="str">
        <f t="shared" ca="1" si="50"/>
        <v>168 x 24 XS</v>
      </c>
      <c r="G200" s="9">
        <f t="shared" ca="1" si="51"/>
        <v>2375.2839999999997</v>
      </c>
      <c r="H200" s="8">
        <f t="shared" si="47"/>
        <v>592</v>
      </c>
      <c r="I200" s="10" t="str">
        <f t="shared" ca="1" si="44"/>
        <v>GS92209X34XS</v>
      </c>
      <c r="J200" s="10" t="str">
        <f t="shared" ca="1" si="52"/>
        <v>209 X 34</v>
      </c>
      <c r="K200" s="9">
        <f t="shared" ca="1" si="53"/>
        <v>2858.5415999999996</v>
      </c>
      <c r="L200" s="8">
        <f t="shared" si="45"/>
        <v>648</v>
      </c>
    </row>
    <row r="201" spans="1:12" s="4" customFormat="1" x14ac:dyDescent="0.25">
      <c r="A201" s="10" t="str">
        <f t="shared" ca="1" si="42"/>
        <v>GS5608XS</v>
      </c>
      <c r="B201" s="10" t="str">
        <f t="shared" ca="1" si="48"/>
        <v>153 x 25 XS</v>
      </c>
      <c r="C201" s="9">
        <f t="shared" ca="1" si="49"/>
        <v>2096.0681999999997</v>
      </c>
      <c r="D201" s="8">
        <f t="shared" si="46"/>
        <v>537</v>
      </c>
      <c r="E201" s="10" t="str">
        <f t="shared" ca="1" si="43"/>
        <v>GS40830X24</v>
      </c>
      <c r="F201" s="10" t="str">
        <f t="shared" ca="1" si="50"/>
        <v>168 x 24 XS</v>
      </c>
      <c r="G201" s="9">
        <f t="shared" ca="1" si="51"/>
        <v>1048.4830000000002</v>
      </c>
      <c r="H201" s="8">
        <f t="shared" si="47"/>
        <v>593</v>
      </c>
      <c r="I201" s="10" t="str">
        <f t="shared" ca="1" si="44"/>
        <v>GS77211X30</v>
      </c>
      <c r="J201" s="10" t="str">
        <f t="shared" ca="1" si="52"/>
        <v>211 x 30</v>
      </c>
      <c r="K201" s="9">
        <f t="shared" ca="1" si="53"/>
        <v>1788.6185999999998</v>
      </c>
      <c r="L201" s="8">
        <f t="shared" si="45"/>
        <v>649</v>
      </c>
    </row>
    <row r="202" spans="1:12" s="4" customFormat="1" x14ac:dyDescent="0.25">
      <c r="A202" s="10" t="str">
        <f t="shared" ca="1" si="42"/>
        <v>GS90153X25</v>
      </c>
      <c r="B202" s="10" t="str">
        <f t="shared" ca="1" si="48"/>
        <v>153 x 25 XS</v>
      </c>
      <c r="C202" s="9">
        <f t="shared" ca="1" si="49"/>
        <v>1546.3868</v>
      </c>
      <c r="D202" s="8">
        <f t="shared" si="46"/>
        <v>538</v>
      </c>
      <c r="E202" s="10" t="str">
        <f t="shared" ca="1" si="43"/>
        <v>GS77168X1</v>
      </c>
      <c r="F202" s="10" t="str">
        <f t="shared" ca="1" si="50"/>
        <v>168 x 25,4 XS</v>
      </c>
      <c r="G202" s="9">
        <f t="shared" ca="1" si="51"/>
        <v>1558.6210000000001</v>
      </c>
      <c r="H202" s="8">
        <f t="shared" si="47"/>
        <v>594</v>
      </c>
      <c r="I202" s="10" t="str">
        <f t="shared" ca="1" si="44"/>
        <v>GS298211X34</v>
      </c>
      <c r="J202" s="10" t="str">
        <f t="shared" ca="1" si="52"/>
        <v>211 x 34</v>
      </c>
      <c r="K202" s="9">
        <f t="shared" ca="1" si="53"/>
        <v>2994.6320000000001</v>
      </c>
      <c r="L202" s="8">
        <f t="shared" si="45"/>
        <v>650</v>
      </c>
    </row>
    <row r="203" spans="1:12" s="4" customFormat="1" x14ac:dyDescent="0.25">
      <c r="A203" s="10" t="str">
        <f t="shared" ca="1" si="42"/>
        <v>GS45153X1</v>
      </c>
      <c r="B203" s="10" t="str">
        <f t="shared" ca="1" si="48"/>
        <v>153 x 25,4</v>
      </c>
      <c r="C203" s="9">
        <f t="shared" ca="1" si="49"/>
        <v>821.29939999999988</v>
      </c>
      <c r="D203" s="8">
        <f t="shared" si="46"/>
        <v>539</v>
      </c>
      <c r="E203" s="10" t="str">
        <f t="shared" ca="1" si="43"/>
        <v>GS40812X20</v>
      </c>
      <c r="F203" s="10" t="str">
        <f t="shared" ca="1" si="50"/>
        <v>169 x 20 XS</v>
      </c>
      <c r="G203" s="9">
        <f t="shared" ca="1" si="51"/>
        <v>998.97</v>
      </c>
      <c r="H203" s="8">
        <f t="shared" si="47"/>
        <v>595</v>
      </c>
      <c r="I203" s="10" t="str">
        <f t="shared" ca="1" si="44"/>
        <v>GS45219X1</v>
      </c>
      <c r="J203" s="10" t="str">
        <f t="shared" ca="1" si="52"/>
        <v>219 x 25,4</v>
      </c>
      <c r="K203" s="9">
        <f t="shared" ca="1" si="53"/>
        <v>3786.3442</v>
      </c>
      <c r="L203" s="8">
        <f t="shared" si="45"/>
        <v>651</v>
      </c>
    </row>
    <row r="204" spans="1:12" s="4" customFormat="1" x14ac:dyDescent="0.25">
      <c r="A204" s="10" t="str">
        <f t="shared" ca="1" si="42"/>
        <v>GS58153X1</v>
      </c>
      <c r="B204" s="10" t="str">
        <f t="shared" ca="1" si="48"/>
        <v>153 x 25,4</v>
      </c>
      <c r="C204" s="9">
        <f t="shared" ca="1" si="49"/>
        <v>977.42279999999994</v>
      </c>
      <c r="D204" s="8">
        <f t="shared" si="46"/>
        <v>540</v>
      </c>
      <c r="E204" s="10" t="str">
        <f t="shared" ca="1" si="43"/>
        <v>GS40283X24</v>
      </c>
      <c r="F204" s="10" t="str">
        <f t="shared" ca="1" si="50"/>
        <v>169 x 24</v>
      </c>
      <c r="G204" s="9">
        <f t="shared" ca="1" si="51"/>
        <v>1003.6466</v>
      </c>
      <c r="H204" s="8">
        <f t="shared" si="47"/>
        <v>596</v>
      </c>
      <c r="I204" s="10" t="str">
        <f t="shared" ca="1" si="44"/>
        <v>GS58219X1</v>
      </c>
      <c r="J204" s="10" t="str">
        <f t="shared" ca="1" si="52"/>
        <v>219 x 25,4 XS</v>
      </c>
      <c r="K204" s="9">
        <f t="shared" ca="1" si="53"/>
        <v>2741.2916</v>
      </c>
      <c r="L204" s="8">
        <f t="shared" si="45"/>
        <v>652</v>
      </c>
    </row>
    <row r="205" spans="1:12" s="4" customFormat="1" x14ac:dyDescent="0.25">
      <c r="A205" s="10" t="str">
        <f t="shared" ca="1" si="42"/>
        <v>GS76153X1</v>
      </c>
      <c r="B205" s="10" t="str">
        <f t="shared" ca="1" si="48"/>
        <v>153 x 25,4</v>
      </c>
      <c r="C205" s="9">
        <f t="shared" ca="1" si="49"/>
        <v>828.26739999999995</v>
      </c>
      <c r="D205" s="8">
        <f t="shared" si="46"/>
        <v>541</v>
      </c>
      <c r="E205" s="10" t="str">
        <f t="shared" ca="1" si="43"/>
        <v>GS40812X24</v>
      </c>
      <c r="F205" s="10" t="str">
        <f t="shared" ca="1" si="50"/>
        <v>169 x 24 XS</v>
      </c>
      <c r="G205" s="9">
        <f t="shared" ca="1" si="51"/>
        <v>1393.3453999999999</v>
      </c>
      <c r="H205" s="8">
        <f t="shared" si="47"/>
        <v>597</v>
      </c>
      <c r="I205" s="10" t="str">
        <f t="shared" ca="1" si="44"/>
        <v>GS5586XS</v>
      </c>
      <c r="J205" s="10" t="str">
        <f t="shared" ca="1" si="52"/>
        <v>220 x 28 XS</v>
      </c>
      <c r="K205" s="9">
        <f t="shared" ca="1" si="53"/>
        <v>2125.6553999999996</v>
      </c>
      <c r="L205" s="8">
        <f t="shared" si="45"/>
        <v>653</v>
      </c>
    </row>
    <row r="206" spans="1:12" s="4" customFormat="1" x14ac:dyDescent="0.25">
      <c r="A206" s="10" t="str">
        <f t="shared" ca="1" si="42"/>
        <v>GS58153X1H</v>
      </c>
      <c r="B206" s="10" t="str">
        <f t="shared" ca="1" si="48"/>
        <v>153 x 25,4 XS</v>
      </c>
      <c r="C206" s="9">
        <f t="shared" ca="1" si="49"/>
        <v>1129.4324000000001</v>
      </c>
      <c r="D206" s="8">
        <f t="shared" si="46"/>
        <v>542</v>
      </c>
      <c r="E206" s="10" t="str">
        <f t="shared" ca="1" si="43"/>
        <v>GS99170X22</v>
      </c>
      <c r="F206" s="10" t="str">
        <f t="shared" ca="1" si="50"/>
        <v>170 x 22</v>
      </c>
      <c r="G206" s="9">
        <f t="shared" ca="1" si="51"/>
        <v>992.27</v>
      </c>
      <c r="H206" s="8">
        <f t="shared" si="47"/>
        <v>598</v>
      </c>
      <c r="I206" s="10" t="str">
        <f t="shared" ca="1" si="44"/>
        <v>GS77223X27</v>
      </c>
      <c r="J206" s="10" t="str">
        <f t="shared" ca="1" si="52"/>
        <v>223 x 27 XS</v>
      </c>
      <c r="K206" s="9">
        <f t="shared" ca="1" si="53"/>
        <v>2151.9998000000001</v>
      </c>
      <c r="L206" s="8">
        <f t="shared" si="45"/>
        <v>654</v>
      </c>
    </row>
    <row r="207" spans="1:12" s="4" customFormat="1" x14ac:dyDescent="0.25">
      <c r="A207" s="10" t="str">
        <f t="shared" ca="1" si="42"/>
        <v>GS70153X1</v>
      </c>
      <c r="B207" s="10" t="str">
        <f t="shared" ca="1" si="48"/>
        <v>153 x 25,4 XS</v>
      </c>
      <c r="C207" s="9">
        <f t="shared" ca="1" si="49"/>
        <v>1409.7336</v>
      </c>
      <c r="D207" s="8">
        <f t="shared" si="46"/>
        <v>543</v>
      </c>
      <c r="E207" s="10" t="str">
        <f t="shared" ca="1" si="43"/>
        <v>GS99170X25</v>
      </c>
      <c r="F207" s="10" t="str">
        <f t="shared" ca="1" si="50"/>
        <v>170 x 25,4</v>
      </c>
      <c r="G207" s="9">
        <f t="shared" ca="1" si="51"/>
        <v>1356.1469999999999</v>
      </c>
      <c r="H207" s="8">
        <f t="shared" si="47"/>
        <v>599</v>
      </c>
      <c r="I207" s="10" t="str">
        <f t="shared" ca="1" si="44"/>
        <v>GS92223X32H</v>
      </c>
      <c r="J207" s="10" t="str">
        <f t="shared" ca="1" si="52"/>
        <v>223 x 32 XS</v>
      </c>
      <c r="K207" s="9">
        <f t="shared" ca="1" si="53"/>
        <v>3650.6021999999998</v>
      </c>
      <c r="L207" s="8">
        <f t="shared" si="45"/>
        <v>655</v>
      </c>
    </row>
    <row r="208" spans="1:12" s="4" customFormat="1" x14ac:dyDescent="0.25">
      <c r="A208" s="10" t="str">
        <f t="shared" ca="1" si="42"/>
        <v>GS76153X1H</v>
      </c>
      <c r="B208" s="10" t="str">
        <f t="shared" ca="1" si="48"/>
        <v>153 x 25,4 XS</v>
      </c>
      <c r="C208" s="9">
        <f t="shared" ca="1" si="49"/>
        <v>1146.1689999999999</v>
      </c>
      <c r="D208" s="8">
        <f t="shared" si="46"/>
        <v>544</v>
      </c>
      <c r="E208" s="10" t="str">
        <f t="shared" ca="1" si="43"/>
        <v>GS92171X24</v>
      </c>
      <c r="F208" s="10" t="str">
        <f t="shared" ca="1" si="50"/>
        <v>171 x 24</v>
      </c>
      <c r="G208" s="9">
        <f t="shared" ca="1" si="51"/>
        <v>1280.4638</v>
      </c>
      <c r="H208" s="8">
        <f t="shared" si="47"/>
        <v>600</v>
      </c>
      <c r="I208" s="10" t="str">
        <f t="shared" ca="1" si="44"/>
        <v>GS40496X30</v>
      </c>
      <c r="J208" s="10" t="str">
        <f t="shared" ca="1" si="52"/>
        <v>225 x 30 XS</v>
      </c>
      <c r="K208" s="9">
        <f t="shared" ca="1" si="53"/>
        <v>2050.2267999999999</v>
      </c>
      <c r="L208" s="8">
        <f t="shared" si="45"/>
        <v>656</v>
      </c>
    </row>
    <row r="209" spans="1:12" s="4" customFormat="1" x14ac:dyDescent="0.25">
      <c r="A209" s="10" t="str">
        <f t="shared" ca="1" si="42"/>
        <v>GS76153X26</v>
      </c>
      <c r="B209" s="10" t="str">
        <f t="shared" ca="1" si="48"/>
        <v>153 x 26 XS</v>
      </c>
      <c r="C209" s="9">
        <f t="shared" ca="1" si="49"/>
        <v>2293.9326000000001</v>
      </c>
      <c r="D209" s="8">
        <f t="shared" si="46"/>
        <v>545</v>
      </c>
      <c r="E209" s="10" t="str">
        <f t="shared" ca="1" si="43"/>
        <v>GS40819X24</v>
      </c>
      <c r="F209" s="10" t="str">
        <f t="shared" ca="1" si="50"/>
        <v>171 x 24 XS</v>
      </c>
      <c r="G209" s="9">
        <f t="shared" ca="1" si="51"/>
        <v>1626.2239999999997</v>
      </c>
      <c r="H209" s="8">
        <f t="shared" si="47"/>
        <v>601</v>
      </c>
      <c r="I209" s="10" t="str">
        <f t="shared" ca="1" si="44"/>
        <v>GS77226X30</v>
      </c>
      <c r="J209" s="10" t="str">
        <f t="shared" ca="1" si="52"/>
        <v>226 x 30 XS</v>
      </c>
      <c r="K209" s="9">
        <f t="shared" ca="1" si="53"/>
        <v>2182.3239999999996</v>
      </c>
      <c r="L209" s="8">
        <f t="shared" si="45"/>
        <v>657</v>
      </c>
    </row>
    <row r="210" spans="1:12" s="4" customFormat="1" x14ac:dyDescent="0.25">
      <c r="A210" s="10" t="str">
        <f t="shared" ca="1" si="42"/>
        <v>GS5561XS</v>
      </c>
      <c r="B210" s="10" t="str">
        <f t="shared" ca="1" si="48"/>
        <v>153 x 26 XS</v>
      </c>
      <c r="C210" s="9">
        <f t="shared" ca="1" si="49"/>
        <v>1874.7671999999998</v>
      </c>
      <c r="D210" s="8">
        <f t="shared" si="46"/>
        <v>546</v>
      </c>
      <c r="E210" s="10" t="str">
        <f t="shared" ca="1" si="43"/>
        <v>GS99173X18</v>
      </c>
      <c r="F210" s="10" t="str">
        <f t="shared" ca="1" si="50"/>
        <v>173 x 18</v>
      </c>
      <c r="G210" s="9">
        <f t="shared" ca="1" si="51"/>
        <v>747.0634</v>
      </c>
      <c r="H210" s="8">
        <f t="shared" si="47"/>
        <v>602</v>
      </c>
      <c r="I210" s="10" t="str">
        <f t="shared" ca="1" si="44"/>
        <v>GS77228X32XS</v>
      </c>
      <c r="J210" s="10" t="str">
        <f t="shared" ca="1" si="52"/>
        <v>228 X 32</v>
      </c>
      <c r="K210" s="9">
        <f t="shared" ca="1" si="53"/>
        <v>2535.4139999999998</v>
      </c>
      <c r="L210" s="8">
        <f t="shared" si="45"/>
        <v>658</v>
      </c>
    </row>
    <row r="211" spans="1:12" s="4" customFormat="1" x14ac:dyDescent="0.25">
      <c r="A211" s="10" t="str">
        <f t="shared" ca="1" si="42"/>
        <v>GS76153X27</v>
      </c>
      <c r="B211" s="10" t="str">
        <f t="shared" ca="1" si="48"/>
        <v>153 x 27 XS</v>
      </c>
      <c r="C211" s="9">
        <f t="shared" ca="1" si="49"/>
        <v>2871.2984000000001</v>
      </c>
      <c r="D211" s="8">
        <f t="shared" si="46"/>
        <v>547</v>
      </c>
      <c r="E211" s="10" t="str">
        <f t="shared" ca="1" si="43"/>
        <v>GS99173X18H</v>
      </c>
      <c r="F211" s="10" t="str">
        <f t="shared" ca="1" si="50"/>
        <v>173 x 18 XS</v>
      </c>
      <c r="G211" s="9">
        <f t="shared" ca="1" si="51"/>
        <v>1013.9512</v>
      </c>
      <c r="H211" s="8">
        <f t="shared" si="47"/>
        <v>603</v>
      </c>
      <c r="I211" s="10" t="str">
        <f t="shared" ca="1" si="44"/>
        <v>GS77232X30XS</v>
      </c>
      <c r="J211" s="10" t="str">
        <f t="shared" ca="1" si="52"/>
        <v>232 X 30</v>
      </c>
      <c r="K211" s="9" t="e">
        <f t="shared" ca="1" si="53"/>
        <v>#N/A</v>
      </c>
      <c r="L211" s="8">
        <f t="shared" si="45"/>
        <v>659</v>
      </c>
    </row>
    <row r="212" spans="1:12" s="4" customFormat="1" x14ac:dyDescent="0.25">
      <c r="A212" s="10" t="str">
        <f t="shared" ca="1" si="42"/>
        <v>GS76153X29</v>
      </c>
      <c r="B212" s="10" t="str">
        <f t="shared" ca="1" si="48"/>
        <v>153 x 29 XS</v>
      </c>
      <c r="C212" s="9">
        <f t="shared" ca="1" si="49"/>
        <v>1744.0367999999999</v>
      </c>
      <c r="D212" s="8">
        <f t="shared" si="46"/>
        <v>548</v>
      </c>
      <c r="E212" s="10" t="str">
        <f t="shared" ca="1" si="43"/>
        <v>GS99173X22</v>
      </c>
      <c r="F212" s="10" t="str">
        <f t="shared" ca="1" si="50"/>
        <v>173 x 22</v>
      </c>
      <c r="G212" s="9">
        <f t="shared" ca="1" si="51"/>
        <v>1223.1788000000001</v>
      </c>
      <c r="H212" s="8">
        <f t="shared" si="47"/>
        <v>604</v>
      </c>
      <c r="I212" s="10" t="str">
        <f t="shared" ca="1" si="44"/>
        <v>GS92239X35</v>
      </c>
      <c r="J212" s="10" t="str">
        <f t="shared" ca="1" si="52"/>
        <v>234 x 35</v>
      </c>
      <c r="K212" s="9" t="e">
        <f t="shared" ca="1" si="53"/>
        <v>#N/A</v>
      </c>
      <c r="L212" s="8">
        <f t="shared" si="45"/>
        <v>660</v>
      </c>
    </row>
    <row r="213" spans="1:12" s="4" customFormat="1" x14ac:dyDescent="0.25">
      <c r="A213" s="10" t="str">
        <f t="shared" ca="1" si="42"/>
        <v>GS97153X30</v>
      </c>
      <c r="B213" s="10" t="str">
        <f t="shared" ca="1" si="48"/>
        <v>153 x 30</v>
      </c>
      <c r="C213" s="9">
        <f t="shared" ca="1" si="49"/>
        <v>1395.8645999999999</v>
      </c>
      <c r="D213" s="8">
        <f t="shared" si="46"/>
        <v>549</v>
      </c>
      <c r="E213" s="10" t="str">
        <f t="shared" ca="1" si="43"/>
        <v>GS77173X25.4</v>
      </c>
      <c r="F213" s="10" t="str">
        <f t="shared" ca="1" si="50"/>
        <v>173 X 25,4</v>
      </c>
      <c r="G213" s="9">
        <f t="shared" ca="1" si="51"/>
        <v>2941.4607999999998</v>
      </c>
      <c r="H213" s="8">
        <f t="shared" si="47"/>
        <v>605</v>
      </c>
      <c r="I213" s="10" t="str">
        <f t="shared" ca="1" si="44"/>
        <v>GS90239X1</v>
      </c>
      <c r="J213" s="10" t="str">
        <f t="shared" ca="1" si="52"/>
        <v>239 x 25,4 XS</v>
      </c>
      <c r="K213" s="9">
        <f t="shared" ca="1" si="53"/>
        <v>1860.3353999999999</v>
      </c>
      <c r="L213" s="8">
        <f t="shared" si="45"/>
        <v>661</v>
      </c>
    </row>
    <row r="214" spans="1:12" s="4" customFormat="1" x14ac:dyDescent="0.25">
      <c r="A214" s="10" t="str">
        <f t="shared" ca="1" si="42"/>
        <v>GS5596XS</v>
      </c>
      <c r="B214" s="10" t="str">
        <f t="shared" ca="1" si="48"/>
        <v>153 x 30 XS</v>
      </c>
      <c r="C214" s="9">
        <f t="shared" ca="1" si="49"/>
        <v>3136.7389999999996</v>
      </c>
      <c r="D214" s="8">
        <f t="shared" si="46"/>
        <v>550</v>
      </c>
      <c r="E214" s="10" t="str">
        <f t="shared" ca="1" si="43"/>
        <v>GS99173X25</v>
      </c>
      <c r="F214" s="10" t="str">
        <f t="shared" ca="1" si="50"/>
        <v>173 x 25,4</v>
      </c>
      <c r="G214" s="9">
        <f t="shared" ca="1" si="51"/>
        <v>1212.633</v>
      </c>
      <c r="H214" s="8">
        <f t="shared" si="47"/>
        <v>606</v>
      </c>
      <c r="I214" s="10" t="str">
        <f t="shared" ca="1" si="44"/>
        <v>GS70253X1</v>
      </c>
      <c r="J214" s="10" t="str">
        <f t="shared" ca="1" si="52"/>
        <v>253 x 25,4 XS</v>
      </c>
      <c r="K214" s="9">
        <f t="shared" ca="1" si="53"/>
        <v>1619.2292000000002</v>
      </c>
      <c r="L214" s="8">
        <f t="shared" si="45"/>
        <v>662</v>
      </c>
    </row>
    <row r="215" spans="1:12" s="4" customFormat="1" x14ac:dyDescent="0.25">
      <c r="A215" s="10" t="str">
        <f t="shared" ca="1" si="42"/>
        <v>GS98153X30</v>
      </c>
      <c r="B215" s="10" t="str">
        <f t="shared" ca="1" si="48"/>
        <v>153 x 30 XS</v>
      </c>
      <c r="C215" s="9">
        <f t="shared" ca="1" si="49"/>
        <v>1667.7773999999999</v>
      </c>
      <c r="D215" s="8">
        <f t="shared" si="46"/>
        <v>551</v>
      </c>
      <c r="E215" s="10" t="str">
        <f t="shared" ca="1" si="43"/>
        <v>GS5556XS</v>
      </c>
      <c r="F215" s="10" t="str">
        <f t="shared" ca="1" si="50"/>
        <v>173 x 29 XS</v>
      </c>
      <c r="G215" s="9">
        <f t="shared" ca="1" si="51"/>
        <v>2902.5203999999999</v>
      </c>
      <c r="H215" s="8">
        <f t="shared" si="47"/>
        <v>607</v>
      </c>
      <c r="I215" s="10" t="str">
        <f t="shared" ca="1" si="44"/>
        <v>GS90253X30</v>
      </c>
      <c r="J215" s="10" t="str">
        <f t="shared" ca="1" si="52"/>
        <v>253 x 30 XS</v>
      </c>
      <c r="K215" s="9">
        <f t="shared" ca="1" si="53"/>
        <v>2566.7298000000001</v>
      </c>
      <c r="L215" s="8">
        <f t="shared" si="45"/>
        <v>663</v>
      </c>
    </row>
    <row r="216" spans="1:12" s="4" customFormat="1" x14ac:dyDescent="0.25">
      <c r="A216" s="10" t="str">
        <f t="shared" ca="1" si="42"/>
        <v>GS77154X22</v>
      </c>
      <c r="B216" s="10" t="str">
        <f t="shared" ca="1" si="48"/>
        <v>154 x 22 XS</v>
      </c>
      <c r="C216" s="9">
        <f t="shared" ca="1" si="49"/>
        <v>1304.6374000000001</v>
      </c>
      <c r="D216" s="8">
        <f t="shared" si="46"/>
        <v>552</v>
      </c>
      <c r="E216" s="10" t="str">
        <f t="shared" ca="1" si="43"/>
        <v>GS92173X30</v>
      </c>
      <c r="F216" s="10" t="str">
        <f t="shared" ca="1" si="50"/>
        <v>173 x 30 XS</v>
      </c>
      <c r="G216" s="9">
        <f t="shared" ca="1" si="51"/>
        <v>2883.8407999999999</v>
      </c>
      <c r="H216" s="8">
        <f t="shared" si="47"/>
        <v>608</v>
      </c>
      <c r="I216" s="10" t="str">
        <f t="shared" ca="1" si="44"/>
        <v>GS70255X19</v>
      </c>
      <c r="J216" s="10" t="str">
        <f t="shared" ca="1" si="52"/>
        <v>255 x 19</v>
      </c>
      <c r="K216" s="9">
        <f t="shared" ca="1" si="53"/>
        <v>947.39339999999993</v>
      </c>
      <c r="L216" s="8">
        <f t="shared" si="45"/>
        <v>664</v>
      </c>
    </row>
    <row r="217" spans="1:12" s="4" customFormat="1" x14ac:dyDescent="0.25">
      <c r="A217" s="10" t="str">
        <f t="shared" ca="1" si="42"/>
        <v>GS76154X25.4</v>
      </c>
      <c r="B217" s="10" t="str">
        <f t="shared" ca="1" si="48"/>
        <v>154 X 25.4</v>
      </c>
      <c r="C217" s="9">
        <f t="shared" ca="1" si="49"/>
        <v>2042.5218</v>
      </c>
      <c r="D217" s="8">
        <f t="shared" si="46"/>
        <v>553</v>
      </c>
      <c r="E217" s="10" t="str">
        <f t="shared" ca="1" si="43"/>
        <v>GS58174X28</v>
      </c>
      <c r="F217" s="10" t="str">
        <f t="shared" ca="1" si="50"/>
        <v>174 x 28</v>
      </c>
      <c r="G217" s="9">
        <f t="shared" ca="1" si="51"/>
        <v>1373.9555999999998</v>
      </c>
      <c r="H217" s="8">
        <f t="shared" si="47"/>
        <v>609</v>
      </c>
      <c r="I217" s="10" t="str">
        <f t="shared" ca="1" si="44"/>
        <v>GS77257X32</v>
      </c>
      <c r="J217" s="10" t="str">
        <f t="shared" ca="1" si="52"/>
        <v>257 x 32 XS</v>
      </c>
      <c r="K217" s="9">
        <f t="shared" ca="1" si="53"/>
        <v>5444.9023999999999</v>
      </c>
      <c r="L217" s="8">
        <f t="shared" si="45"/>
        <v>665</v>
      </c>
    </row>
    <row r="218" spans="1:12" s="4" customFormat="1" x14ac:dyDescent="0.25">
      <c r="A218" s="10" t="str">
        <f t="shared" ca="1" si="42"/>
        <v>GS76154X29</v>
      </c>
      <c r="B218" s="10" t="str">
        <f t="shared" ca="1" si="48"/>
        <v>154 x 29 XS</v>
      </c>
      <c r="C218" s="9">
        <f t="shared" ca="1" si="49"/>
        <v>1779.855</v>
      </c>
      <c r="D218" s="8">
        <f t="shared" si="46"/>
        <v>554</v>
      </c>
      <c r="E218" s="10" t="str">
        <f t="shared" ca="1" si="43"/>
        <v>GS92175X29XS</v>
      </c>
      <c r="F218" s="10" t="str">
        <f t="shared" ca="1" si="50"/>
        <v>175 X 29</v>
      </c>
      <c r="G218" s="9" t="e">
        <f t="shared" ca="1" si="51"/>
        <v>#N/A</v>
      </c>
      <c r="H218" s="8">
        <f t="shared" si="47"/>
        <v>610</v>
      </c>
      <c r="I218" s="10" t="str">
        <f t="shared" ca="1" si="44"/>
        <v>GS5602XS</v>
      </c>
      <c r="J218" s="10" t="str">
        <f t="shared" ca="1" si="52"/>
        <v>259 x 32 XS</v>
      </c>
      <c r="K218" s="9">
        <f t="shared" ca="1" si="53"/>
        <v>4335.6772000000001</v>
      </c>
      <c r="L218" s="8">
        <f t="shared" si="45"/>
        <v>666</v>
      </c>
    </row>
    <row r="219" spans="1:12" s="4" customFormat="1" x14ac:dyDescent="0.25">
      <c r="A219" s="10" t="str">
        <f t="shared" ca="1" si="42"/>
        <v>GS77154X29</v>
      </c>
      <c r="B219" s="10" t="str">
        <f t="shared" ca="1" si="48"/>
        <v>154 x 29 XS</v>
      </c>
      <c r="C219" s="9">
        <f t="shared" ca="1" si="49"/>
        <v>1613.0785999999998</v>
      </c>
      <c r="D219" s="8">
        <f t="shared" si="46"/>
        <v>555</v>
      </c>
      <c r="E219" s="10" t="str">
        <f t="shared" ca="1" si="43"/>
        <v>GS40279X24</v>
      </c>
      <c r="F219" s="10" t="str">
        <f t="shared" ca="1" si="50"/>
        <v>176 x 24</v>
      </c>
      <c r="G219" s="9">
        <f t="shared" ca="1" si="51"/>
        <v>1092.8638000000001</v>
      </c>
      <c r="H219" s="8">
        <f t="shared" si="47"/>
        <v>611</v>
      </c>
      <c r="I219" s="10" t="str">
        <f t="shared" ca="1" si="44"/>
        <v>GS5611XS</v>
      </c>
      <c r="J219" s="10" t="str">
        <f t="shared" ca="1" si="52"/>
        <v>259 x 32 XS</v>
      </c>
      <c r="K219" s="9">
        <f t="shared" ca="1" si="53"/>
        <v>4695.2393999999995</v>
      </c>
      <c r="L219" s="8">
        <f t="shared" si="45"/>
        <v>667</v>
      </c>
    </row>
    <row r="220" spans="1:12" s="4" customFormat="1" x14ac:dyDescent="0.25">
      <c r="A220" s="10" t="str">
        <f t="shared" ref="A220:A275" ca="1" si="54">INDIRECT(ADDRESS(D220,1,1,1,"Sincro"))</f>
        <v>GS98154X30</v>
      </c>
      <c r="B220" s="10" t="str">
        <f t="shared" ca="1" si="48"/>
        <v>154 x 30 XS</v>
      </c>
      <c r="C220" s="9">
        <f t="shared" ca="1" si="49"/>
        <v>1868.2815999999998</v>
      </c>
      <c r="D220" s="8">
        <f t="shared" si="46"/>
        <v>556</v>
      </c>
      <c r="E220" s="10" t="str">
        <f t="shared" ref="E220:E275" ca="1" si="55">INDIRECT(ADDRESS(H220,1,1,1,"Sincro"))</f>
        <v>GS40815X24</v>
      </c>
      <c r="F220" s="10" t="str">
        <f t="shared" ca="1" si="50"/>
        <v>176 x 24 XS</v>
      </c>
      <c r="G220" s="9">
        <f t="shared" ca="1" si="51"/>
        <v>1581.7762</v>
      </c>
      <c r="H220" s="8">
        <f t="shared" si="47"/>
        <v>612</v>
      </c>
      <c r="I220" s="10" t="str">
        <f t="shared" ref="I220:I275" ca="1" si="56">INDIRECT(ADDRESS(L220,1,1,1,"Sincro"))</f>
        <v>GS70260X23</v>
      </c>
      <c r="J220" s="10" t="str">
        <f t="shared" ca="1" si="52"/>
        <v>260 x 23 XS</v>
      </c>
      <c r="K220" s="9">
        <f t="shared" ca="1" si="53"/>
        <v>916.9351999999999</v>
      </c>
      <c r="L220" s="8">
        <f t="shared" si="45"/>
        <v>668</v>
      </c>
    </row>
    <row r="221" spans="1:12" s="4" customFormat="1" x14ac:dyDescent="0.25">
      <c r="A221" s="10" t="str">
        <f t="shared" ca="1" si="54"/>
        <v>GS77155X3/4</v>
      </c>
      <c r="B221" s="10" t="str">
        <f t="shared" ca="1" si="48"/>
        <v>155 x 19 XS</v>
      </c>
      <c r="C221" s="9">
        <f t="shared" ca="1" si="49"/>
        <v>1095.048</v>
      </c>
      <c r="D221" s="8">
        <f t="shared" si="46"/>
        <v>557</v>
      </c>
      <c r="E221" s="10" t="str">
        <f t="shared" ca="1" si="55"/>
        <v>GS40910X28</v>
      </c>
      <c r="F221" s="10" t="str">
        <f t="shared" ca="1" si="50"/>
        <v>176 x 28 XS</v>
      </c>
      <c r="G221" s="9">
        <f t="shared" ca="1" si="51"/>
        <v>2125.8966</v>
      </c>
      <c r="H221" s="8">
        <f t="shared" si="47"/>
        <v>613</v>
      </c>
      <c r="I221" s="10" t="str">
        <f t="shared" ca="1" si="56"/>
        <v>GS70261X26</v>
      </c>
      <c r="J221" s="10" t="str">
        <f t="shared" ca="1" si="52"/>
        <v>261 x 26 XS</v>
      </c>
      <c r="K221" s="9">
        <f t="shared" ca="1" si="53"/>
        <v>1514.2536</v>
      </c>
      <c r="L221" s="8">
        <f t="shared" si="45"/>
        <v>669</v>
      </c>
    </row>
    <row r="222" spans="1:12" s="4" customFormat="1" x14ac:dyDescent="0.25">
      <c r="A222" s="10" t="str">
        <f t="shared" ca="1" si="54"/>
        <v>GS77155X24</v>
      </c>
      <c r="B222" s="10" t="str">
        <f t="shared" ca="1" si="48"/>
        <v>155 x 24</v>
      </c>
      <c r="C222" s="9">
        <f t="shared" ca="1" si="49"/>
        <v>1493.3496</v>
      </c>
      <c r="D222" s="8">
        <f t="shared" si="46"/>
        <v>558</v>
      </c>
      <c r="E222" s="10" t="str">
        <f t="shared" ca="1" si="55"/>
        <v>GS5584XS</v>
      </c>
      <c r="F222" s="10" t="str">
        <f t="shared" ca="1" si="50"/>
        <v>176 x 28 XS</v>
      </c>
      <c r="G222" s="9">
        <f t="shared" ca="1" si="51"/>
        <v>3664.7660000000001</v>
      </c>
      <c r="H222" s="8">
        <f t="shared" si="47"/>
        <v>614</v>
      </c>
      <c r="I222" s="10" t="str">
        <f t="shared" ca="1" si="56"/>
        <v>GS70264X23</v>
      </c>
      <c r="J222" s="10" t="str">
        <f t="shared" ca="1" si="52"/>
        <v>264 x 23 XS</v>
      </c>
      <c r="K222" s="9">
        <f t="shared" ca="1" si="53"/>
        <v>873.94800000000009</v>
      </c>
      <c r="L222" s="8">
        <f t="shared" si="45"/>
        <v>670</v>
      </c>
    </row>
    <row r="223" spans="1:12" s="4" customFormat="1" x14ac:dyDescent="0.25">
      <c r="A223" s="10" t="str">
        <f t="shared" ca="1" si="54"/>
        <v>GS77156X29</v>
      </c>
      <c r="B223" s="10" t="str">
        <f t="shared" ca="1" si="48"/>
        <v>156 x 29 XS</v>
      </c>
      <c r="C223" s="9">
        <f t="shared" ca="1" si="49"/>
        <v>1632.1333999999999</v>
      </c>
      <c r="D223" s="8">
        <f t="shared" si="46"/>
        <v>559</v>
      </c>
      <c r="E223" s="10" t="str">
        <f t="shared" ca="1" si="55"/>
        <v>GS58177X1</v>
      </c>
      <c r="F223" s="10" t="str">
        <f t="shared" ca="1" si="50"/>
        <v>177 x 25,4</v>
      </c>
      <c r="G223" s="9">
        <f t="shared" ca="1" si="51"/>
        <v>1147.5223999999998</v>
      </c>
      <c r="H223" s="8">
        <f t="shared" si="47"/>
        <v>615</v>
      </c>
      <c r="I223" s="10" t="str">
        <f t="shared" ca="1" si="56"/>
        <v>GS70264X26</v>
      </c>
      <c r="J223" s="10" t="str">
        <f t="shared" ca="1" si="52"/>
        <v>264 x 26 XS</v>
      </c>
      <c r="K223" s="9">
        <f t="shared" ca="1" si="53"/>
        <v>1563.7665999999999</v>
      </c>
      <c r="L223" s="8">
        <f t="shared" si="45"/>
        <v>671</v>
      </c>
    </row>
    <row r="224" spans="1:12" s="4" customFormat="1" x14ac:dyDescent="0.25">
      <c r="A224" s="10" t="str">
        <f t="shared" ca="1" si="54"/>
        <v>GS16719</v>
      </c>
      <c r="B224" s="10" t="str">
        <f t="shared" ca="1" si="48"/>
        <v>157 X 23</v>
      </c>
      <c r="C224" s="9">
        <f t="shared" ca="1" si="49"/>
        <v>595.0136</v>
      </c>
      <c r="D224" s="8">
        <f t="shared" si="46"/>
        <v>560</v>
      </c>
      <c r="E224" s="10" t="str">
        <f t="shared" ca="1" si="55"/>
        <v>GS39177X25</v>
      </c>
      <c r="F224" s="10" t="str">
        <f t="shared" ca="1" si="50"/>
        <v>177 x 25,4 XS</v>
      </c>
      <c r="G224" s="9">
        <f t="shared" ca="1" si="51"/>
        <v>1617.7552000000001</v>
      </c>
      <c r="H224" s="8">
        <f t="shared" si="47"/>
        <v>616</v>
      </c>
      <c r="I224" s="10" t="str">
        <f t="shared" ca="1" si="56"/>
        <v>GS77265X32</v>
      </c>
      <c r="J224" s="10" t="str">
        <f t="shared" ca="1" si="52"/>
        <v>265 x 32 XS</v>
      </c>
      <c r="K224" s="9">
        <f t="shared" ca="1" si="53"/>
        <v>8167.3536000000004</v>
      </c>
      <c r="L224" s="8">
        <f t="shared" si="45"/>
        <v>672</v>
      </c>
    </row>
    <row r="225" spans="1:12" s="4" customFormat="1" x14ac:dyDescent="0.25">
      <c r="A225" s="10" t="str">
        <f t="shared" ca="1" si="54"/>
        <v>GS76157X1</v>
      </c>
      <c r="B225" s="10" t="str">
        <f t="shared" ca="1" si="48"/>
        <v>157 x 25,4 XS</v>
      </c>
      <c r="C225" s="9">
        <f t="shared" ca="1" si="49"/>
        <v>1689.5792000000001</v>
      </c>
      <c r="D225" s="8">
        <f t="shared" si="46"/>
        <v>561</v>
      </c>
      <c r="E225" s="10" t="str">
        <f t="shared" ca="1" si="55"/>
        <v>GS58177X1H</v>
      </c>
      <c r="F225" s="10" t="str">
        <f t="shared" ca="1" si="50"/>
        <v>177 x 25,4 XS</v>
      </c>
      <c r="G225" s="9">
        <f t="shared" ca="1" si="51"/>
        <v>1504.4046000000001</v>
      </c>
      <c r="H225" s="8">
        <f t="shared" si="47"/>
        <v>617</v>
      </c>
      <c r="I225" s="10" t="str">
        <f t="shared" ca="1" si="56"/>
        <v>GS5612XS</v>
      </c>
      <c r="J225" s="10" t="str">
        <f t="shared" ca="1" si="52"/>
        <v>281 x 30 XS</v>
      </c>
      <c r="K225" s="9" t="e">
        <f t="shared" ca="1" si="53"/>
        <v>#N/A</v>
      </c>
      <c r="L225" s="8">
        <f t="shared" si="45"/>
        <v>673</v>
      </c>
    </row>
    <row r="226" spans="1:12" s="4" customFormat="1" x14ac:dyDescent="0.25">
      <c r="A226" s="10" t="str">
        <f t="shared" ca="1" si="54"/>
        <v>GS58157X11/4</v>
      </c>
      <c r="B226" s="10" t="str">
        <f t="shared" ca="1" si="48"/>
        <v>157 x 32</v>
      </c>
      <c r="C226" s="9">
        <f t="shared" ca="1" si="49"/>
        <v>1452.6671999999999</v>
      </c>
      <c r="D226" s="8">
        <f t="shared" si="46"/>
        <v>562</v>
      </c>
      <c r="E226" s="10" t="str">
        <f t="shared" ca="1" si="55"/>
        <v>GS77177X30</v>
      </c>
      <c r="F226" s="10" t="str">
        <f t="shared" ca="1" si="50"/>
        <v>177 x 30 XS</v>
      </c>
      <c r="G226" s="9">
        <f t="shared" ca="1" si="51"/>
        <v>1844.2554</v>
      </c>
      <c r="H226" s="8">
        <f t="shared" si="47"/>
        <v>618</v>
      </c>
      <c r="I226" s="10" t="str">
        <f t="shared" ca="1" si="56"/>
        <v>GS5605XS</v>
      </c>
      <c r="J226" s="10" t="str">
        <f t="shared" ca="1" si="52"/>
        <v>281 x 30 XS</v>
      </c>
      <c r="K226" s="9">
        <f t="shared" ca="1" si="53"/>
        <v>3853.3173999999999</v>
      </c>
      <c r="L226" s="8">
        <f t="shared" si="45"/>
        <v>674</v>
      </c>
    </row>
    <row r="227" spans="1:12" s="4" customFormat="1" x14ac:dyDescent="0.25">
      <c r="A227" s="10" t="str">
        <f t="shared" ca="1" si="54"/>
        <v>GS58157X3175</v>
      </c>
      <c r="B227" s="10" t="str">
        <f t="shared" ca="1" si="48"/>
        <v>157 x 32 XS</v>
      </c>
      <c r="C227" s="9">
        <f t="shared" ca="1" si="49"/>
        <v>2005.1223999999997</v>
      </c>
      <c r="D227" s="8">
        <f t="shared" si="46"/>
        <v>563</v>
      </c>
      <c r="E227" s="10" t="str">
        <f t="shared" ca="1" si="55"/>
        <v>GS5562XS</v>
      </c>
      <c r="F227" s="10" t="str">
        <f t="shared" ca="1" si="50"/>
        <v>178 x 25 XS</v>
      </c>
      <c r="G227" s="9">
        <f t="shared" ca="1" si="51"/>
        <v>2993.895</v>
      </c>
      <c r="H227" s="8">
        <f t="shared" si="47"/>
        <v>619</v>
      </c>
      <c r="I227" s="10" t="str">
        <f t="shared" ca="1" si="56"/>
        <v>GS77281X30</v>
      </c>
      <c r="J227" s="10" t="str">
        <f t="shared" ca="1" si="52"/>
        <v>281 x 30 XS</v>
      </c>
      <c r="K227" s="9">
        <f t="shared" ca="1" si="53"/>
        <v>5714.43</v>
      </c>
      <c r="L227" s="8">
        <f t="shared" si="45"/>
        <v>675</v>
      </c>
    </row>
    <row r="228" spans="1:12" s="4" customFormat="1" x14ac:dyDescent="0.25">
      <c r="A228" s="10" t="str">
        <f t="shared" ca="1" si="54"/>
        <v>GS92299X30</v>
      </c>
      <c r="B228" s="10" t="str">
        <f t="shared" ca="1" si="48"/>
        <v>299 x 30 XS</v>
      </c>
      <c r="C228" s="9" t="e">
        <f t="shared" ca="1" si="49"/>
        <v>#N/A</v>
      </c>
      <c r="D228" s="8">
        <f>+L227+1</f>
        <v>676</v>
      </c>
      <c r="E228" s="10">
        <f t="shared" ca="1" si="55"/>
        <v>0</v>
      </c>
      <c r="F228" s="10">
        <f t="shared" ca="1" si="50"/>
        <v>0</v>
      </c>
      <c r="G228" s="9">
        <f t="shared" ca="1" si="51"/>
        <v>0</v>
      </c>
      <c r="H228" s="8">
        <f>+D283+1</f>
        <v>732</v>
      </c>
      <c r="I228" s="10">
        <f t="shared" ca="1" si="56"/>
        <v>0</v>
      </c>
      <c r="J228" s="10">
        <f t="shared" ca="1" si="52"/>
        <v>0</v>
      </c>
      <c r="K228" s="9">
        <f t="shared" ca="1" si="53"/>
        <v>0</v>
      </c>
      <c r="L228" s="8">
        <f>+H283+1</f>
        <v>788</v>
      </c>
    </row>
    <row r="229" spans="1:12" s="4" customFormat="1" x14ac:dyDescent="0.25">
      <c r="A229" s="10">
        <f t="shared" ca="1" si="54"/>
        <v>0</v>
      </c>
      <c r="B229" s="10">
        <f t="shared" ca="1" si="48"/>
        <v>0</v>
      </c>
      <c r="C229" s="9">
        <f t="shared" ca="1" si="49"/>
        <v>0</v>
      </c>
      <c r="D229" s="8">
        <f>+D228+1</f>
        <v>677</v>
      </c>
      <c r="E229" s="10">
        <f t="shared" ca="1" si="55"/>
        <v>0</v>
      </c>
      <c r="F229" s="10">
        <f t="shared" ca="1" si="50"/>
        <v>0</v>
      </c>
      <c r="G229" s="9">
        <f t="shared" ca="1" si="51"/>
        <v>0</v>
      </c>
      <c r="H229" s="8">
        <f>+H228+1</f>
        <v>733</v>
      </c>
      <c r="I229" s="10">
        <f t="shared" ca="1" si="56"/>
        <v>0</v>
      </c>
      <c r="J229" s="10">
        <f t="shared" ca="1" si="52"/>
        <v>0</v>
      </c>
      <c r="K229" s="9">
        <f t="shared" ca="1" si="53"/>
        <v>0</v>
      </c>
      <c r="L229" s="8">
        <f>+L228+1</f>
        <v>789</v>
      </c>
    </row>
    <row r="230" spans="1:12" s="4" customFormat="1" x14ac:dyDescent="0.25">
      <c r="A230" s="10">
        <f t="shared" ca="1" si="54"/>
        <v>0</v>
      </c>
      <c r="B230" s="10">
        <f t="shared" ca="1" si="48"/>
        <v>0</v>
      </c>
      <c r="C230" s="9">
        <f t="shared" ca="1" si="49"/>
        <v>0</v>
      </c>
      <c r="D230" s="8">
        <f>+D229+1</f>
        <v>678</v>
      </c>
      <c r="E230" s="10">
        <f t="shared" ca="1" si="55"/>
        <v>0</v>
      </c>
      <c r="F230" s="10">
        <f t="shared" ca="1" si="50"/>
        <v>0</v>
      </c>
      <c r="G230" s="9">
        <f t="shared" ca="1" si="51"/>
        <v>0</v>
      </c>
      <c r="H230" s="8">
        <f>+H229+1</f>
        <v>734</v>
      </c>
      <c r="I230" s="10">
        <f t="shared" ca="1" si="56"/>
        <v>0</v>
      </c>
      <c r="J230" s="10">
        <f t="shared" ca="1" si="52"/>
        <v>0</v>
      </c>
      <c r="K230" s="9">
        <f t="shared" ca="1" si="53"/>
        <v>0</v>
      </c>
      <c r="L230" s="8">
        <f t="shared" ref="L230:L283" si="57">+L229+1</f>
        <v>790</v>
      </c>
    </row>
    <row r="231" spans="1:12" s="4" customFormat="1" x14ac:dyDescent="0.25">
      <c r="A231" s="10">
        <f t="shared" ca="1" si="54"/>
        <v>0</v>
      </c>
      <c r="B231" s="10">
        <f t="shared" ca="1" si="48"/>
        <v>0</v>
      </c>
      <c r="C231" s="9">
        <f t="shared" ca="1" si="49"/>
        <v>0</v>
      </c>
      <c r="D231" s="8">
        <f t="shared" ref="D231:D283" si="58">+D230+1</f>
        <v>679</v>
      </c>
      <c r="E231" s="10">
        <f t="shared" ca="1" si="55"/>
        <v>0</v>
      </c>
      <c r="F231" s="10">
        <f t="shared" ca="1" si="50"/>
        <v>0</v>
      </c>
      <c r="G231" s="9">
        <f t="shared" ca="1" si="51"/>
        <v>0</v>
      </c>
      <c r="H231" s="8">
        <f t="shared" ref="H231:H283" si="59">+H230+1</f>
        <v>735</v>
      </c>
      <c r="I231" s="10">
        <f t="shared" ca="1" si="56"/>
        <v>0</v>
      </c>
      <c r="J231" s="10">
        <f t="shared" ca="1" si="52"/>
        <v>0</v>
      </c>
      <c r="K231" s="9">
        <f t="shared" ca="1" si="53"/>
        <v>0</v>
      </c>
      <c r="L231" s="8">
        <f t="shared" si="57"/>
        <v>791</v>
      </c>
    </row>
    <row r="232" spans="1:12" s="4" customFormat="1" x14ac:dyDescent="0.25">
      <c r="A232" s="10">
        <f t="shared" ca="1" si="54"/>
        <v>0</v>
      </c>
      <c r="B232" s="10">
        <f t="shared" ca="1" si="48"/>
        <v>0</v>
      </c>
      <c r="C232" s="9">
        <f t="shared" ca="1" si="49"/>
        <v>0</v>
      </c>
      <c r="D232" s="8">
        <f t="shared" si="58"/>
        <v>680</v>
      </c>
      <c r="E232" s="10">
        <f t="shared" ca="1" si="55"/>
        <v>0</v>
      </c>
      <c r="F232" s="10">
        <f t="shared" ca="1" si="50"/>
        <v>0</v>
      </c>
      <c r="G232" s="9">
        <f t="shared" ca="1" si="51"/>
        <v>0</v>
      </c>
      <c r="H232" s="8">
        <f t="shared" si="59"/>
        <v>736</v>
      </c>
      <c r="I232" s="10">
        <f t="shared" ca="1" si="56"/>
        <v>0</v>
      </c>
      <c r="J232" s="10">
        <f t="shared" ca="1" si="52"/>
        <v>0</v>
      </c>
      <c r="K232" s="9">
        <f t="shared" ca="1" si="53"/>
        <v>0</v>
      </c>
      <c r="L232" s="8">
        <f t="shared" si="57"/>
        <v>792</v>
      </c>
    </row>
    <row r="233" spans="1:12" s="4" customFormat="1" x14ac:dyDescent="0.25">
      <c r="A233" s="10">
        <f t="shared" ca="1" si="54"/>
        <v>0</v>
      </c>
      <c r="B233" s="10">
        <f t="shared" ca="1" si="48"/>
        <v>0</v>
      </c>
      <c r="C233" s="9">
        <f t="shared" ca="1" si="49"/>
        <v>0</v>
      </c>
      <c r="D233" s="8">
        <f t="shared" si="58"/>
        <v>681</v>
      </c>
      <c r="E233" s="10">
        <f t="shared" ca="1" si="55"/>
        <v>0</v>
      </c>
      <c r="F233" s="10">
        <f t="shared" ca="1" si="50"/>
        <v>0</v>
      </c>
      <c r="G233" s="9">
        <f t="shared" ca="1" si="51"/>
        <v>0</v>
      </c>
      <c r="H233" s="8">
        <f t="shared" si="59"/>
        <v>737</v>
      </c>
      <c r="I233" s="10">
        <f t="shared" ca="1" si="56"/>
        <v>0</v>
      </c>
      <c r="J233" s="10">
        <f t="shared" ca="1" si="52"/>
        <v>0</v>
      </c>
      <c r="K233" s="9">
        <f t="shared" ca="1" si="53"/>
        <v>0</v>
      </c>
      <c r="L233" s="8">
        <f t="shared" si="57"/>
        <v>793</v>
      </c>
    </row>
    <row r="234" spans="1:12" s="4" customFormat="1" x14ac:dyDescent="0.25">
      <c r="A234" s="10">
        <f t="shared" ca="1" si="54"/>
        <v>0</v>
      </c>
      <c r="B234" s="10">
        <f t="shared" ca="1" si="48"/>
        <v>0</v>
      </c>
      <c r="C234" s="9">
        <f t="shared" ca="1" si="49"/>
        <v>0</v>
      </c>
      <c r="D234" s="8">
        <f t="shared" si="58"/>
        <v>682</v>
      </c>
      <c r="E234" s="10">
        <f t="shared" ca="1" si="55"/>
        <v>0</v>
      </c>
      <c r="F234" s="10">
        <f t="shared" ca="1" si="50"/>
        <v>0</v>
      </c>
      <c r="G234" s="9">
        <f t="shared" ca="1" si="51"/>
        <v>0</v>
      </c>
      <c r="H234" s="8">
        <f t="shared" si="59"/>
        <v>738</v>
      </c>
      <c r="I234" s="10">
        <f t="shared" ca="1" si="56"/>
        <v>0</v>
      </c>
      <c r="J234" s="10">
        <f t="shared" ca="1" si="52"/>
        <v>0</v>
      </c>
      <c r="K234" s="9">
        <f t="shared" ca="1" si="53"/>
        <v>0</v>
      </c>
      <c r="L234" s="8">
        <f t="shared" si="57"/>
        <v>794</v>
      </c>
    </row>
    <row r="235" spans="1:12" s="4" customFormat="1" x14ac:dyDescent="0.25">
      <c r="A235" s="10">
        <f t="shared" ca="1" si="54"/>
        <v>0</v>
      </c>
      <c r="B235" s="10">
        <f t="shared" ca="1" si="48"/>
        <v>0</v>
      </c>
      <c r="C235" s="9">
        <f t="shared" ca="1" si="49"/>
        <v>0</v>
      </c>
      <c r="D235" s="8">
        <f t="shared" si="58"/>
        <v>683</v>
      </c>
      <c r="E235" s="10">
        <f t="shared" ca="1" si="55"/>
        <v>0</v>
      </c>
      <c r="F235" s="10">
        <f t="shared" ca="1" si="50"/>
        <v>0</v>
      </c>
      <c r="G235" s="9">
        <f t="shared" ca="1" si="51"/>
        <v>0</v>
      </c>
      <c r="H235" s="8">
        <f t="shared" si="59"/>
        <v>739</v>
      </c>
      <c r="I235" s="10">
        <f t="shared" ca="1" si="56"/>
        <v>0</v>
      </c>
      <c r="J235" s="10">
        <f t="shared" ca="1" si="52"/>
        <v>0</v>
      </c>
      <c r="K235" s="9">
        <f t="shared" ca="1" si="53"/>
        <v>0</v>
      </c>
      <c r="L235" s="8">
        <f t="shared" si="57"/>
        <v>795</v>
      </c>
    </row>
    <row r="236" spans="1:12" s="4" customFormat="1" x14ac:dyDescent="0.25">
      <c r="A236" s="10">
        <f t="shared" ca="1" si="54"/>
        <v>0</v>
      </c>
      <c r="B236" s="10">
        <f t="shared" ca="1" si="48"/>
        <v>0</v>
      </c>
      <c r="C236" s="9">
        <f t="shared" ca="1" si="49"/>
        <v>0</v>
      </c>
      <c r="D236" s="8">
        <f t="shared" si="58"/>
        <v>684</v>
      </c>
      <c r="E236" s="10">
        <f t="shared" ca="1" si="55"/>
        <v>0</v>
      </c>
      <c r="F236" s="10">
        <f t="shared" ca="1" si="50"/>
        <v>0</v>
      </c>
      <c r="G236" s="9">
        <f t="shared" ca="1" si="51"/>
        <v>0</v>
      </c>
      <c r="H236" s="8">
        <f t="shared" si="59"/>
        <v>740</v>
      </c>
      <c r="I236" s="10">
        <f t="shared" ca="1" si="56"/>
        <v>0</v>
      </c>
      <c r="J236" s="10">
        <f t="shared" ca="1" si="52"/>
        <v>0</v>
      </c>
      <c r="K236" s="9">
        <f t="shared" ca="1" si="53"/>
        <v>0</v>
      </c>
      <c r="L236" s="8">
        <f t="shared" si="57"/>
        <v>796</v>
      </c>
    </row>
    <row r="237" spans="1:12" s="4" customFormat="1" x14ac:dyDescent="0.25">
      <c r="A237" s="10">
        <f t="shared" ca="1" si="54"/>
        <v>0</v>
      </c>
      <c r="B237" s="10">
        <f t="shared" ca="1" si="48"/>
        <v>0</v>
      </c>
      <c r="C237" s="9">
        <f t="shared" ca="1" si="49"/>
        <v>0</v>
      </c>
      <c r="D237" s="8">
        <f t="shared" si="58"/>
        <v>685</v>
      </c>
      <c r="E237" s="10">
        <f t="shared" ca="1" si="55"/>
        <v>0</v>
      </c>
      <c r="F237" s="10">
        <f t="shared" ca="1" si="50"/>
        <v>0</v>
      </c>
      <c r="G237" s="9">
        <f t="shared" ca="1" si="51"/>
        <v>0</v>
      </c>
      <c r="H237" s="8">
        <f t="shared" si="59"/>
        <v>741</v>
      </c>
      <c r="I237" s="10">
        <f t="shared" ca="1" si="56"/>
        <v>0</v>
      </c>
      <c r="J237" s="10">
        <f t="shared" ca="1" si="52"/>
        <v>0</v>
      </c>
      <c r="K237" s="9">
        <f t="shared" ca="1" si="53"/>
        <v>0</v>
      </c>
      <c r="L237" s="8">
        <f t="shared" si="57"/>
        <v>797</v>
      </c>
    </row>
    <row r="238" spans="1:12" s="4" customFormat="1" x14ac:dyDescent="0.25">
      <c r="A238" s="10">
        <f t="shared" ca="1" si="54"/>
        <v>0</v>
      </c>
      <c r="B238" s="10">
        <f t="shared" ca="1" si="48"/>
        <v>0</v>
      </c>
      <c r="C238" s="9">
        <f t="shared" ca="1" si="49"/>
        <v>0</v>
      </c>
      <c r="D238" s="8">
        <f t="shared" si="58"/>
        <v>686</v>
      </c>
      <c r="E238" s="10">
        <f t="shared" ca="1" si="55"/>
        <v>0</v>
      </c>
      <c r="F238" s="10">
        <f t="shared" ca="1" si="50"/>
        <v>0</v>
      </c>
      <c r="G238" s="9">
        <f t="shared" ca="1" si="51"/>
        <v>0</v>
      </c>
      <c r="H238" s="8">
        <f t="shared" si="59"/>
        <v>742</v>
      </c>
      <c r="I238" s="10">
        <f t="shared" ca="1" si="56"/>
        <v>0</v>
      </c>
      <c r="J238" s="10">
        <f t="shared" ca="1" si="52"/>
        <v>0</v>
      </c>
      <c r="K238" s="9">
        <f t="shared" ca="1" si="53"/>
        <v>0</v>
      </c>
      <c r="L238" s="8">
        <f t="shared" si="57"/>
        <v>798</v>
      </c>
    </row>
    <row r="239" spans="1:12" s="4" customFormat="1" x14ac:dyDescent="0.25">
      <c r="A239" s="10">
        <f t="shared" ca="1" si="54"/>
        <v>0</v>
      </c>
      <c r="B239" s="10">
        <f t="shared" ca="1" si="48"/>
        <v>0</v>
      </c>
      <c r="C239" s="9">
        <f t="shared" ca="1" si="49"/>
        <v>0</v>
      </c>
      <c r="D239" s="8">
        <f t="shared" si="58"/>
        <v>687</v>
      </c>
      <c r="E239" s="10">
        <f t="shared" ca="1" si="55"/>
        <v>0</v>
      </c>
      <c r="F239" s="10">
        <f t="shared" ca="1" si="50"/>
        <v>0</v>
      </c>
      <c r="G239" s="9">
        <f t="shared" ca="1" si="51"/>
        <v>0</v>
      </c>
      <c r="H239" s="8">
        <f t="shared" si="59"/>
        <v>743</v>
      </c>
      <c r="I239" s="10">
        <f t="shared" ca="1" si="56"/>
        <v>0</v>
      </c>
      <c r="J239" s="10">
        <f t="shared" ca="1" si="52"/>
        <v>0</v>
      </c>
      <c r="K239" s="9">
        <f t="shared" ca="1" si="53"/>
        <v>0</v>
      </c>
      <c r="L239" s="8">
        <f t="shared" si="57"/>
        <v>799</v>
      </c>
    </row>
    <row r="240" spans="1:12" s="4" customFormat="1" x14ac:dyDescent="0.25">
      <c r="A240" s="10">
        <f t="shared" ca="1" si="54"/>
        <v>0</v>
      </c>
      <c r="B240" s="10">
        <f t="shared" ca="1" si="48"/>
        <v>0</v>
      </c>
      <c r="C240" s="9">
        <f t="shared" ca="1" si="49"/>
        <v>0</v>
      </c>
      <c r="D240" s="8">
        <f t="shared" si="58"/>
        <v>688</v>
      </c>
      <c r="E240" s="10">
        <f t="shared" ca="1" si="55"/>
        <v>0</v>
      </c>
      <c r="F240" s="10">
        <f t="shared" ca="1" si="50"/>
        <v>0</v>
      </c>
      <c r="G240" s="9">
        <f t="shared" ca="1" si="51"/>
        <v>0</v>
      </c>
      <c r="H240" s="8">
        <f t="shared" si="59"/>
        <v>744</v>
      </c>
      <c r="I240" s="10">
        <f t="shared" ca="1" si="56"/>
        <v>0</v>
      </c>
      <c r="J240" s="10">
        <f t="shared" ca="1" si="52"/>
        <v>0</v>
      </c>
      <c r="K240" s="9">
        <f t="shared" ca="1" si="53"/>
        <v>0</v>
      </c>
      <c r="L240" s="8">
        <f t="shared" si="57"/>
        <v>800</v>
      </c>
    </row>
    <row r="241" spans="1:12" s="4" customFormat="1" x14ac:dyDescent="0.25">
      <c r="A241" s="10">
        <f t="shared" ca="1" si="54"/>
        <v>0</v>
      </c>
      <c r="B241" s="10">
        <f t="shared" ca="1" si="48"/>
        <v>0</v>
      </c>
      <c r="C241" s="9">
        <f t="shared" ca="1" si="49"/>
        <v>0</v>
      </c>
      <c r="D241" s="8">
        <f t="shared" si="58"/>
        <v>689</v>
      </c>
      <c r="E241" s="10">
        <f t="shared" ca="1" si="55"/>
        <v>0</v>
      </c>
      <c r="F241" s="10">
        <f t="shared" ca="1" si="50"/>
        <v>0</v>
      </c>
      <c r="G241" s="9">
        <f t="shared" ca="1" si="51"/>
        <v>0</v>
      </c>
      <c r="H241" s="8">
        <f t="shared" si="59"/>
        <v>745</v>
      </c>
      <c r="I241" s="10">
        <f t="shared" ca="1" si="56"/>
        <v>0</v>
      </c>
      <c r="J241" s="10">
        <f t="shared" ca="1" si="52"/>
        <v>0</v>
      </c>
      <c r="K241" s="9">
        <f t="shared" ca="1" si="53"/>
        <v>0</v>
      </c>
      <c r="L241" s="8">
        <f t="shared" si="57"/>
        <v>801</v>
      </c>
    </row>
    <row r="242" spans="1:12" s="4" customFormat="1" x14ac:dyDescent="0.25">
      <c r="A242" s="10">
        <f t="shared" ca="1" si="54"/>
        <v>0</v>
      </c>
      <c r="B242" s="10">
        <f t="shared" ca="1" si="48"/>
        <v>0</v>
      </c>
      <c r="C242" s="9">
        <f t="shared" ca="1" si="49"/>
        <v>0</v>
      </c>
      <c r="D242" s="8">
        <f t="shared" si="58"/>
        <v>690</v>
      </c>
      <c r="E242" s="10">
        <f t="shared" ca="1" si="55"/>
        <v>0</v>
      </c>
      <c r="F242" s="10">
        <f t="shared" ca="1" si="50"/>
        <v>0</v>
      </c>
      <c r="G242" s="9">
        <f t="shared" ca="1" si="51"/>
        <v>0</v>
      </c>
      <c r="H242" s="8">
        <f t="shared" si="59"/>
        <v>746</v>
      </c>
      <c r="I242" s="10">
        <f t="shared" ca="1" si="56"/>
        <v>0</v>
      </c>
      <c r="J242" s="10">
        <f t="shared" ca="1" si="52"/>
        <v>0</v>
      </c>
      <c r="K242" s="9">
        <f t="shared" ca="1" si="53"/>
        <v>0</v>
      </c>
      <c r="L242" s="8">
        <f t="shared" si="57"/>
        <v>802</v>
      </c>
    </row>
    <row r="243" spans="1:12" s="4" customFormat="1" x14ac:dyDescent="0.25">
      <c r="A243" s="10">
        <f t="shared" ca="1" si="54"/>
        <v>0</v>
      </c>
      <c r="B243" s="10">
        <f t="shared" ca="1" si="48"/>
        <v>0</v>
      </c>
      <c r="C243" s="9">
        <f t="shared" ca="1" si="49"/>
        <v>0</v>
      </c>
      <c r="D243" s="8">
        <f t="shared" si="58"/>
        <v>691</v>
      </c>
      <c r="E243" s="10">
        <f t="shared" ca="1" si="55"/>
        <v>0</v>
      </c>
      <c r="F243" s="10">
        <f t="shared" ca="1" si="50"/>
        <v>0</v>
      </c>
      <c r="G243" s="9">
        <f t="shared" ca="1" si="51"/>
        <v>0</v>
      </c>
      <c r="H243" s="8">
        <f t="shared" si="59"/>
        <v>747</v>
      </c>
      <c r="I243" s="10">
        <f t="shared" ca="1" si="56"/>
        <v>0</v>
      </c>
      <c r="J243" s="10">
        <f t="shared" ca="1" si="52"/>
        <v>0</v>
      </c>
      <c r="K243" s="9">
        <f t="shared" ca="1" si="53"/>
        <v>0</v>
      </c>
      <c r="L243" s="8">
        <f t="shared" si="57"/>
        <v>803</v>
      </c>
    </row>
    <row r="244" spans="1:12" s="4" customFormat="1" x14ac:dyDescent="0.25">
      <c r="A244" s="10">
        <f t="shared" ca="1" si="54"/>
        <v>0</v>
      </c>
      <c r="B244" s="10">
        <f t="shared" ca="1" si="48"/>
        <v>0</v>
      </c>
      <c r="C244" s="9">
        <f t="shared" ca="1" si="49"/>
        <v>0</v>
      </c>
      <c r="D244" s="8">
        <f t="shared" si="58"/>
        <v>692</v>
      </c>
      <c r="E244" s="10">
        <f t="shared" ca="1" si="55"/>
        <v>0</v>
      </c>
      <c r="F244" s="10">
        <f t="shared" ca="1" si="50"/>
        <v>0</v>
      </c>
      <c r="G244" s="9">
        <f t="shared" ca="1" si="51"/>
        <v>0</v>
      </c>
      <c r="H244" s="8">
        <f t="shared" si="59"/>
        <v>748</v>
      </c>
      <c r="I244" s="10">
        <f t="shared" ca="1" si="56"/>
        <v>0</v>
      </c>
      <c r="J244" s="10">
        <f t="shared" ca="1" si="52"/>
        <v>0</v>
      </c>
      <c r="K244" s="9">
        <f t="shared" ca="1" si="53"/>
        <v>0</v>
      </c>
      <c r="L244" s="8">
        <f t="shared" si="57"/>
        <v>804</v>
      </c>
    </row>
    <row r="245" spans="1:12" s="4" customFormat="1" x14ac:dyDescent="0.25">
      <c r="A245" s="10">
        <f t="shared" ca="1" si="54"/>
        <v>0</v>
      </c>
      <c r="B245" s="10">
        <f t="shared" ca="1" si="48"/>
        <v>0</v>
      </c>
      <c r="C245" s="9">
        <f t="shared" ca="1" si="49"/>
        <v>0</v>
      </c>
      <c r="D245" s="8">
        <f t="shared" si="58"/>
        <v>693</v>
      </c>
      <c r="E245" s="10">
        <f t="shared" ca="1" si="55"/>
        <v>0</v>
      </c>
      <c r="F245" s="10">
        <f t="shared" ca="1" si="50"/>
        <v>0</v>
      </c>
      <c r="G245" s="9">
        <f t="shared" ca="1" si="51"/>
        <v>0</v>
      </c>
      <c r="H245" s="8">
        <f t="shared" si="59"/>
        <v>749</v>
      </c>
      <c r="I245" s="10">
        <f t="shared" ca="1" si="56"/>
        <v>0</v>
      </c>
      <c r="J245" s="10">
        <f t="shared" ca="1" si="52"/>
        <v>0</v>
      </c>
      <c r="K245" s="9">
        <f t="shared" ca="1" si="53"/>
        <v>0</v>
      </c>
      <c r="L245" s="8">
        <f t="shared" si="57"/>
        <v>805</v>
      </c>
    </row>
    <row r="246" spans="1:12" s="4" customFormat="1" x14ac:dyDescent="0.25">
      <c r="A246" s="10">
        <f t="shared" ca="1" si="54"/>
        <v>0</v>
      </c>
      <c r="B246" s="10">
        <f t="shared" ca="1" si="48"/>
        <v>0</v>
      </c>
      <c r="C246" s="9">
        <f t="shared" ca="1" si="49"/>
        <v>0</v>
      </c>
      <c r="D246" s="8">
        <f t="shared" si="58"/>
        <v>694</v>
      </c>
      <c r="E246" s="10">
        <f t="shared" ca="1" si="55"/>
        <v>0</v>
      </c>
      <c r="F246" s="10">
        <f t="shared" ca="1" si="50"/>
        <v>0</v>
      </c>
      <c r="G246" s="9">
        <f t="shared" ca="1" si="51"/>
        <v>0</v>
      </c>
      <c r="H246" s="8">
        <f t="shared" si="59"/>
        <v>750</v>
      </c>
      <c r="I246" s="10">
        <f t="shared" ca="1" si="56"/>
        <v>0</v>
      </c>
      <c r="J246" s="10">
        <f t="shared" ca="1" si="52"/>
        <v>0</v>
      </c>
      <c r="K246" s="9">
        <f t="shared" ca="1" si="53"/>
        <v>0</v>
      </c>
      <c r="L246" s="8">
        <f t="shared" si="57"/>
        <v>806</v>
      </c>
    </row>
    <row r="247" spans="1:12" s="4" customFormat="1" x14ac:dyDescent="0.25">
      <c r="A247" s="10">
        <f t="shared" ca="1" si="54"/>
        <v>0</v>
      </c>
      <c r="B247" s="10">
        <f t="shared" ca="1" si="48"/>
        <v>0</v>
      </c>
      <c r="C247" s="9">
        <f t="shared" ca="1" si="49"/>
        <v>0</v>
      </c>
      <c r="D247" s="8">
        <f t="shared" si="58"/>
        <v>695</v>
      </c>
      <c r="E247" s="10">
        <f t="shared" ca="1" si="55"/>
        <v>0</v>
      </c>
      <c r="F247" s="10">
        <f t="shared" ca="1" si="50"/>
        <v>0</v>
      </c>
      <c r="G247" s="9">
        <f t="shared" ca="1" si="51"/>
        <v>0</v>
      </c>
      <c r="H247" s="8">
        <f t="shared" si="59"/>
        <v>751</v>
      </c>
      <c r="I247" s="10">
        <f t="shared" ca="1" si="56"/>
        <v>0</v>
      </c>
      <c r="J247" s="10">
        <f t="shared" ca="1" si="52"/>
        <v>0</v>
      </c>
      <c r="K247" s="9">
        <f t="shared" ca="1" si="53"/>
        <v>0</v>
      </c>
      <c r="L247" s="8">
        <f t="shared" si="57"/>
        <v>807</v>
      </c>
    </row>
    <row r="248" spans="1:12" s="4" customFormat="1" x14ac:dyDescent="0.25">
      <c r="A248" s="10">
        <f t="shared" ca="1" si="54"/>
        <v>0</v>
      </c>
      <c r="B248" s="10">
        <f t="shared" ca="1" si="48"/>
        <v>0</v>
      </c>
      <c r="C248" s="9">
        <f t="shared" ca="1" si="49"/>
        <v>0</v>
      </c>
      <c r="D248" s="8">
        <f t="shared" si="58"/>
        <v>696</v>
      </c>
      <c r="E248" s="10">
        <f t="shared" ca="1" si="55"/>
        <v>0</v>
      </c>
      <c r="F248" s="10">
        <f t="shared" ca="1" si="50"/>
        <v>0</v>
      </c>
      <c r="G248" s="9">
        <f t="shared" ca="1" si="51"/>
        <v>0</v>
      </c>
      <c r="H248" s="8">
        <f t="shared" si="59"/>
        <v>752</v>
      </c>
      <c r="I248" s="10">
        <f t="shared" ca="1" si="56"/>
        <v>0</v>
      </c>
      <c r="J248" s="10">
        <f t="shared" ca="1" si="52"/>
        <v>0</v>
      </c>
      <c r="K248" s="9">
        <f t="shared" ca="1" si="53"/>
        <v>0</v>
      </c>
      <c r="L248" s="8">
        <f t="shared" si="57"/>
        <v>808</v>
      </c>
    </row>
    <row r="249" spans="1:12" s="4" customFormat="1" x14ac:dyDescent="0.25">
      <c r="A249" s="10">
        <f t="shared" ca="1" si="54"/>
        <v>0</v>
      </c>
      <c r="B249" s="10">
        <f t="shared" ca="1" si="48"/>
        <v>0</v>
      </c>
      <c r="C249" s="9">
        <f t="shared" ca="1" si="49"/>
        <v>0</v>
      </c>
      <c r="D249" s="8">
        <f t="shared" si="58"/>
        <v>697</v>
      </c>
      <c r="E249" s="10">
        <f t="shared" ca="1" si="55"/>
        <v>0</v>
      </c>
      <c r="F249" s="10">
        <f t="shared" ca="1" si="50"/>
        <v>0</v>
      </c>
      <c r="G249" s="9">
        <f t="shared" ca="1" si="51"/>
        <v>0</v>
      </c>
      <c r="H249" s="8">
        <f t="shared" si="59"/>
        <v>753</v>
      </c>
      <c r="I249" s="10">
        <f t="shared" ca="1" si="56"/>
        <v>0</v>
      </c>
      <c r="J249" s="10">
        <f t="shared" ca="1" si="52"/>
        <v>0</v>
      </c>
      <c r="K249" s="9">
        <f t="shared" ca="1" si="53"/>
        <v>0</v>
      </c>
      <c r="L249" s="8">
        <f t="shared" si="57"/>
        <v>809</v>
      </c>
    </row>
    <row r="250" spans="1:12" s="4" customFormat="1" x14ac:dyDescent="0.25">
      <c r="A250" s="10">
        <f t="shared" ca="1" si="54"/>
        <v>0</v>
      </c>
      <c r="B250" s="10">
        <f t="shared" ca="1" si="48"/>
        <v>0</v>
      </c>
      <c r="C250" s="9">
        <f t="shared" ca="1" si="49"/>
        <v>0</v>
      </c>
      <c r="D250" s="8">
        <f t="shared" si="58"/>
        <v>698</v>
      </c>
      <c r="E250" s="10">
        <f t="shared" ca="1" si="55"/>
        <v>0</v>
      </c>
      <c r="F250" s="10">
        <f t="shared" ca="1" si="50"/>
        <v>0</v>
      </c>
      <c r="G250" s="9">
        <f t="shared" ca="1" si="51"/>
        <v>0</v>
      </c>
      <c r="H250" s="8">
        <f t="shared" si="59"/>
        <v>754</v>
      </c>
      <c r="I250" s="10">
        <f t="shared" ca="1" si="56"/>
        <v>0</v>
      </c>
      <c r="J250" s="10">
        <f t="shared" ca="1" si="52"/>
        <v>0</v>
      </c>
      <c r="K250" s="9">
        <f t="shared" ca="1" si="53"/>
        <v>0</v>
      </c>
      <c r="L250" s="8">
        <f t="shared" si="57"/>
        <v>810</v>
      </c>
    </row>
    <row r="251" spans="1:12" s="4" customFormat="1" x14ac:dyDescent="0.25">
      <c r="A251" s="10">
        <f t="shared" ca="1" si="54"/>
        <v>0</v>
      </c>
      <c r="B251" s="10">
        <f t="shared" ca="1" si="48"/>
        <v>0</v>
      </c>
      <c r="C251" s="9">
        <f t="shared" ca="1" si="49"/>
        <v>0</v>
      </c>
      <c r="D251" s="8">
        <f t="shared" si="58"/>
        <v>699</v>
      </c>
      <c r="E251" s="10">
        <f t="shared" ca="1" si="55"/>
        <v>0</v>
      </c>
      <c r="F251" s="10">
        <f t="shared" ca="1" si="50"/>
        <v>0</v>
      </c>
      <c r="G251" s="9">
        <f t="shared" ca="1" si="51"/>
        <v>0</v>
      </c>
      <c r="H251" s="8">
        <f t="shared" si="59"/>
        <v>755</v>
      </c>
      <c r="I251" s="10">
        <f t="shared" ca="1" si="56"/>
        <v>0</v>
      </c>
      <c r="J251" s="10">
        <f t="shared" ca="1" si="52"/>
        <v>0</v>
      </c>
      <c r="K251" s="9">
        <f t="shared" ca="1" si="53"/>
        <v>0</v>
      </c>
      <c r="L251" s="8">
        <f t="shared" si="57"/>
        <v>811</v>
      </c>
    </row>
    <row r="252" spans="1:12" s="4" customFormat="1" x14ac:dyDescent="0.25">
      <c r="A252" s="10">
        <f t="shared" ca="1" si="54"/>
        <v>0</v>
      </c>
      <c r="B252" s="10">
        <f t="shared" ref="B252:B283" ca="1" si="60">INDIRECT(ADDRESS(D252,6,1,1,"Sincro"))</f>
        <v>0</v>
      </c>
      <c r="C252" s="9">
        <f t="shared" ref="C252:C283" ca="1" si="61">INDIRECT(ADDRESS(D252,5,1,1,"Sincro"))</f>
        <v>0</v>
      </c>
      <c r="D252" s="8">
        <f t="shared" si="58"/>
        <v>700</v>
      </c>
      <c r="E252" s="10">
        <f t="shared" ca="1" si="55"/>
        <v>0</v>
      </c>
      <c r="F252" s="10">
        <f t="shared" ref="F252:F283" ca="1" si="62">INDIRECT(ADDRESS(H252,6,1,1,"Sincro"))</f>
        <v>0</v>
      </c>
      <c r="G252" s="9">
        <f t="shared" ref="G252:G283" ca="1" si="63">INDIRECT(ADDRESS(H252,5,1,1,"Sincro"))</f>
        <v>0</v>
      </c>
      <c r="H252" s="8">
        <f t="shared" si="59"/>
        <v>756</v>
      </c>
      <c r="I252" s="10">
        <f t="shared" ca="1" si="56"/>
        <v>0</v>
      </c>
      <c r="J252" s="10">
        <f t="shared" ref="J252:J283" ca="1" si="64">INDIRECT(ADDRESS(L252,6,1,1,"Sincro"))</f>
        <v>0</v>
      </c>
      <c r="K252" s="9">
        <f t="shared" ref="K252:K283" ca="1" si="65">INDIRECT(ADDRESS(L252,5,1,1,"Sincro"))</f>
        <v>0</v>
      </c>
      <c r="L252" s="8">
        <f t="shared" si="57"/>
        <v>812</v>
      </c>
    </row>
    <row r="253" spans="1:12" s="4" customFormat="1" x14ac:dyDescent="0.25">
      <c r="A253" s="10">
        <f t="shared" ca="1" si="54"/>
        <v>0</v>
      </c>
      <c r="B253" s="10">
        <f t="shared" ca="1" si="60"/>
        <v>0</v>
      </c>
      <c r="C253" s="9">
        <f t="shared" ca="1" si="61"/>
        <v>0</v>
      </c>
      <c r="D253" s="8">
        <f t="shared" si="58"/>
        <v>701</v>
      </c>
      <c r="E253" s="10">
        <f t="shared" ca="1" si="55"/>
        <v>0</v>
      </c>
      <c r="F253" s="10">
        <f t="shared" ca="1" si="62"/>
        <v>0</v>
      </c>
      <c r="G253" s="9">
        <f t="shared" ca="1" si="63"/>
        <v>0</v>
      </c>
      <c r="H253" s="8">
        <f t="shared" si="59"/>
        <v>757</v>
      </c>
      <c r="I253" s="10">
        <f t="shared" ca="1" si="56"/>
        <v>0</v>
      </c>
      <c r="J253" s="10">
        <f t="shared" ca="1" si="64"/>
        <v>0</v>
      </c>
      <c r="K253" s="9">
        <f t="shared" ca="1" si="65"/>
        <v>0</v>
      </c>
      <c r="L253" s="8">
        <f t="shared" si="57"/>
        <v>813</v>
      </c>
    </row>
    <row r="254" spans="1:12" s="4" customFormat="1" x14ac:dyDescent="0.25">
      <c r="A254" s="10">
        <f t="shared" ca="1" si="54"/>
        <v>0</v>
      </c>
      <c r="B254" s="10">
        <f t="shared" ca="1" si="60"/>
        <v>0</v>
      </c>
      <c r="C254" s="9">
        <f t="shared" ca="1" si="61"/>
        <v>0</v>
      </c>
      <c r="D254" s="8">
        <f t="shared" si="58"/>
        <v>702</v>
      </c>
      <c r="E254" s="10">
        <f t="shared" ca="1" si="55"/>
        <v>0</v>
      </c>
      <c r="F254" s="10">
        <f t="shared" ca="1" si="62"/>
        <v>0</v>
      </c>
      <c r="G254" s="9">
        <f t="shared" ca="1" si="63"/>
        <v>0</v>
      </c>
      <c r="H254" s="8">
        <f t="shared" si="59"/>
        <v>758</v>
      </c>
      <c r="I254" s="10">
        <f t="shared" ca="1" si="56"/>
        <v>0</v>
      </c>
      <c r="J254" s="10">
        <f t="shared" ca="1" si="64"/>
        <v>0</v>
      </c>
      <c r="K254" s="9">
        <f t="shared" ca="1" si="65"/>
        <v>0</v>
      </c>
      <c r="L254" s="8">
        <f t="shared" si="57"/>
        <v>814</v>
      </c>
    </row>
    <row r="255" spans="1:12" s="4" customFormat="1" x14ac:dyDescent="0.25">
      <c r="A255" s="10">
        <f t="shared" ca="1" si="54"/>
        <v>0</v>
      </c>
      <c r="B255" s="10">
        <f t="shared" ca="1" si="60"/>
        <v>0</v>
      </c>
      <c r="C255" s="9">
        <f t="shared" ca="1" si="61"/>
        <v>0</v>
      </c>
      <c r="D255" s="8">
        <f t="shared" si="58"/>
        <v>703</v>
      </c>
      <c r="E255" s="10">
        <f t="shared" ca="1" si="55"/>
        <v>0</v>
      </c>
      <c r="F255" s="10">
        <f t="shared" ca="1" si="62"/>
        <v>0</v>
      </c>
      <c r="G255" s="9">
        <f t="shared" ca="1" si="63"/>
        <v>0</v>
      </c>
      <c r="H255" s="8">
        <f t="shared" si="59"/>
        <v>759</v>
      </c>
      <c r="I255" s="10">
        <f t="shared" ca="1" si="56"/>
        <v>0</v>
      </c>
      <c r="J255" s="10">
        <f t="shared" ca="1" si="64"/>
        <v>0</v>
      </c>
      <c r="K255" s="9">
        <f t="shared" ca="1" si="65"/>
        <v>0</v>
      </c>
      <c r="L255" s="8">
        <f t="shared" si="57"/>
        <v>815</v>
      </c>
    </row>
    <row r="256" spans="1:12" s="4" customFormat="1" x14ac:dyDescent="0.25">
      <c r="A256" s="10">
        <f t="shared" ca="1" si="54"/>
        <v>0</v>
      </c>
      <c r="B256" s="10">
        <f t="shared" ca="1" si="60"/>
        <v>0</v>
      </c>
      <c r="C256" s="9">
        <f t="shared" ca="1" si="61"/>
        <v>0</v>
      </c>
      <c r="D256" s="8">
        <f t="shared" si="58"/>
        <v>704</v>
      </c>
      <c r="E256" s="10">
        <f t="shared" ca="1" si="55"/>
        <v>0</v>
      </c>
      <c r="F256" s="10">
        <f t="shared" ca="1" si="62"/>
        <v>0</v>
      </c>
      <c r="G256" s="9">
        <f t="shared" ca="1" si="63"/>
        <v>0</v>
      </c>
      <c r="H256" s="8">
        <f t="shared" si="59"/>
        <v>760</v>
      </c>
      <c r="I256" s="10">
        <f t="shared" ca="1" si="56"/>
        <v>0</v>
      </c>
      <c r="J256" s="10">
        <f t="shared" ca="1" si="64"/>
        <v>0</v>
      </c>
      <c r="K256" s="9">
        <f t="shared" ca="1" si="65"/>
        <v>0</v>
      </c>
      <c r="L256" s="8">
        <f t="shared" si="57"/>
        <v>816</v>
      </c>
    </row>
    <row r="257" spans="1:12" s="4" customFormat="1" x14ac:dyDescent="0.25">
      <c r="A257" s="10">
        <f t="shared" ca="1" si="54"/>
        <v>0</v>
      </c>
      <c r="B257" s="10">
        <f t="shared" ca="1" si="60"/>
        <v>0</v>
      </c>
      <c r="C257" s="9">
        <f t="shared" ca="1" si="61"/>
        <v>0</v>
      </c>
      <c r="D257" s="8">
        <f t="shared" si="58"/>
        <v>705</v>
      </c>
      <c r="E257" s="10">
        <f t="shared" ca="1" si="55"/>
        <v>0</v>
      </c>
      <c r="F257" s="10">
        <f t="shared" ca="1" si="62"/>
        <v>0</v>
      </c>
      <c r="G257" s="9">
        <f t="shared" ca="1" si="63"/>
        <v>0</v>
      </c>
      <c r="H257" s="8">
        <f t="shared" si="59"/>
        <v>761</v>
      </c>
      <c r="I257" s="10">
        <f t="shared" ca="1" si="56"/>
        <v>0</v>
      </c>
      <c r="J257" s="10">
        <f t="shared" ca="1" si="64"/>
        <v>0</v>
      </c>
      <c r="K257" s="9">
        <f t="shared" ca="1" si="65"/>
        <v>0</v>
      </c>
      <c r="L257" s="8">
        <f t="shared" si="57"/>
        <v>817</v>
      </c>
    </row>
    <row r="258" spans="1:12" s="4" customFormat="1" x14ac:dyDescent="0.25">
      <c r="A258" s="10">
        <f t="shared" ca="1" si="54"/>
        <v>0</v>
      </c>
      <c r="B258" s="10">
        <f t="shared" ca="1" si="60"/>
        <v>0</v>
      </c>
      <c r="C258" s="9">
        <f t="shared" ca="1" si="61"/>
        <v>0</v>
      </c>
      <c r="D258" s="8">
        <f t="shared" si="58"/>
        <v>706</v>
      </c>
      <c r="E258" s="10">
        <f t="shared" ca="1" si="55"/>
        <v>0</v>
      </c>
      <c r="F258" s="10">
        <f t="shared" ca="1" si="62"/>
        <v>0</v>
      </c>
      <c r="G258" s="9">
        <f t="shared" ca="1" si="63"/>
        <v>0</v>
      </c>
      <c r="H258" s="8">
        <f t="shared" si="59"/>
        <v>762</v>
      </c>
      <c r="I258" s="10">
        <f t="shared" ca="1" si="56"/>
        <v>0</v>
      </c>
      <c r="J258" s="10">
        <f t="shared" ca="1" si="64"/>
        <v>0</v>
      </c>
      <c r="K258" s="9">
        <f t="shared" ca="1" si="65"/>
        <v>0</v>
      </c>
      <c r="L258" s="8">
        <f t="shared" si="57"/>
        <v>818</v>
      </c>
    </row>
    <row r="259" spans="1:12" s="4" customFormat="1" x14ac:dyDescent="0.25">
      <c r="A259" s="10">
        <f t="shared" ca="1" si="54"/>
        <v>0</v>
      </c>
      <c r="B259" s="10">
        <f t="shared" ca="1" si="60"/>
        <v>0</v>
      </c>
      <c r="C259" s="9">
        <f t="shared" ca="1" si="61"/>
        <v>0</v>
      </c>
      <c r="D259" s="8">
        <f t="shared" si="58"/>
        <v>707</v>
      </c>
      <c r="E259" s="10">
        <f t="shared" ca="1" si="55"/>
        <v>0</v>
      </c>
      <c r="F259" s="10">
        <f t="shared" ca="1" si="62"/>
        <v>0</v>
      </c>
      <c r="G259" s="9">
        <f t="shared" ca="1" si="63"/>
        <v>0</v>
      </c>
      <c r="H259" s="8">
        <f t="shared" si="59"/>
        <v>763</v>
      </c>
      <c r="I259" s="10">
        <f t="shared" ca="1" si="56"/>
        <v>0</v>
      </c>
      <c r="J259" s="10">
        <f t="shared" ca="1" si="64"/>
        <v>0</v>
      </c>
      <c r="K259" s="9">
        <f t="shared" ca="1" si="65"/>
        <v>0</v>
      </c>
      <c r="L259" s="8">
        <f t="shared" si="57"/>
        <v>819</v>
      </c>
    </row>
    <row r="260" spans="1:12" s="4" customFormat="1" x14ac:dyDescent="0.25">
      <c r="A260" s="10">
        <f t="shared" ca="1" si="54"/>
        <v>0</v>
      </c>
      <c r="B260" s="10">
        <f t="shared" ca="1" si="60"/>
        <v>0</v>
      </c>
      <c r="C260" s="9">
        <f t="shared" ca="1" si="61"/>
        <v>0</v>
      </c>
      <c r="D260" s="8">
        <f t="shared" si="58"/>
        <v>708</v>
      </c>
      <c r="E260" s="10">
        <f t="shared" ca="1" si="55"/>
        <v>0</v>
      </c>
      <c r="F260" s="10">
        <f t="shared" ca="1" si="62"/>
        <v>0</v>
      </c>
      <c r="G260" s="9">
        <f t="shared" ca="1" si="63"/>
        <v>0</v>
      </c>
      <c r="H260" s="8">
        <f t="shared" si="59"/>
        <v>764</v>
      </c>
      <c r="I260" s="10">
        <f t="shared" ca="1" si="56"/>
        <v>0</v>
      </c>
      <c r="J260" s="10">
        <f t="shared" ca="1" si="64"/>
        <v>0</v>
      </c>
      <c r="K260" s="9">
        <f t="shared" ca="1" si="65"/>
        <v>0</v>
      </c>
      <c r="L260" s="8">
        <f t="shared" si="57"/>
        <v>820</v>
      </c>
    </row>
    <row r="261" spans="1:12" s="4" customFormat="1" x14ac:dyDescent="0.25">
      <c r="A261" s="10">
        <f t="shared" ca="1" si="54"/>
        <v>0</v>
      </c>
      <c r="B261" s="10">
        <f t="shared" ca="1" si="60"/>
        <v>0</v>
      </c>
      <c r="C261" s="9">
        <f t="shared" ca="1" si="61"/>
        <v>0</v>
      </c>
      <c r="D261" s="8">
        <f t="shared" si="58"/>
        <v>709</v>
      </c>
      <c r="E261" s="10">
        <f t="shared" ca="1" si="55"/>
        <v>0</v>
      </c>
      <c r="F261" s="10">
        <f t="shared" ca="1" si="62"/>
        <v>0</v>
      </c>
      <c r="G261" s="9">
        <f t="shared" ca="1" si="63"/>
        <v>0</v>
      </c>
      <c r="H261" s="8">
        <f t="shared" si="59"/>
        <v>765</v>
      </c>
      <c r="I261" s="10">
        <f t="shared" ca="1" si="56"/>
        <v>0</v>
      </c>
      <c r="J261" s="10">
        <f t="shared" ca="1" si="64"/>
        <v>0</v>
      </c>
      <c r="K261" s="9">
        <f t="shared" ca="1" si="65"/>
        <v>0</v>
      </c>
      <c r="L261" s="8">
        <f t="shared" si="57"/>
        <v>821</v>
      </c>
    </row>
    <row r="262" spans="1:12" s="4" customFormat="1" x14ac:dyDescent="0.25">
      <c r="A262" s="10">
        <f t="shared" ca="1" si="54"/>
        <v>0</v>
      </c>
      <c r="B262" s="10">
        <f t="shared" ca="1" si="60"/>
        <v>0</v>
      </c>
      <c r="C262" s="9">
        <f t="shared" ca="1" si="61"/>
        <v>0</v>
      </c>
      <c r="D262" s="8">
        <f t="shared" si="58"/>
        <v>710</v>
      </c>
      <c r="E262" s="10">
        <f t="shared" ca="1" si="55"/>
        <v>0</v>
      </c>
      <c r="F262" s="10">
        <f t="shared" ca="1" si="62"/>
        <v>0</v>
      </c>
      <c r="G262" s="9">
        <f t="shared" ca="1" si="63"/>
        <v>0</v>
      </c>
      <c r="H262" s="8">
        <f t="shared" si="59"/>
        <v>766</v>
      </c>
      <c r="I262" s="10">
        <f t="shared" ca="1" si="56"/>
        <v>0</v>
      </c>
      <c r="J262" s="10">
        <f t="shared" ca="1" si="64"/>
        <v>0</v>
      </c>
      <c r="K262" s="9">
        <f t="shared" ca="1" si="65"/>
        <v>0</v>
      </c>
      <c r="L262" s="8">
        <f t="shared" si="57"/>
        <v>822</v>
      </c>
    </row>
    <row r="263" spans="1:12" s="4" customFormat="1" x14ac:dyDescent="0.25">
      <c r="A263" s="10">
        <f t="shared" ca="1" si="54"/>
        <v>0</v>
      </c>
      <c r="B263" s="10">
        <f t="shared" ca="1" si="60"/>
        <v>0</v>
      </c>
      <c r="C263" s="9">
        <f t="shared" ca="1" si="61"/>
        <v>0</v>
      </c>
      <c r="D263" s="8">
        <f t="shared" si="58"/>
        <v>711</v>
      </c>
      <c r="E263" s="10">
        <f t="shared" ca="1" si="55"/>
        <v>0</v>
      </c>
      <c r="F263" s="10">
        <f t="shared" ca="1" si="62"/>
        <v>0</v>
      </c>
      <c r="G263" s="9">
        <f t="shared" ca="1" si="63"/>
        <v>0</v>
      </c>
      <c r="H263" s="8">
        <f t="shared" si="59"/>
        <v>767</v>
      </c>
      <c r="I263" s="10">
        <f t="shared" ca="1" si="56"/>
        <v>0</v>
      </c>
      <c r="J263" s="10">
        <f t="shared" ca="1" si="64"/>
        <v>0</v>
      </c>
      <c r="K263" s="9">
        <f t="shared" ca="1" si="65"/>
        <v>0</v>
      </c>
      <c r="L263" s="8">
        <f t="shared" si="57"/>
        <v>823</v>
      </c>
    </row>
    <row r="264" spans="1:12" s="4" customFormat="1" x14ac:dyDescent="0.25">
      <c r="A264" s="10">
        <f t="shared" ca="1" si="54"/>
        <v>0</v>
      </c>
      <c r="B264" s="10">
        <f t="shared" ca="1" si="60"/>
        <v>0</v>
      </c>
      <c r="C264" s="9">
        <f t="shared" ca="1" si="61"/>
        <v>0</v>
      </c>
      <c r="D264" s="8">
        <f t="shared" si="58"/>
        <v>712</v>
      </c>
      <c r="E264" s="10">
        <f t="shared" ca="1" si="55"/>
        <v>0</v>
      </c>
      <c r="F264" s="10">
        <f t="shared" ca="1" si="62"/>
        <v>0</v>
      </c>
      <c r="G264" s="9">
        <f t="shared" ca="1" si="63"/>
        <v>0</v>
      </c>
      <c r="H264" s="8">
        <f t="shared" si="59"/>
        <v>768</v>
      </c>
      <c r="I264" s="10">
        <f t="shared" ca="1" si="56"/>
        <v>0</v>
      </c>
      <c r="J264" s="10">
        <f t="shared" ca="1" si="64"/>
        <v>0</v>
      </c>
      <c r="K264" s="9">
        <f t="shared" ca="1" si="65"/>
        <v>0</v>
      </c>
      <c r="L264" s="8">
        <f t="shared" si="57"/>
        <v>824</v>
      </c>
    </row>
    <row r="265" spans="1:12" s="4" customFormat="1" x14ac:dyDescent="0.25">
      <c r="A265" s="10">
        <f t="shared" ca="1" si="54"/>
        <v>0</v>
      </c>
      <c r="B265" s="10">
        <f t="shared" ca="1" si="60"/>
        <v>0</v>
      </c>
      <c r="C265" s="9">
        <f t="shared" ca="1" si="61"/>
        <v>0</v>
      </c>
      <c r="D265" s="8">
        <f t="shared" si="58"/>
        <v>713</v>
      </c>
      <c r="E265" s="10">
        <f t="shared" ca="1" si="55"/>
        <v>0</v>
      </c>
      <c r="F265" s="10">
        <f t="shared" ca="1" si="62"/>
        <v>0</v>
      </c>
      <c r="G265" s="9">
        <f t="shared" ca="1" si="63"/>
        <v>0</v>
      </c>
      <c r="H265" s="8">
        <f t="shared" si="59"/>
        <v>769</v>
      </c>
      <c r="I265" s="10">
        <f t="shared" ca="1" si="56"/>
        <v>0</v>
      </c>
      <c r="J265" s="10">
        <f t="shared" ca="1" si="64"/>
        <v>0</v>
      </c>
      <c r="K265" s="9">
        <f t="shared" ca="1" si="65"/>
        <v>0</v>
      </c>
      <c r="L265" s="8">
        <f t="shared" si="57"/>
        <v>825</v>
      </c>
    </row>
    <row r="266" spans="1:12" s="4" customFormat="1" x14ac:dyDescent="0.25">
      <c r="A266" s="10">
        <f t="shared" ca="1" si="54"/>
        <v>0</v>
      </c>
      <c r="B266" s="10">
        <f t="shared" ca="1" si="60"/>
        <v>0</v>
      </c>
      <c r="C266" s="9">
        <f t="shared" ca="1" si="61"/>
        <v>0</v>
      </c>
      <c r="D266" s="8">
        <f t="shared" si="58"/>
        <v>714</v>
      </c>
      <c r="E266" s="10">
        <f t="shared" ca="1" si="55"/>
        <v>0</v>
      </c>
      <c r="F266" s="10">
        <f t="shared" ca="1" si="62"/>
        <v>0</v>
      </c>
      <c r="G266" s="9">
        <f t="shared" ca="1" si="63"/>
        <v>0</v>
      </c>
      <c r="H266" s="8">
        <f t="shared" si="59"/>
        <v>770</v>
      </c>
      <c r="I266" s="10">
        <f t="shared" ca="1" si="56"/>
        <v>0</v>
      </c>
      <c r="J266" s="10">
        <f t="shared" ca="1" si="64"/>
        <v>0</v>
      </c>
      <c r="K266" s="9">
        <f t="shared" ca="1" si="65"/>
        <v>0</v>
      </c>
      <c r="L266" s="8">
        <f t="shared" si="57"/>
        <v>826</v>
      </c>
    </row>
    <row r="267" spans="1:12" s="4" customFormat="1" x14ac:dyDescent="0.25">
      <c r="A267" s="10">
        <f t="shared" ca="1" si="54"/>
        <v>0</v>
      </c>
      <c r="B267" s="10">
        <f t="shared" ca="1" si="60"/>
        <v>0</v>
      </c>
      <c r="C267" s="9">
        <f t="shared" ca="1" si="61"/>
        <v>0</v>
      </c>
      <c r="D267" s="8">
        <f t="shared" si="58"/>
        <v>715</v>
      </c>
      <c r="E267" s="10">
        <f t="shared" ca="1" si="55"/>
        <v>0</v>
      </c>
      <c r="F267" s="10">
        <f t="shared" ca="1" si="62"/>
        <v>0</v>
      </c>
      <c r="G267" s="9">
        <f t="shared" ca="1" si="63"/>
        <v>0</v>
      </c>
      <c r="H267" s="8">
        <f t="shared" si="59"/>
        <v>771</v>
      </c>
      <c r="I267" s="10">
        <f t="shared" ca="1" si="56"/>
        <v>0</v>
      </c>
      <c r="J267" s="10">
        <f t="shared" ca="1" si="64"/>
        <v>0</v>
      </c>
      <c r="K267" s="9">
        <f t="shared" ca="1" si="65"/>
        <v>0</v>
      </c>
      <c r="L267" s="8">
        <f t="shared" si="57"/>
        <v>827</v>
      </c>
    </row>
    <row r="268" spans="1:12" s="4" customFormat="1" x14ac:dyDescent="0.25">
      <c r="A268" s="10">
        <f t="shared" ca="1" si="54"/>
        <v>0</v>
      </c>
      <c r="B268" s="10">
        <f t="shared" ca="1" si="60"/>
        <v>0</v>
      </c>
      <c r="C268" s="9">
        <f t="shared" ca="1" si="61"/>
        <v>0</v>
      </c>
      <c r="D268" s="8">
        <f t="shared" si="58"/>
        <v>716</v>
      </c>
      <c r="E268" s="10">
        <f t="shared" ca="1" si="55"/>
        <v>0</v>
      </c>
      <c r="F268" s="10">
        <f t="shared" ca="1" si="62"/>
        <v>0</v>
      </c>
      <c r="G268" s="9">
        <f t="shared" ca="1" si="63"/>
        <v>0</v>
      </c>
      <c r="H268" s="8">
        <f t="shared" si="59"/>
        <v>772</v>
      </c>
      <c r="I268" s="10">
        <f t="shared" ca="1" si="56"/>
        <v>0</v>
      </c>
      <c r="J268" s="10">
        <f t="shared" ca="1" si="64"/>
        <v>0</v>
      </c>
      <c r="K268" s="9">
        <f t="shared" ca="1" si="65"/>
        <v>0</v>
      </c>
      <c r="L268" s="8">
        <f t="shared" si="57"/>
        <v>828</v>
      </c>
    </row>
    <row r="269" spans="1:12" s="4" customFormat="1" x14ac:dyDescent="0.25">
      <c r="A269" s="10">
        <f t="shared" ca="1" si="54"/>
        <v>0</v>
      </c>
      <c r="B269" s="10">
        <f t="shared" ca="1" si="60"/>
        <v>0</v>
      </c>
      <c r="C269" s="9">
        <f t="shared" ca="1" si="61"/>
        <v>0</v>
      </c>
      <c r="D269" s="8">
        <f t="shared" si="58"/>
        <v>717</v>
      </c>
      <c r="E269" s="10">
        <f t="shared" ca="1" si="55"/>
        <v>0</v>
      </c>
      <c r="F269" s="10">
        <f t="shared" ca="1" si="62"/>
        <v>0</v>
      </c>
      <c r="G269" s="9">
        <f t="shared" ca="1" si="63"/>
        <v>0</v>
      </c>
      <c r="H269" s="8">
        <f t="shared" si="59"/>
        <v>773</v>
      </c>
      <c r="I269" s="10">
        <f t="shared" ca="1" si="56"/>
        <v>0</v>
      </c>
      <c r="J269" s="10">
        <f t="shared" ca="1" si="64"/>
        <v>0</v>
      </c>
      <c r="K269" s="9">
        <f t="shared" ca="1" si="65"/>
        <v>0</v>
      </c>
      <c r="L269" s="8">
        <f t="shared" si="57"/>
        <v>829</v>
      </c>
    </row>
    <row r="270" spans="1:12" s="4" customFormat="1" x14ac:dyDescent="0.25">
      <c r="A270" s="10">
        <f t="shared" ca="1" si="54"/>
        <v>0</v>
      </c>
      <c r="B270" s="10">
        <f t="shared" ca="1" si="60"/>
        <v>0</v>
      </c>
      <c r="C270" s="9">
        <f t="shared" ca="1" si="61"/>
        <v>0</v>
      </c>
      <c r="D270" s="8">
        <f t="shared" si="58"/>
        <v>718</v>
      </c>
      <c r="E270" s="10">
        <f t="shared" ca="1" si="55"/>
        <v>0</v>
      </c>
      <c r="F270" s="10">
        <f t="shared" ca="1" si="62"/>
        <v>0</v>
      </c>
      <c r="G270" s="9">
        <f t="shared" ca="1" si="63"/>
        <v>0</v>
      </c>
      <c r="H270" s="8">
        <f t="shared" si="59"/>
        <v>774</v>
      </c>
      <c r="I270" s="10">
        <f t="shared" ca="1" si="56"/>
        <v>0</v>
      </c>
      <c r="J270" s="10">
        <f t="shared" ca="1" si="64"/>
        <v>0</v>
      </c>
      <c r="K270" s="9">
        <f t="shared" ca="1" si="65"/>
        <v>0</v>
      </c>
      <c r="L270" s="8">
        <f t="shared" si="57"/>
        <v>830</v>
      </c>
    </row>
    <row r="271" spans="1:12" s="4" customFormat="1" x14ac:dyDescent="0.25">
      <c r="A271" s="10">
        <f t="shared" ca="1" si="54"/>
        <v>0</v>
      </c>
      <c r="B271" s="10">
        <f t="shared" ca="1" si="60"/>
        <v>0</v>
      </c>
      <c r="C271" s="9">
        <f t="shared" ca="1" si="61"/>
        <v>0</v>
      </c>
      <c r="D271" s="8">
        <f t="shared" si="58"/>
        <v>719</v>
      </c>
      <c r="E271" s="10">
        <f t="shared" ca="1" si="55"/>
        <v>0</v>
      </c>
      <c r="F271" s="10">
        <f t="shared" ca="1" si="62"/>
        <v>0</v>
      </c>
      <c r="G271" s="9">
        <f t="shared" ca="1" si="63"/>
        <v>0</v>
      </c>
      <c r="H271" s="8">
        <f t="shared" si="59"/>
        <v>775</v>
      </c>
      <c r="I271" s="10">
        <f t="shared" ca="1" si="56"/>
        <v>0</v>
      </c>
      <c r="J271" s="10">
        <f t="shared" ca="1" si="64"/>
        <v>0</v>
      </c>
      <c r="K271" s="9">
        <f t="shared" ca="1" si="65"/>
        <v>0</v>
      </c>
      <c r="L271" s="8">
        <f t="shared" si="57"/>
        <v>831</v>
      </c>
    </row>
    <row r="272" spans="1:12" s="4" customFormat="1" x14ac:dyDescent="0.25">
      <c r="A272" s="10">
        <f t="shared" ca="1" si="54"/>
        <v>0</v>
      </c>
      <c r="B272" s="10">
        <f t="shared" ca="1" si="60"/>
        <v>0</v>
      </c>
      <c r="C272" s="9">
        <f t="shared" ca="1" si="61"/>
        <v>0</v>
      </c>
      <c r="D272" s="8">
        <f t="shared" si="58"/>
        <v>720</v>
      </c>
      <c r="E272" s="10">
        <f t="shared" ca="1" si="55"/>
        <v>0</v>
      </c>
      <c r="F272" s="10">
        <f t="shared" ca="1" si="62"/>
        <v>0</v>
      </c>
      <c r="G272" s="9">
        <f t="shared" ca="1" si="63"/>
        <v>0</v>
      </c>
      <c r="H272" s="8">
        <f t="shared" si="59"/>
        <v>776</v>
      </c>
      <c r="I272" s="10">
        <f t="shared" ca="1" si="56"/>
        <v>0</v>
      </c>
      <c r="J272" s="10">
        <f t="shared" ca="1" si="64"/>
        <v>0</v>
      </c>
      <c r="K272" s="9">
        <f t="shared" ca="1" si="65"/>
        <v>0</v>
      </c>
      <c r="L272" s="8">
        <f t="shared" si="57"/>
        <v>832</v>
      </c>
    </row>
    <row r="273" spans="1:12" s="4" customFormat="1" x14ac:dyDescent="0.25">
      <c r="A273" s="10">
        <f t="shared" ca="1" si="54"/>
        <v>0</v>
      </c>
      <c r="B273" s="10">
        <f t="shared" ca="1" si="60"/>
        <v>0</v>
      </c>
      <c r="C273" s="9">
        <f t="shared" ca="1" si="61"/>
        <v>0</v>
      </c>
      <c r="D273" s="8">
        <f t="shared" si="58"/>
        <v>721</v>
      </c>
      <c r="E273" s="10">
        <f t="shared" ca="1" si="55"/>
        <v>0</v>
      </c>
      <c r="F273" s="10">
        <f t="shared" ca="1" si="62"/>
        <v>0</v>
      </c>
      <c r="G273" s="9">
        <f t="shared" ca="1" si="63"/>
        <v>0</v>
      </c>
      <c r="H273" s="8">
        <f t="shared" si="59"/>
        <v>777</v>
      </c>
      <c r="I273" s="10">
        <f t="shared" ca="1" si="56"/>
        <v>0</v>
      </c>
      <c r="J273" s="10">
        <f t="shared" ca="1" si="64"/>
        <v>0</v>
      </c>
      <c r="K273" s="9">
        <f t="shared" ca="1" si="65"/>
        <v>0</v>
      </c>
      <c r="L273" s="8">
        <f t="shared" si="57"/>
        <v>833</v>
      </c>
    </row>
    <row r="274" spans="1:12" s="4" customFormat="1" x14ac:dyDescent="0.25">
      <c r="A274" s="10">
        <f t="shared" ca="1" si="54"/>
        <v>0</v>
      </c>
      <c r="B274" s="10">
        <f t="shared" ca="1" si="60"/>
        <v>0</v>
      </c>
      <c r="C274" s="9">
        <f t="shared" ca="1" si="61"/>
        <v>0</v>
      </c>
      <c r="D274" s="8">
        <f t="shared" si="58"/>
        <v>722</v>
      </c>
      <c r="E274" s="10">
        <f t="shared" ca="1" si="55"/>
        <v>0</v>
      </c>
      <c r="F274" s="10">
        <f t="shared" ca="1" si="62"/>
        <v>0</v>
      </c>
      <c r="G274" s="9">
        <f t="shared" ca="1" si="63"/>
        <v>0</v>
      </c>
      <c r="H274" s="8">
        <f t="shared" si="59"/>
        <v>778</v>
      </c>
      <c r="I274" s="10">
        <f t="shared" ca="1" si="56"/>
        <v>0</v>
      </c>
      <c r="J274" s="10">
        <f t="shared" ca="1" si="64"/>
        <v>0</v>
      </c>
      <c r="K274" s="9">
        <f t="shared" ca="1" si="65"/>
        <v>0</v>
      </c>
      <c r="L274" s="8">
        <f t="shared" si="57"/>
        <v>834</v>
      </c>
    </row>
    <row r="275" spans="1:12" s="4" customFormat="1" x14ac:dyDescent="0.25">
      <c r="A275" s="10">
        <f t="shared" ca="1" si="54"/>
        <v>0</v>
      </c>
      <c r="B275" s="10">
        <f t="shared" ca="1" si="60"/>
        <v>0</v>
      </c>
      <c r="C275" s="9">
        <f t="shared" ca="1" si="61"/>
        <v>0</v>
      </c>
      <c r="D275" s="8">
        <f t="shared" si="58"/>
        <v>723</v>
      </c>
      <c r="E275" s="10">
        <f t="shared" ca="1" si="55"/>
        <v>0</v>
      </c>
      <c r="F275" s="10">
        <f t="shared" ca="1" si="62"/>
        <v>0</v>
      </c>
      <c r="G275" s="9">
        <f t="shared" ca="1" si="63"/>
        <v>0</v>
      </c>
      <c r="H275" s="8">
        <f t="shared" si="59"/>
        <v>779</v>
      </c>
      <c r="I275" s="10">
        <f t="shared" ca="1" si="56"/>
        <v>0</v>
      </c>
      <c r="J275" s="10">
        <f t="shared" ca="1" si="64"/>
        <v>0</v>
      </c>
      <c r="K275" s="9">
        <f t="shared" ca="1" si="65"/>
        <v>0</v>
      </c>
      <c r="L275" s="8">
        <f t="shared" si="57"/>
        <v>835</v>
      </c>
    </row>
    <row r="276" spans="1:12" s="4" customFormat="1" x14ac:dyDescent="0.25">
      <c r="A276" s="10">
        <f t="shared" ref="A276:A283" ca="1" si="66">INDIRECT(ADDRESS(D276,1,1,1,"Sincro"))</f>
        <v>0</v>
      </c>
      <c r="B276" s="10">
        <f t="shared" ca="1" si="60"/>
        <v>0</v>
      </c>
      <c r="C276" s="9">
        <f t="shared" ca="1" si="61"/>
        <v>0</v>
      </c>
      <c r="D276" s="8">
        <f t="shared" si="58"/>
        <v>724</v>
      </c>
      <c r="E276" s="10">
        <f t="shared" ref="E276:E283" ca="1" si="67">INDIRECT(ADDRESS(H276,1,1,1,"Sincro"))</f>
        <v>0</v>
      </c>
      <c r="F276" s="10">
        <f t="shared" ca="1" si="62"/>
        <v>0</v>
      </c>
      <c r="G276" s="9">
        <f t="shared" ca="1" si="63"/>
        <v>0</v>
      </c>
      <c r="H276" s="8">
        <f t="shared" si="59"/>
        <v>780</v>
      </c>
      <c r="I276" s="10">
        <f t="shared" ref="I276:I283" ca="1" si="68">INDIRECT(ADDRESS(L276,1,1,1,"Sincro"))</f>
        <v>0</v>
      </c>
      <c r="J276" s="10">
        <f t="shared" ca="1" si="64"/>
        <v>0</v>
      </c>
      <c r="K276" s="9">
        <f t="shared" ca="1" si="65"/>
        <v>0</v>
      </c>
      <c r="L276" s="8">
        <f t="shared" si="57"/>
        <v>836</v>
      </c>
    </row>
    <row r="277" spans="1:12" s="4" customFormat="1" x14ac:dyDescent="0.25">
      <c r="A277" s="10">
        <f t="shared" ca="1" si="66"/>
        <v>0</v>
      </c>
      <c r="B277" s="10">
        <f t="shared" ca="1" si="60"/>
        <v>0</v>
      </c>
      <c r="C277" s="9">
        <f t="shared" ca="1" si="61"/>
        <v>0</v>
      </c>
      <c r="D277" s="8">
        <f t="shared" si="58"/>
        <v>725</v>
      </c>
      <c r="E277" s="10">
        <f t="shared" ca="1" si="67"/>
        <v>0</v>
      </c>
      <c r="F277" s="10">
        <f t="shared" ca="1" si="62"/>
        <v>0</v>
      </c>
      <c r="G277" s="9">
        <f t="shared" ca="1" si="63"/>
        <v>0</v>
      </c>
      <c r="H277" s="8">
        <f t="shared" si="59"/>
        <v>781</v>
      </c>
      <c r="I277" s="10">
        <f t="shared" ca="1" si="68"/>
        <v>0</v>
      </c>
      <c r="J277" s="10">
        <f t="shared" ca="1" si="64"/>
        <v>0</v>
      </c>
      <c r="K277" s="9">
        <f t="shared" ca="1" si="65"/>
        <v>0</v>
      </c>
      <c r="L277" s="8">
        <f t="shared" si="57"/>
        <v>837</v>
      </c>
    </row>
    <row r="278" spans="1:12" s="4" customFormat="1" x14ac:dyDescent="0.25">
      <c r="A278" s="10">
        <f t="shared" ca="1" si="66"/>
        <v>0</v>
      </c>
      <c r="B278" s="10">
        <f t="shared" ca="1" si="60"/>
        <v>0</v>
      </c>
      <c r="C278" s="9">
        <f t="shared" ca="1" si="61"/>
        <v>0</v>
      </c>
      <c r="D278" s="8">
        <f t="shared" si="58"/>
        <v>726</v>
      </c>
      <c r="E278" s="10">
        <f t="shared" ca="1" si="67"/>
        <v>0</v>
      </c>
      <c r="F278" s="10">
        <f t="shared" ca="1" si="62"/>
        <v>0</v>
      </c>
      <c r="G278" s="9">
        <f t="shared" ca="1" si="63"/>
        <v>0</v>
      </c>
      <c r="H278" s="8">
        <f t="shared" si="59"/>
        <v>782</v>
      </c>
      <c r="I278" s="10">
        <f t="shared" ca="1" si="68"/>
        <v>0</v>
      </c>
      <c r="J278" s="10">
        <f t="shared" ca="1" si="64"/>
        <v>0</v>
      </c>
      <c r="K278" s="9">
        <f t="shared" ca="1" si="65"/>
        <v>0</v>
      </c>
      <c r="L278" s="8">
        <f t="shared" si="57"/>
        <v>838</v>
      </c>
    </row>
    <row r="279" spans="1:12" s="4" customFormat="1" x14ac:dyDescent="0.25">
      <c r="A279" s="10">
        <f t="shared" ca="1" si="66"/>
        <v>0</v>
      </c>
      <c r="B279" s="10">
        <f t="shared" ca="1" si="60"/>
        <v>0</v>
      </c>
      <c r="C279" s="9">
        <f t="shared" ca="1" si="61"/>
        <v>0</v>
      </c>
      <c r="D279" s="8">
        <f t="shared" si="58"/>
        <v>727</v>
      </c>
      <c r="E279" s="10">
        <f t="shared" ca="1" si="67"/>
        <v>0</v>
      </c>
      <c r="F279" s="10">
        <f t="shared" ca="1" si="62"/>
        <v>0</v>
      </c>
      <c r="G279" s="9">
        <f t="shared" ca="1" si="63"/>
        <v>0</v>
      </c>
      <c r="H279" s="8">
        <f t="shared" si="59"/>
        <v>783</v>
      </c>
      <c r="I279" s="10">
        <f t="shared" ca="1" si="68"/>
        <v>0</v>
      </c>
      <c r="J279" s="10">
        <f t="shared" ca="1" si="64"/>
        <v>0</v>
      </c>
      <c r="K279" s="9">
        <f t="shared" ca="1" si="65"/>
        <v>0</v>
      </c>
      <c r="L279" s="8">
        <f t="shared" si="57"/>
        <v>839</v>
      </c>
    </row>
    <row r="280" spans="1:12" s="4" customFormat="1" x14ac:dyDescent="0.25">
      <c r="A280" s="10">
        <f t="shared" ca="1" si="66"/>
        <v>0</v>
      </c>
      <c r="B280" s="10">
        <f t="shared" ca="1" si="60"/>
        <v>0</v>
      </c>
      <c r="C280" s="9">
        <f t="shared" ca="1" si="61"/>
        <v>0</v>
      </c>
      <c r="D280" s="8">
        <f t="shared" si="58"/>
        <v>728</v>
      </c>
      <c r="E280" s="10">
        <f t="shared" ca="1" si="67"/>
        <v>0</v>
      </c>
      <c r="F280" s="10">
        <f t="shared" ca="1" si="62"/>
        <v>0</v>
      </c>
      <c r="G280" s="9">
        <f t="shared" ca="1" si="63"/>
        <v>0</v>
      </c>
      <c r="H280" s="8">
        <f t="shared" si="59"/>
        <v>784</v>
      </c>
      <c r="I280" s="10">
        <f t="shared" ca="1" si="68"/>
        <v>0</v>
      </c>
      <c r="J280" s="10">
        <f t="shared" ca="1" si="64"/>
        <v>0</v>
      </c>
      <c r="K280" s="9">
        <f t="shared" ca="1" si="65"/>
        <v>0</v>
      </c>
      <c r="L280" s="8">
        <f t="shared" si="57"/>
        <v>840</v>
      </c>
    </row>
    <row r="281" spans="1:12" s="4" customFormat="1" x14ac:dyDescent="0.25">
      <c r="A281" s="10">
        <f t="shared" ca="1" si="66"/>
        <v>0</v>
      </c>
      <c r="B281" s="10">
        <f t="shared" ca="1" si="60"/>
        <v>0</v>
      </c>
      <c r="C281" s="9">
        <f t="shared" ca="1" si="61"/>
        <v>0</v>
      </c>
      <c r="D281" s="8">
        <f t="shared" si="58"/>
        <v>729</v>
      </c>
      <c r="E281" s="10">
        <f t="shared" ca="1" si="67"/>
        <v>0</v>
      </c>
      <c r="F281" s="10">
        <f t="shared" ca="1" si="62"/>
        <v>0</v>
      </c>
      <c r="G281" s="9">
        <f t="shared" ca="1" si="63"/>
        <v>0</v>
      </c>
      <c r="H281" s="8">
        <f t="shared" si="59"/>
        <v>785</v>
      </c>
      <c r="I281" s="10">
        <f t="shared" ca="1" si="68"/>
        <v>0</v>
      </c>
      <c r="J281" s="10">
        <f t="shared" ca="1" si="64"/>
        <v>0</v>
      </c>
      <c r="K281" s="9">
        <f t="shared" ca="1" si="65"/>
        <v>0</v>
      </c>
      <c r="L281" s="8">
        <f t="shared" si="57"/>
        <v>841</v>
      </c>
    </row>
    <row r="282" spans="1:12" s="4" customFormat="1" x14ac:dyDescent="0.25">
      <c r="A282" s="10">
        <f t="shared" ca="1" si="66"/>
        <v>0</v>
      </c>
      <c r="B282" s="10">
        <f t="shared" ca="1" si="60"/>
        <v>0</v>
      </c>
      <c r="C282" s="9">
        <f t="shared" ca="1" si="61"/>
        <v>0</v>
      </c>
      <c r="D282" s="8">
        <f t="shared" si="58"/>
        <v>730</v>
      </c>
      <c r="E282" s="10">
        <f t="shared" ca="1" si="67"/>
        <v>0</v>
      </c>
      <c r="F282" s="10">
        <f t="shared" ca="1" si="62"/>
        <v>0</v>
      </c>
      <c r="G282" s="9">
        <f t="shared" ca="1" si="63"/>
        <v>0</v>
      </c>
      <c r="H282" s="8">
        <f t="shared" si="59"/>
        <v>786</v>
      </c>
      <c r="I282" s="10">
        <f t="shared" ca="1" si="68"/>
        <v>0</v>
      </c>
      <c r="J282" s="10">
        <f t="shared" ca="1" si="64"/>
        <v>0</v>
      </c>
      <c r="K282" s="9">
        <f t="shared" ca="1" si="65"/>
        <v>0</v>
      </c>
      <c r="L282" s="8">
        <f t="shared" si="57"/>
        <v>842</v>
      </c>
    </row>
    <row r="283" spans="1:12" s="4" customFormat="1" x14ac:dyDescent="0.25">
      <c r="A283" s="10">
        <f t="shared" ca="1" si="66"/>
        <v>0</v>
      </c>
      <c r="B283" s="10">
        <f t="shared" ca="1" si="60"/>
        <v>0</v>
      </c>
      <c r="C283" s="9">
        <f t="shared" ca="1" si="61"/>
        <v>0</v>
      </c>
      <c r="D283" s="8">
        <f t="shared" si="58"/>
        <v>731</v>
      </c>
      <c r="E283" s="10">
        <f t="shared" ca="1" si="67"/>
        <v>0</v>
      </c>
      <c r="F283" s="10">
        <f t="shared" ca="1" si="62"/>
        <v>0</v>
      </c>
      <c r="G283" s="9">
        <f t="shared" ca="1" si="63"/>
        <v>0</v>
      </c>
      <c r="H283" s="8">
        <f t="shared" si="59"/>
        <v>787</v>
      </c>
      <c r="I283" s="10">
        <f t="shared" ca="1" si="68"/>
        <v>0</v>
      </c>
      <c r="J283" s="10">
        <f t="shared" ca="1" si="64"/>
        <v>0</v>
      </c>
      <c r="K283" s="9">
        <f t="shared" ca="1" si="65"/>
        <v>0</v>
      </c>
      <c r="L283" s="8">
        <f t="shared" si="57"/>
        <v>843</v>
      </c>
    </row>
    <row r="284" spans="1:12" s="4" customFormat="1" x14ac:dyDescent="0.25">
      <c r="G284"/>
      <c r="H284"/>
      <c r="I284"/>
      <c r="J284"/>
      <c r="K284"/>
      <c r="L284"/>
    </row>
    <row r="285" spans="1:12" s="4" customFormat="1" x14ac:dyDescent="0.25">
      <c r="G285"/>
      <c r="H285"/>
      <c r="I285"/>
      <c r="J285"/>
      <c r="K285"/>
      <c r="L285"/>
    </row>
    <row r="286" spans="1:12" s="4" customFormat="1" x14ac:dyDescent="0.25">
      <c r="G286"/>
      <c r="H286"/>
      <c r="I286"/>
      <c r="J286"/>
      <c r="K286"/>
      <c r="L286"/>
    </row>
    <row r="287" spans="1:12" s="4" customFormat="1" x14ac:dyDescent="0.25">
      <c r="G287"/>
      <c r="H287"/>
      <c r="I287"/>
      <c r="J287"/>
      <c r="K287"/>
      <c r="L287"/>
    </row>
    <row r="288" spans="1:12" s="4" customFormat="1" x14ac:dyDescent="0.25">
      <c r="G288"/>
      <c r="H288"/>
      <c r="I288"/>
      <c r="J288"/>
      <c r="K288"/>
      <c r="L288"/>
    </row>
    <row r="289" spans="7:12" s="4" customFormat="1" x14ac:dyDescent="0.25">
      <c r="G289"/>
      <c r="H289"/>
      <c r="I289"/>
      <c r="J289"/>
      <c r="K289"/>
      <c r="L289"/>
    </row>
    <row r="290" spans="7:12" s="4" customFormat="1" x14ac:dyDescent="0.25">
      <c r="G290"/>
      <c r="H290"/>
      <c r="I290"/>
      <c r="J290"/>
      <c r="K290"/>
      <c r="L290"/>
    </row>
    <row r="291" spans="7:12" s="4" customFormat="1" x14ac:dyDescent="0.25">
      <c r="G291"/>
      <c r="H291"/>
      <c r="I291"/>
      <c r="J291"/>
      <c r="K291"/>
      <c r="L291"/>
    </row>
    <row r="292" spans="7:12" s="4" customFormat="1" x14ac:dyDescent="0.25">
      <c r="G292"/>
      <c r="H292"/>
      <c r="I292"/>
      <c r="J292"/>
      <c r="K292"/>
      <c r="L292"/>
    </row>
    <row r="293" spans="7:12" s="4" customFormat="1" x14ac:dyDescent="0.25">
      <c r="G293"/>
      <c r="H293"/>
      <c r="I293"/>
      <c r="J293"/>
      <c r="K293"/>
      <c r="L293"/>
    </row>
    <row r="294" spans="7:12" s="4" customFormat="1" x14ac:dyDescent="0.25">
      <c r="G294"/>
      <c r="H294"/>
      <c r="I294"/>
      <c r="J294"/>
      <c r="K294"/>
      <c r="L294"/>
    </row>
    <row r="295" spans="7:12" s="4" customFormat="1" x14ac:dyDescent="0.25">
      <c r="G295"/>
      <c r="H295"/>
      <c r="I295"/>
      <c r="J295"/>
      <c r="K295"/>
      <c r="L295"/>
    </row>
    <row r="296" spans="7:12" s="4" customFormat="1" x14ac:dyDescent="0.25">
      <c r="G296"/>
      <c r="H296"/>
      <c r="I296"/>
      <c r="J296"/>
      <c r="K296"/>
      <c r="L296"/>
    </row>
    <row r="297" spans="7:12" s="4" customFormat="1" x14ac:dyDescent="0.25">
      <c r="G297"/>
      <c r="H297"/>
      <c r="I297"/>
      <c r="J297"/>
      <c r="K297"/>
      <c r="L297"/>
    </row>
    <row r="298" spans="7:12" s="4" customFormat="1" x14ac:dyDescent="0.25">
      <c r="G298"/>
      <c r="H298"/>
      <c r="I298"/>
      <c r="J298"/>
      <c r="K298"/>
      <c r="L298"/>
    </row>
    <row r="299" spans="7:12" s="4" customFormat="1" x14ac:dyDescent="0.25">
      <c r="G299"/>
      <c r="H299"/>
      <c r="I299"/>
      <c r="J299"/>
      <c r="K299"/>
      <c r="L299"/>
    </row>
    <row r="300" spans="7:12" s="4" customFormat="1" x14ac:dyDescent="0.25">
      <c r="G300"/>
      <c r="H300"/>
      <c r="I300"/>
      <c r="J300"/>
      <c r="K300"/>
      <c r="L300"/>
    </row>
    <row r="301" spans="7:12" s="4" customFormat="1" x14ac:dyDescent="0.25">
      <c r="G301"/>
      <c r="H301"/>
      <c r="I301"/>
      <c r="J301"/>
      <c r="K301"/>
      <c r="L301"/>
    </row>
    <row r="302" spans="7:12" s="4" customFormat="1" x14ac:dyDescent="0.25">
      <c r="G302"/>
      <c r="H302"/>
      <c r="I302"/>
      <c r="J302"/>
      <c r="K302"/>
      <c r="L302"/>
    </row>
    <row r="303" spans="7:12" s="4" customFormat="1" x14ac:dyDescent="0.25">
      <c r="G303"/>
      <c r="H303"/>
      <c r="I303"/>
      <c r="J303"/>
      <c r="K303"/>
      <c r="L303"/>
    </row>
    <row r="304" spans="7:12" s="4" customFormat="1" x14ac:dyDescent="0.25">
      <c r="G304"/>
      <c r="H304"/>
      <c r="I304"/>
      <c r="J304"/>
      <c r="K304"/>
      <c r="L304"/>
    </row>
    <row r="305" spans="7:12" s="4" customFormat="1" x14ac:dyDescent="0.25">
      <c r="G305"/>
      <c r="H305"/>
      <c r="I305"/>
      <c r="J305"/>
      <c r="K305"/>
      <c r="L305"/>
    </row>
    <row r="306" spans="7:12" s="4" customFormat="1" x14ac:dyDescent="0.25">
      <c r="G306"/>
      <c r="H306"/>
      <c r="I306"/>
      <c r="J306"/>
      <c r="K306"/>
      <c r="L306"/>
    </row>
    <row r="307" spans="7:12" s="4" customFormat="1" x14ac:dyDescent="0.25">
      <c r="G307"/>
      <c r="H307"/>
      <c r="I307"/>
      <c r="J307"/>
      <c r="K307"/>
      <c r="L307"/>
    </row>
    <row r="308" spans="7:12" s="4" customFormat="1" x14ac:dyDescent="0.25">
      <c r="G308"/>
      <c r="H308"/>
      <c r="I308"/>
      <c r="J308"/>
      <c r="K308"/>
      <c r="L308"/>
    </row>
    <row r="309" spans="7:12" s="4" customFormat="1" x14ac:dyDescent="0.25">
      <c r="G309"/>
      <c r="H309"/>
      <c r="I309"/>
      <c r="J309"/>
      <c r="K309"/>
      <c r="L309"/>
    </row>
    <row r="310" spans="7:12" s="4" customFormat="1" x14ac:dyDescent="0.25">
      <c r="G310"/>
      <c r="H310"/>
      <c r="I310"/>
      <c r="J310"/>
      <c r="K310"/>
      <c r="L310"/>
    </row>
    <row r="311" spans="7:12" s="4" customFormat="1" x14ac:dyDescent="0.25">
      <c r="G311"/>
      <c r="H311"/>
      <c r="I311"/>
      <c r="J311"/>
      <c r="K311"/>
      <c r="L311"/>
    </row>
    <row r="312" spans="7:12" s="4" customFormat="1" x14ac:dyDescent="0.25">
      <c r="G312"/>
      <c r="H312"/>
      <c r="I312"/>
      <c r="J312"/>
      <c r="K312"/>
      <c r="L312"/>
    </row>
    <row r="313" spans="7:12" s="4" customFormat="1" x14ac:dyDescent="0.25">
      <c r="G313"/>
      <c r="H313"/>
      <c r="I313"/>
      <c r="J313"/>
      <c r="K313"/>
      <c r="L313"/>
    </row>
    <row r="314" spans="7:12" s="4" customFormat="1" x14ac:dyDescent="0.25">
      <c r="G314"/>
      <c r="H314"/>
      <c r="I314"/>
      <c r="J314"/>
      <c r="K314"/>
      <c r="L314"/>
    </row>
    <row r="315" spans="7:12" s="4" customFormat="1" x14ac:dyDescent="0.25">
      <c r="G315"/>
      <c r="H315"/>
      <c r="I315"/>
      <c r="J315"/>
      <c r="K315"/>
      <c r="L315"/>
    </row>
    <row r="316" spans="7:12" s="4" customFormat="1" x14ac:dyDescent="0.25">
      <c r="G316"/>
      <c r="H316"/>
      <c r="I316"/>
      <c r="J316"/>
      <c r="K316"/>
      <c r="L316"/>
    </row>
    <row r="317" spans="7:12" s="4" customFormat="1" x14ac:dyDescent="0.25">
      <c r="G317"/>
      <c r="H317"/>
      <c r="I317"/>
      <c r="J317"/>
      <c r="K317"/>
      <c r="L317"/>
    </row>
    <row r="318" spans="7:12" s="4" customFormat="1" x14ac:dyDescent="0.25">
      <c r="G318"/>
      <c r="H318"/>
      <c r="I318"/>
      <c r="J318"/>
      <c r="K318"/>
      <c r="L318"/>
    </row>
    <row r="319" spans="7:12" s="4" customFormat="1" x14ac:dyDescent="0.25">
      <c r="G319"/>
      <c r="H319"/>
      <c r="I319"/>
      <c r="J319"/>
      <c r="K319"/>
      <c r="L319"/>
    </row>
    <row r="320" spans="7:12" s="4" customFormat="1" x14ac:dyDescent="0.25">
      <c r="G320"/>
      <c r="H320"/>
      <c r="I320"/>
      <c r="J320"/>
      <c r="K320"/>
      <c r="L320"/>
    </row>
    <row r="321" spans="7:12" s="4" customFormat="1" x14ac:dyDescent="0.25">
      <c r="G321"/>
      <c r="H321"/>
      <c r="I321"/>
      <c r="J321"/>
      <c r="K321"/>
      <c r="L321"/>
    </row>
    <row r="322" spans="7:12" s="4" customFormat="1" x14ac:dyDescent="0.25">
      <c r="G322"/>
      <c r="H322"/>
      <c r="I322"/>
      <c r="J322"/>
      <c r="K322"/>
      <c r="L322"/>
    </row>
    <row r="323" spans="7:12" s="4" customFormat="1" x14ac:dyDescent="0.25">
      <c r="G323"/>
      <c r="H323"/>
      <c r="I323"/>
      <c r="J323"/>
      <c r="K323"/>
      <c r="L323"/>
    </row>
    <row r="324" spans="7:12" s="4" customFormat="1" x14ac:dyDescent="0.25">
      <c r="G324"/>
      <c r="H324"/>
      <c r="I324"/>
      <c r="J324"/>
      <c r="K324"/>
      <c r="L324"/>
    </row>
    <row r="325" spans="7:12" s="4" customFormat="1" x14ac:dyDescent="0.25">
      <c r="G325"/>
      <c r="H325"/>
      <c r="I325"/>
      <c r="J325"/>
      <c r="K325"/>
      <c r="L325"/>
    </row>
    <row r="326" spans="7:12" s="4" customFormat="1" x14ac:dyDescent="0.25">
      <c r="G326"/>
      <c r="H326"/>
      <c r="I326"/>
      <c r="J326"/>
      <c r="K326"/>
      <c r="L326"/>
    </row>
    <row r="327" spans="7:12" s="4" customFormat="1" x14ac:dyDescent="0.25">
      <c r="G327"/>
      <c r="H327"/>
      <c r="I327"/>
      <c r="J327"/>
      <c r="K327"/>
      <c r="L327"/>
    </row>
    <row r="328" spans="7:12" s="4" customFormat="1" x14ac:dyDescent="0.25">
      <c r="G328"/>
      <c r="H328"/>
      <c r="I328"/>
      <c r="J328"/>
      <c r="K328"/>
      <c r="L328"/>
    </row>
    <row r="329" spans="7:12" s="4" customFormat="1" x14ac:dyDescent="0.25">
      <c r="G329"/>
      <c r="H329"/>
      <c r="I329"/>
      <c r="J329"/>
      <c r="K329"/>
      <c r="L329"/>
    </row>
    <row r="330" spans="7:12" s="4" customFormat="1" x14ac:dyDescent="0.25">
      <c r="G330"/>
      <c r="H330"/>
      <c r="I330"/>
      <c r="J330"/>
      <c r="K330"/>
      <c r="L330"/>
    </row>
    <row r="331" spans="7:12" s="4" customFormat="1" x14ac:dyDescent="0.25">
      <c r="G331"/>
      <c r="H331"/>
      <c r="I331"/>
      <c r="J331"/>
      <c r="K331"/>
      <c r="L331"/>
    </row>
    <row r="332" spans="7:12" s="4" customFormat="1" x14ac:dyDescent="0.25">
      <c r="G332"/>
      <c r="H332"/>
      <c r="I332"/>
      <c r="J332"/>
      <c r="K332"/>
      <c r="L332"/>
    </row>
    <row r="333" spans="7:12" s="4" customFormat="1" x14ac:dyDescent="0.25">
      <c r="G333"/>
      <c r="H333"/>
      <c r="I333"/>
      <c r="J333"/>
      <c r="K333"/>
      <c r="L333"/>
    </row>
    <row r="334" spans="7:12" s="4" customFormat="1" x14ac:dyDescent="0.25">
      <c r="G334"/>
      <c r="H334"/>
      <c r="I334"/>
      <c r="J334"/>
      <c r="K334"/>
      <c r="L334"/>
    </row>
    <row r="335" spans="7:12" s="4" customFormat="1" x14ac:dyDescent="0.25">
      <c r="G335"/>
      <c r="H335"/>
      <c r="I335"/>
      <c r="J335"/>
      <c r="K335"/>
      <c r="L335"/>
    </row>
    <row r="336" spans="7:12" s="4" customFormat="1" x14ac:dyDescent="0.25">
      <c r="G336"/>
      <c r="H336"/>
      <c r="I336"/>
      <c r="J336"/>
      <c r="K336"/>
      <c r="L336"/>
    </row>
    <row r="337" spans="7:12" s="4" customFormat="1" x14ac:dyDescent="0.25">
      <c r="G337"/>
      <c r="H337"/>
      <c r="I337"/>
      <c r="J337"/>
      <c r="K337"/>
      <c r="L337"/>
    </row>
    <row r="338" spans="7:12" s="4" customFormat="1" x14ac:dyDescent="0.25">
      <c r="G338"/>
      <c r="H338"/>
      <c r="I338"/>
      <c r="J338"/>
      <c r="K338"/>
      <c r="L338"/>
    </row>
    <row r="339" spans="7:12" s="4" customFormat="1" x14ac:dyDescent="0.25">
      <c r="G339"/>
      <c r="H339"/>
      <c r="I339"/>
      <c r="J339"/>
      <c r="K339"/>
      <c r="L339"/>
    </row>
    <row r="340" spans="7:12" s="4" customFormat="1" x14ac:dyDescent="0.25">
      <c r="G340"/>
      <c r="H340"/>
      <c r="I340"/>
      <c r="J340"/>
      <c r="K340"/>
      <c r="L340"/>
    </row>
    <row r="341" spans="7:12" s="4" customFormat="1" x14ac:dyDescent="0.25">
      <c r="G341"/>
      <c r="H341"/>
      <c r="I341"/>
      <c r="J341"/>
      <c r="K341"/>
      <c r="L341"/>
    </row>
    <row r="342" spans="7:12" s="4" customFormat="1" x14ac:dyDescent="0.25">
      <c r="G342"/>
      <c r="H342"/>
      <c r="I342"/>
      <c r="J342"/>
      <c r="K342"/>
      <c r="L342"/>
    </row>
    <row r="343" spans="7:12" s="4" customFormat="1" x14ac:dyDescent="0.25">
      <c r="G343"/>
      <c r="H343"/>
      <c r="I343"/>
      <c r="J343"/>
      <c r="K343"/>
      <c r="L343"/>
    </row>
    <row r="344" spans="7:12" s="4" customFormat="1" x14ac:dyDescent="0.25">
      <c r="G344"/>
      <c r="H344"/>
      <c r="I344"/>
      <c r="J344"/>
      <c r="K344"/>
      <c r="L344"/>
    </row>
    <row r="345" spans="7:12" s="4" customFormat="1" x14ac:dyDescent="0.25">
      <c r="G345"/>
      <c r="H345"/>
      <c r="I345"/>
      <c r="J345"/>
      <c r="K345"/>
      <c r="L345"/>
    </row>
    <row r="346" spans="7:12" s="4" customFormat="1" x14ac:dyDescent="0.25">
      <c r="G346"/>
      <c r="H346"/>
      <c r="I346"/>
      <c r="J346"/>
      <c r="K346"/>
      <c r="L346"/>
    </row>
    <row r="347" spans="7:12" s="4" customFormat="1" x14ac:dyDescent="0.25">
      <c r="G347"/>
      <c r="H347"/>
      <c r="I347"/>
      <c r="J347"/>
      <c r="K347"/>
      <c r="L347"/>
    </row>
    <row r="348" spans="7:12" s="4" customFormat="1" x14ac:dyDescent="0.25">
      <c r="G348"/>
      <c r="H348"/>
      <c r="I348"/>
      <c r="J348"/>
      <c r="K348"/>
      <c r="L348"/>
    </row>
    <row r="349" spans="7:12" s="4" customFormat="1" x14ac:dyDescent="0.25">
      <c r="G349"/>
      <c r="H349"/>
      <c r="I349"/>
      <c r="J349"/>
      <c r="K349"/>
      <c r="L349"/>
    </row>
    <row r="350" spans="7:12" s="4" customFormat="1" x14ac:dyDescent="0.25">
      <c r="G350"/>
      <c r="H350"/>
      <c r="I350"/>
      <c r="J350"/>
      <c r="K350"/>
      <c r="L350"/>
    </row>
    <row r="351" spans="7:12" s="4" customFormat="1" x14ac:dyDescent="0.25">
      <c r="G351"/>
      <c r="H351"/>
      <c r="I351"/>
      <c r="J351"/>
      <c r="K351"/>
      <c r="L351"/>
    </row>
    <row r="352" spans="7:12" s="4" customFormat="1" x14ac:dyDescent="0.25">
      <c r="G352"/>
      <c r="H352"/>
      <c r="I352"/>
      <c r="J352"/>
      <c r="K352"/>
      <c r="L352"/>
    </row>
    <row r="353" spans="7:12" s="4" customFormat="1" x14ac:dyDescent="0.25">
      <c r="G353"/>
      <c r="H353"/>
      <c r="I353"/>
      <c r="J353"/>
      <c r="K353"/>
      <c r="L353"/>
    </row>
    <row r="354" spans="7:12" s="4" customFormat="1" x14ac:dyDescent="0.25">
      <c r="G354"/>
      <c r="H354"/>
      <c r="I354"/>
      <c r="J354"/>
      <c r="K354"/>
      <c r="L354"/>
    </row>
    <row r="355" spans="7:12" s="4" customFormat="1" x14ac:dyDescent="0.25">
      <c r="G355"/>
      <c r="H355"/>
      <c r="I355"/>
      <c r="J355"/>
      <c r="K355"/>
      <c r="L355"/>
    </row>
    <row r="356" spans="7:12" s="4" customFormat="1" x14ac:dyDescent="0.25">
      <c r="G356"/>
      <c r="H356"/>
      <c r="I356"/>
      <c r="J356"/>
      <c r="K356"/>
      <c r="L356"/>
    </row>
    <row r="357" spans="7:12" s="4" customFormat="1" x14ac:dyDescent="0.25">
      <c r="G357"/>
      <c r="H357"/>
      <c r="I357"/>
      <c r="J357"/>
      <c r="K357"/>
      <c r="L357"/>
    </row>
    <row r="358" spans="7:12" s="4" customFormat="1" x14ac:dyDescent="0.25">
      <c r="G358"/>
      <c r="H358"/>
      <c r="I358"/>
      <c r="J358"/>
      <c r="K358"/>
      <c r="L358"/>
    </row>
    <row r="359" spans="7:12" s="4" customFormat="1" x14ac:dyDescent="0.25">
      <c r="G359"/>
      <c r="H359"/>
      <c r="I359"/>
      <c r="J359"/>
      <c r="K359"/>
      <c r="L359"/>
    </row>
    <row r="360" spans="7:12" s="4" customFormat="1" x14ac:dyDescent="0.25">
      <c r="G360"/>
      <c r="H360"/>
      <c r="I360"/>
      <c r="J360"/>
      <c r="K360"/>
      <c r="L360"/>
    </row>
    <row r="361" spans="7:12" s="4" customFormat="1" x14ac:dyDescent="0.25">
      <c r="G361"/>
      <c r="H361"/>
      <c r="I361"/>
      <c r="J361"/>
      <c r="K361"/>
      <c r="L361"/>
    </row>
    <row r="362" spans="7:12" s="4" customFormat="1" x14ac:dyDescent="0.25">
      <c r="G362"/>
      <c r="H362"/>
      <c r="I362"/>
      <c r="J362"/>
      <c r="K362"/>
      <c r="L362"/>
    </row>
    <row r="363" spans="7:12" s="4" customFormat="1" x14ac:dyDescent="0.25">
      <c r="G363"/>
      <c r="H363"/>
      <c r="I363"/>
      <c r="J363"/>
      <c r="K363"/>
      <c r="L363"/>
    </row>
    <row r="364" spans="7:12" s="4" customFormat="1" x14ac:dyDescent="0.25">
      <c r="G364"/>
      <c r="H364"/>
      <c r="I364"/>
      <c r="J364"/>
      <c r="K364"/>
      <c r="L364"/>
    </row>
    <row r="365" spans="7:12" s="4" customFormat="1" x14ac:dyDescent="0.25">
      <c r="G365"/>
      <c r="H365"/>
      <c r="I365"/>
      <c r="J365"/>
      <c r="K365"/>
      <c r="L365"/>
    </row>
    <row r="366" spans="7:12" s="4" customFormat="1" x14ac:dyDescent="0.25">
      <c r="G366"/>
      <c r="H366"/>
      <c r="I366"/>
      <c r="J366"/>
      <c r="K366"/>
      <c r="L366"/>
    </row>
    <row r="367" spans="7:12" s="4" customFormat="1" x14ac:dyDescent="0.25">
      <c r="G367"/>
      <c r="H367"/>
      <c r="I367"/>
      <c r="J367"/>
      <c r="K367"/>
      <c r="L367"/>
    </row>
    <row r="368" spans="7:12" s="4" customFormat="1" x14ac:dyDescent="0.25">
      <c r="G368"/>
      <c r="H368"/>
      <c r="I368"/>
      <c r="J368"/>
      <c r="K368"/>
      <c r="L368"/>
    </row>
    <row r="369" spans="7:12" s="4" customFormat="1" x14ac:dyDescent="0.25">
      <c r="G369"/>
      <c r="H369"/>
      <c r="I369"/>
      <c r="J369"/>
      <c r="K369"/>
      <c r="L369"/>
    </row>
    <row r="370" spans="7:12" s="4" customFormat="1" x14ac:dyDescent="0.25">
      <c r="G370"/>
      <c r="H370"/>
      <c r="I370"/>
      <c r="J370"/>
      <c r="K370"/>
      <c r="L370"/>
    </row>
    <row r="371" spans="7:12" s="4" customFormat="1" x14ac:dyDescent="0.25">
      <c r="G371"/>
      <c r="H371"/>
      <c r="I371"/>
      <c r="J371"/>
      <c r="K371"/>
      <c r="L371"/>
    </row>
    <row r="372" spans="7:12" s="4" customFormat="1" x14ac:dyDescent="0.25">
      <c r="G372"/>
      <c r="H372"/>
      <c r="I372"/>
      <c r="J372"/>
      <c r="K372"/>
      <c r="L372"/>
    </row>
    <row r="373" spans="7:12" s="4" customFormat="1" x14ac:dyDescent="0.25">
      <c r="G373"/>
      <c r="H373"/>
      <c r="I373"/>
      <c r="J373"/>
      <c r="K373"/>
      <c r="L373"/>
    </row>
    <row r="374" spans="7:12" s="4" customFormat="1" x14ac:dyDescent="0.25">
      <c r="G374"/>
      <c r="H374"/>
      <c r="I374"/>
      <c r="J374"/>
      <c r="K374"/>
      <c r="L374"/>
    </row>
    <row r="375" spans="7:12" s="4" customFormat="1" x14ac:dyDescent="0.25">
      <c r="G375"/>
      <c r="H375"/>
      <c r="I375"/>
      <c r="J375"/>
      <c r="K375"/>
      <c r="L375"/>
    </row>
    <row r="376" spans="7:12" s="4" customFormat="1" x14ac:dyDescent="0.25">
      <c r="G376"/>
      <c r="H376"/>
      <c r="I376"/>
      <c r="J376"/>
      <c r="K376"/>
      <c r="L376"/>
    </row>
    <row r="377" spans="7:12" s="4" customFormat="1" x14ac:dyDescent="0.25">
      <c r="G377"/>
      <c r="H377"/>
      <c r="I377"/>
      <c r="J377"/>
      <c r="K377"/>
      <c r="L377"/>
    </row>
    <row r="378" spans="7:12" s="4" customFormat="1" x14ac:dyDescent="0.25">
      <c r="G378"/>
      <c r="H378"/>
      <c r="I378"/>
      <c r="J378"/>
      <c r="K378"/>
      <c r="L378"/>
    </row>
    <row r="379" spans="7:12" s="4" customFormat="1" x14ac:dyDescent="0.25">
      <c r="G379"/>
      <c r="H379"/>
      <c r="I379"/>
      <c r="J379"/>
      <c r="K379"/>
      <c r="L379"/>
    </row>
    <row r="380" spans="7:12" s="4" customFormat="1" x14ac:dyDescent="0.25">
      <c r="G380"/>
      <c r="H380"/>
      <c r="I380"/>
      <c r="J380"/>
      <c r="K380"/>
      <c r="L380"/>
    </row>
    <row r="381" spans="7:12" s="4" customFormat="1" x14ac:dyDescent="0.25">
      <c r="G381"/>
      <c r="H381"/>
      <c r="I381"/>
      <c r="J381"/>
      <c r="K381"/>
      <c r="L381"/>
    </row>
    <row r="382" spans="7:12" s="4" customFormat="1" x14ac:dyDescent="0.25">
      <c r="G382"/>
      <c r="H382"/>
      <c r="I382"/>
      <c r="J382"/>
      <c r="K382"/>
      <c r="L382"/>
    </row>
    <row r="383" spans="7:12" s="4" customFormat="1" x14ac:dyDescent="0.25">
      <c r="G383"/>
      <c r="H383"/>
      <c r="I383"/>
      <c r="J383"/>
      <c r="K383"/>
      <c r="L383"/>
    </row>
    <row r="384" spans="7:12" s="4" customFormat="1" x14ac:dyDescent="0.25">
      <c r="G384"/>
      <c r="H384"/>
      <c r="I384"/>
      <c r="J384"/>
      <c r="K384"/>
      <c r="L384"/>
    </row>
    <row r="385" spans="7:12" s="4" customFormat="1" x14ac:dyDescent="0.25">
      <c r="G385"/>
      <c r="H385"/>
      <c r="I385"/>
      <c r="J385"/>
      <c r="K385"/>
      <c r="L385"/>
    </row>
    <row r="386" spans="7:12" s="4" customFormat="1" x14ac:dyDescent="0.25">
      <c r="G386"/>
      <c r="H386"/>
      <c r="I386"/>
      <c r="J386"/>
      <c r="K386"/>
      <c r="L386"/>
    </row>
    <row r="387" spans="7:12" s="4" customFormat="1" x14ac:dyDescent="0.25">
      <c r="G387"/>
      <c r="H387"/>
      <c r="I387"/>
      <c r="J387"/>
      <c r="K387"/>
      <c r="L387"/>
    </row>
    <row r="388" spans="7:12" s="4" customFormat="1" x14ac:dyDescent="0.25">
      <c r="G388"/>
      <c r="H388"/>
      <c r="I388"/>
      <c r="J388"/>
      <c r="K388"/>
      <c r="L388"/>
    </row>
    <row r="389" spans="7:12" s="4" customFormat="1" x14ac:dyDescent="0.25">
      <c r="G389"/>
      <c r="H389"/>
      <c r="I389"/>
      <c r="J389"/>
      <c r="K389"/>
      <c r="L389"/>
    </row>
    <row r="390" spans="7:12" s="4" customFormat="1" x14ac:dyDescent="0.25">
      <c r="G390"/>
      <c r="H390"/>
      <c r="I390"/>
      <c r="J390"/>
      <c r="K390"/>
      <c r="L390"/>
    </row>
    <row r="391" spans="7:12" s="4" customFormat="1" x14ac:dyDescent="0.25">
      <c r="G391"/>
      <c r="H391"/>
      <c r="I391"/>
      <c r="J391"/>
      <c r="K391"/>
      <c r="L391"/>
    </row>
    <row r="392" spans="7:12" s="4" customFormat="1" x14ac:dyDescent="0.25">
      <c r="G392"/>
      <c r="H392"/>
      <c r="I392"/>
      <c r="J392"/>
      <c r="K392"/>
      <c r="L392"/>
    </row>
    <row r="393" spans="7:12" s="4" customFormat="1" x14ac:dyDescent="0.25">
      <c r="G393"/>
      <c r="H393"/>
      <c r="I393"/>
      <c r="J393"/>
      <c r="K393"/>
      <c r="L393"/>
    </row>
    <row r="394" spans="7:12" s="4" customFormat="1" x14ac:dyDescent="0.25">
      <c r="G394"/>
      <c r="H394"/>
      <c r="I394"/>
      <c r="J394"/>
      <c r="K394"/>
      <c r="L394"/>
    </row>
    <row r="395" spans="7:12" s="4" customFormat="1" x14ac:dyDescent="0.25">
      <c r="G395"/>
      <c r="H395"/>
      <c r="I395"/>
      <c r="J395"/>
      <c r="K395"/>
      <c r="L395"/>
    </row>
    <row r="396" spans="7:12" s="4" customFormat="1" x14ac:dyDescent="0.25">
      <c r="G396"/>
      <c r="H396"/>
      <c r="I396"/>
      <c r="J396"/>
      <c r="K396"/>
      <c r="L396"/>
    </row>
    <row r="397" spans="7:12" s="4" customFormat="1" x14ac:dyDescent="0.25">
      <c r="G397"/>
      <c r="H397"/>
      <c r="I397"/>
      <c r="J397"/>
      <c r="K397"/>
      <c r="L397"/>
    </row>
    <row r="398" spans="7:12" s="4" customFormat="1" x14ac:dyDescent="0.25">
      <c r="G398"/>
      <c r="H398"/>
      <c r="I398"/>
      <c r="J398"/>
      <c r="K398"/>
      <c r="L398"/>
    </row>
    <row r="399" spans="7:12" s="4" customFormat="1" x14ac:dyDescent="0.25">
      <c r="G399"/>
      <c r="H399"/>
      <c r="I399"/>
      <c r="J399"/>
      <c r="K399"/>
      <c r="L399"/>
    </row>
    <row r="400" spans="7:12" s="4" customFormat="1" x14ac:dyDescent="0.25">
      <c r="G400"/>
      <c r="H400"/>
      <c r="I400"/>
      <c r="J400"/>
      <c r="K400"/>
      <c r="L400"/>
    </row>
    <row r="401" spans="7:12" s="4" customFormat="1" x14ac:dyDescent="0.25">
      <c r="G401"/>
      <c r="H401"/>
      <c r="I401"/>
      <c r="J401"/>
      <c r="K401"/>
      <c r="L401"/>
    </row>
    <row r="402" spans="7:12" s="4" customFormat="1" x14ac:dyDescent="0.25">
      <c r="G402"/>
      <c r="H402"/>
      <c r="I402"/>
      <c r="J402"/>
      <c r="K402"/>
      <c r="L402"/>
    </row>
    <row r="403" spans="7:12" s="4" customFormat="1" x14ac:dyDescent="0.25">
      <c r="G403"/>
      <c r="H403"/>
      <c r="I403"/>
      <c r="J403"/>
      <c r="K403"/>
      <c r="L403"/>
    </row>
    <row r="404" spans="7:12" s="4" customFormat="1" x14ac:dyDescent="0.25">
      <c r="G404"/>
      <c r="H404"/>
      <c r="I404"/>
      <c r="J404"/>
      <c r="K404"/>
      <c r="L404"/>
    </row>
    <row r="405" spans="7:12" s="4" customFormat="1" x14ac:dyDescent="0.25">
      <c r="G405"/>
      <c r="H405"/>
      <c r="I405"/>
      <c r="J405"/>
      <c r="K405"/>
      <c r="L405"/>
    </row>
    <row r="406" spans="7:12" s="4" customFormat="1" x14ac:dyDescent="0.25">
      <c r="G406"/>
      <c r="H406"/>
      <c r="I406"/>
      <c r="J406"/>
      <c r="K406"/>
      <c r="L406"/>
    </row>
    <row r="407" spans="7:12" s="4" customFormat="1" x14ac:dyDescent="0.25">
      <c r="G407"/>
      <c r="H407"/>
      <c r="I407"/>
      <c r="J407"/>
      <c r="K407"/>
      <c r="L407"/>
    </row>
    <row r="408" spans="7:12" s="4" customFormat="1" x14ac:dyDescent="0.25">
      <c r="G408"/>
      <c r="H408"/>
      <c r="I408"/>
      <c r="J408"/>
      <c r="K408"/>
      <c r="L408"/>
    </row>
    <row r="409" spans="7:12" s="4" customFormat="1" x14ac:dyDescent="0.25">
      <c r="G409"/>
      <c r="H409"/>
      <c r="I409"/>
      <c r="J409"/>
      <c r="K409"/>
      <c r="L409"/>
    </row>
    <row r="410" spans="7:12" s="4" customFormat="1" x14ac:dyDescent="0.25">
      <c r="G410"/>
      <c r="H410"/>
      <c r="I410"/>
      <c r="J410"/>
      <c r="K410"/>
      <c r="L410"/>
    </row>
    <row r="411" spans="7:12" s="4" customFormat="1" x14ac:dyDescent="0.25">
      <c r="G411"/>
      <c r="H411"/>
      <c r="I411"/>
      <c r="J411"/>
      <c r="K411"/>
      <c r="L411"/>
    </row>
    <row r="412" spans="7:12" s="4" customFormat="1" x14ac:dyDescent="0.25">
      <c r="G412"/>
      <c r="H412"/>
      <c r="I412"/>
      <c r="J412"/>
      <c r="K412"/>
      <c r="L412"/>
    </row>
    <row r="413" spans="7:12" s="4" customFormat="1" x14ac:dyDescent="0.25">
      <c r="G413"/>
      <c r="H413"/>
      <c r="I413"/>
      <c r="J413"/>
      <c r="K413"/>
      <c r="L413"/>
    </row>
    <row r="414" spans="7:12" s="4" customFormat="1" x14ac:dyDescent="0.25">
      <c r="G414"/>
      <c r="H414"/>
      <c r="I414"/>
      <c r="J414"/>
      <c r="K414"/>
      <c r="L414"/>
    </row>
    <row r="415" spans="7:12" s="4" customFormat="1" x14ac:dyDescent="0.25">
      <c r="G415"/>
      <c r="H415"/>
      <c r="I415"/>
      <c r="J415"/>
      <c r="K415"/>
      <c r="L415"/>
    </row>
    <row r="416" spans="7:12" s="4" customFormat="1" x14ac:dyDescent="0.25">
      <c r="G416"/>
      <c r="H416"/>
      <c r="I416"/>
      <c r="J416"/>
      <c r="K416"/>
      <c r="L416"/>
    </row>
    <row r="417" spans="7:12" s="4" customFormat="1" x14ac:dyDescent="0.25">
      <c r="G417"/>
      <c r="H417"/>
      <c r="I417"/>
      <c r="J417"/>
      <c r="K417"/>
      <c r="L417"/>
    </row>
    <row r="418" spans="7:12" s="4" customFormat="1" x14ac:dyDescent="0.25">
      <c r="G418"/>
      <c r="H418"/>
      <c r="I418"/>
      <c r="J418"/>
      <c r="K418"/>
      <c r="L418"/>
    </row>
    <row r="419" spans="7:12" s="4" customFormat="1" x14ac:dyDescent="0.25">
      <c r="G419"/>
      <c r="H419"/>
      <c r="I419"/>
      <c r="J419"/>
      <c r="K419"/>
      <c r="L419"/>
    </row>
    <row r="420" spans="7:12" s="4" customFormat="1" x14ac:dyDescent="0.25">
      <c r="G420"/>
      <c r="H420"/>
      <c r="I420"/>
      <c r="J420"/>
      <c r="K420"/>
      <c r="L420"/>
    </row>
    <row r="421" spans="7:12" s="4" customFormat="1" x14ac:dyDescent="0.25">
      <c r="G421"/>
      <c r="H421"/>
      <c r="I421"/>
      <c r="J421"/>
      <c r="K421"/>
      <c r="L421"/>
    </row>
    <row r="422" spans="7:12" s="4" customFormat="1" x14ac:dyDescent="0.25">
      <c r="G422"/>
      <c r="H422"/>
      <c r="I422"/>
      <c r="J422"/>
      <c r="K422"/>
      <c r="L422"/>
    </row>
    <row r="423" spans="7:12" s="4" customFormat="1" x14ac:dyDescent="0.25">
      <c r="G423"/>
      <c r="H423"/>
      <c r="I423"/>
      <c r="J423"/>
      <c r="K423"/>
      <c r="L423"/>
    </row>
    <row r="424" spans="7:12" s="4" customFormat="1" x14ac:dyDescent="0.25">
      <c r="G424"/>
      <c r="H424"/>
      <c r="I424"/>
      <c r="J424"/>
      <c r="K424"/>
      <c r="L424"/>
    </row>
    <row r="425" spans="7:12" s="4" customFormat="1" x14ac:dyDescent="0.25">
      <c r="G425"/>
      <c r="H425"/>
      <c r="I425"/>
      <c r="J425"/>
      <c r="K425"/>
      <c r="L425"/>
    </row>
    <row r="426" spans="7:12" s="4" customFormat="1" x14ac:dyDescent="0.25">
      <c r="G426"/>
      <c r="H426"/>
      <c r="I426"/>
      <c r="J426"/>
      <c r="K426"/>
      <c r="L426"/>
    </row>
    <row r="427" spans="7:12" s="4" customFormat="1" x14ac:dyDescent="0.25">
      <c r="G427"/>
      <c r="H427"/>
      <c r="I427"/>
      <c r="J427"/>
      <c r="K427"/>
      <c r="L427"/>
    </row>
    <row r="428" spans="7:12" s="4" customFormat="1" x14ac:dyDescent="0.25">
      <c r="G428"/>
      <c r="H428"/>
      <c r="I428"/>
      <c r="J428"/>
      <c r="K428"/>
      <c r="L428"/>
    </row>
    <row r="429" spans="7:12" s="4" customFormat="1" x14ac:dyDescent="0.25">
      <c r="G429"/>
      <c r="H429"/>
      <c r="I429"/>
      <c r="J429"/>
      <c r="K429"/>
      <c r="L429"/>
    </row>
    <row r="430" spans="7:12" s="4" customFormat="1" x14ac:dyDescent="0.25">
      <c r="G430"/>
      <c r="H430"/>
      <c r="I430"/>
      <c r="J430"/>
      <c r="K430"/>
      <c r="L430"/>
    </row>
    <row r="431" spans="7:12" s="4" customFormat="1" x14ac:dyDescent="0.25">
      <c r="G431"/>
      <c r="H431"/>
      <c r="I431"/>
      <c r="J431"/>
      <c r="K431"/>
      <c r="L431"/>
    </row>
    <row r="432" spans="7:12" s="4" customFormat="1" x14ac:dyDescent="0.25">
      <c r="G432"/>
      <c r="H432"/>
      <c r="I432"/>
      <c r="J432"/>
      <c r="K432"/>
      <c r="L432"/>
    </row>
    <row r="433" spans="7:12" s="4" customFormat="1" x14ac:dyDescent="0.25">
      <c r="G433"/>
      <c r="H433"/>
      <c r="I433"/>
      <c r="J433"/>
      <c r="K433"/>
      <c r="L433"/>
    </row>
    <row r="434" spans="7:12" s="4" customFormat="1" x14ac:dyDescent="0.25">
      <c r="G434"/>
      <c r="H434"/>
      <c r="I434"/>
      <c r="J434"/>
      <c r="K434"/>
      <c r="L434"/>
    </row>
    <row r="435" spans="7:12" s="4" customFormat="1" x14ac:dyDescent="0.25">
      <c r="G435"/>
      <c r="H435"/>
      <c r="I435"/>
      <c r="J435"/>
      <c r="K435"/>
      <c r="L435"/>
    </row>
    <row r="436" spans="7:12" s="4" customFormat="1" x14ac:dyDescent="0.25">
      <c r="G436"/>
      <c r="H436"/>
      <c r="I436"/>
      <c r="J436"/>
      <c r="K436"/>
      <c r="L436"/>
    </row>
    <row r="437" spans="7:12" s="4" customFormat="1" x14ac:dyDescent="0.25">
      <c r="G437"/>
      <c r="H437"/>
      <c r="I437"/>
      <c r="J437"/>
      <c r="K437"/>
      <c r="L437"/>
    </row>
    <row r="438" spans="7:12" s="4" customFormat="1" x14ac:dyDescent="0.25">
      <c r="G438"/>
      <c r="H438"/>
      <c r="I438"/>
      <c r="J438"/>
      <c r="K438"/>
      <c r="L438"/>
    </row>
    <row r="439" spans="7:12" s="4" customFormat="1" x14ac:dyDescent="0.25">
      <c r="G439"/>
      <c r="H439"/>
      <c r="I439"/>
      <c r="J439"/>
      <c r="K439"/>
      <c r="L439"/>
    </row>
    <row r="440" spans="7:12" s="4" customFormat="1" x14ac:dyDescent="0.25">
      <c r="G440"/>
      <c r="H440"/>
      <c r="I440"/>
      <c r="J440"/>
      <c r="K440"/>
      <c r="L440"/>
    </row>
    <row r="441" spans="7:12" s="4" customFormat="1" x14ac:dyDescent="0.25">
      <c r="G441"/>
      <c r="H441"/>
      <c r="I441"/>
      <c r="J441"/>
      <c r="K441"/>
      <c r="L441"/>
    </row>
    <row r="442" spans="7:12" s="4" customFormat="1" x14ac:dyDescent="0.25">
      <c r="G442"/>
      <c r="H442"/>
      <c r="I442"/>
      <c r="J442"/>
      <c r="K442"/>
      <c r="L442"/>
    </row>
    <row r="443" spans="7:12" s="4" customFormat="1" x14ac:dyDescent="0.25">
      <c r="G443"/>
      <c r="H443"/>
      <c r="I443"/>
      <c r="J443"/>
      <c r="K443"/>
      <c r="L443"/>
    </row>
    <row r="444" spans="7:12" s="4" customFormat="1" x14ac:dyDescent="0.25">
      <c r="G444"/>
      <c r="H444"/>
      <c r="I444"/>
      <c r="J444"/>
      <c r="K444"/>
      <c r="L444"/>
    </row>
    <row r="445" spans="7:12" s="4" customFormat="1" x14ac:dyDescent="0.25">
      <c r="G445"/>
      <c r="H445"/>
      <c r="I445"/>
      <c r="J445"/>
      <c r="K445"/>
      <c r="L445"/>
    </row>
    <row r="446" spans="7:12" s="4" customFormat="1" x14ac:dyDescent="0.25">
      <c r="G446"/>
      <c r="H446"/>
      <c r="I446"/>
      <c r="J446"/>
      <c r="K446"/>
      <c r="L446"/>
    </row>
    <row r="447" spans="7:12" s="4" customFormat="1" x14ac:dyDescent="0.25">
      <c r="G447"/>
      <c r="H447"/>
      <c r="I447"/>
      <c r="J447"/>
      <c r="K447"/>
      <c r="L447"/>
    </row>
    <row r="448" spans="7:12" s="4" customFormat="1" x14ac:dyDescent="0.25">
      <c r="G448"/>
      <c r="H448"/>
      <c r="I448"/>
      <c r="J448"/>
      <c r="K448"/>
      <c r="L448"/>
    </row>
    <row r="449" spans="7:12" s="4" customFormat="1" x14ac:dyDescent="0.25">
      <c r="G449"/>
      <c r="H449"/>
      <c r="I449"/>
      <c r="J449"/>
      <c r="K449"/>
      <c r="L449"/>
    </row>
    <row r="450" spans="7:12" s="4" customFormat="1" x14ac:dyDescent="0.25">
      <c r="G450"/>
      <c r="H450"/>
      <c r="I450"/>
      <c r="J450"/>
      <c r="K450"/>
      <c r="L450"/>
    </row>
    <row r="451" spans="7:12" s="4" customFormat="1" x14ac:dyDescent="0.25">
      <c r="G451"/>
      <c r="H451"/>
      <c r="I451"/>
      <c r="J451"/>
      <c r="K451"/>
      <c r="L451"/>
    </row>
    <row r="452" spans="7:12" s="4" customFormat="1" x14ac:dyDescent="0.25">
      <c r="G452"/>
      <c r="H452"/>
      <c r="I452"/>
      <c r="J452"/>
      <c r="K452"/>
      <c r="L452"/>
    </row>
    <row r="453" spans="7:12" s="4" customFormat="1" x14ac:dyDescent="0.25">
      <c r="G453"/>
      <c r="H453"/>
      <c r="I453"/>
      <c r="J453"/>
      <c r="K453"/>
      <c r="L453"/>
    </row>
    <row r="454" spans="7:12" s="4" customFormat="1" x14ac:dyDescent="0.25">
      <c r="G454"/>
      <c r="H454"/>
      <c r="I454"/>
      <c r="J454"/>
      <c r="K454"/>
      <c r="L454"/>
    </row>
    <row r="455" spans="7:12" s="4" customFormat="1" x14ac:dyDescent="0.25">
      <c r="G455"/>
      <c r="H455"/>
      <c r="I455"/>
      <c r="J455"/>
      <c r="K455"/>
      <c r="L455"/>
    </row>
    <row r="456" spans="7:12" s="4" customFormat="1" x14ac:dyDescent="0.25">
      <c r="G456"/>
      <c r="H456"/>
      <c r="I456"/>
      <c r="J456"/>
      <c r="K456"/>
      <c r="L456"/>
    </row>
    <row r="457" spans="7:12" s="4" customFormat="1" x14ac:dyDescent="0.25">
      <c r="G457"/>
      <c r="H457"/>
      <c r="I457"/>
      <c r="J457"/>
      <c r="K457"/>
      <c r="L457"/>
    </row>
    <row r="458" spans="7:12" s="4" customFormat="1" x14ac:dyDescent="0.25">
      <c r="G458"/>
      <c r="H458"/>
      <c r="I458"/>
      <c r="J458"/>
      <c r="K458"/>
      <c r="L458"/>
    </row>
    <row r="459" spans="7:12" s="4" customFormat="1" x14ac:dyDescent="0.25">
      <c r="G459"/>
      <c r="H459"/>
      <c r="I459"/>
      <c r="J459"/>
      <c r="K459"/>
      <c r="L459"/>
    </row>
    <row r="460" spans="7:12" s="4" customFormat="1" x14ac:dyDescent="0.25">
      <c r="G460"/>
      <c r="H460"/>
      <c r="I460"/>
      <c r="J460"/>
      <c r="K460"/>
      <c r="L460"/>
    </row>
    <row r="461" spans="7:12" s="4" customFormat="1" x14ac:dyDescent="0.25">
      <c r="G461"/>
      <c r="H461"/>
      <c r="I461"/>
      <c r="J461"/>
      <c r="K461"/>
      <c r="L461"/>
    </row>
    <row r="462" spans="7:12" s="4" customFormat="1" x14ac:dyDescent="0.25">
      <c r="G462"/>
      <c r="H462"/>
      <c r="I462"/>
      <c r="J462"/>
      <c r="K462"/>
      <c r="L462"/>
    </row>
    <row r="463" spans="7:12" s="4" customFormat="1" x14ac:dyDescent="0.25">
      <c r="G463"/>
      <c r="H463"/>
      <c r="I463"/>
      <c r="J463"/>
      <c r="K463"/>
      <c r="L463"/>
    </row>
    <row r="464" spans="7:12" s="4" customFormat="1" x14ac:dyDescent="0.25">
      <c r="G464"/>
      <c r="H464"/>
      <c r="I464"/>
      <c r="J464"/>
      <c r="K464"/>
      <c r="L464"/>
    </row>
    <row r="465" spans="7:12" s="4" customFormat="1" x14ac:dyDescent="0.25">
      <c r="G465"/>
      <c r="H465"/>
      <c r="I465"/>
      <c r="J465"/>
      <c r="K465"/>
      <c r="L465"/>
    </row>
    <row r="466" spans="7:12" s="4" customFormat="1" x14ac:dyDescent="0.25">
      <c r="G466"/>
      <c r="H466"/>
      <c r="I466"/>
      <c r="J466"/>
      <c r="K466"/>
      <c r="L466"/>
    </row>
    <row r="467" spans="7:12" s="4" customFormat="1" x14ac:dyDescent="0.25">
      <c r="G467"/>
      <c r="H467"/>
      <c r="I467"/>
      <c r="J467"/>
      <c r="K467"/>
      <c r="L467"/>
    </row>
    <row r="468" spans="7:12" s="4" customFormat="1" x14ac:dyDescent="0.25">
      <c r="G468"/>
      <c r="H468"/>
      <c r="I468"/>
      <c r="J468"/>
      <c r="K468"/>
      <c r="L468"/>
    </row>
    <row r="469" spans="7:12" s="4" customFormat="1" x14ac:dyDescent="0.25">
      <c r="G469"/>
      <c r="H469"/>
      <c r="I469"/>
      <c r="J469"/>
      <c r="K469"/>
      <c r="L469"/>
    </row>
    <row r="470" spans="7:12" s="4" customFormat="1" x14ac:dyDescent="0.25">
      <c r="G470"/>
      <c r="H470"/>
      <c r="I470"/>
      <c r="J470"/>
      <c r="K470"/>
      <c r="L470"/>
    </row>
    <row r="471" spans="7:12" s="4" customFormat="1" x14ac:dyDescent="0.25">
      <c r="G471"/>
      <c r="H471"/>
      <c r="I471"/>
      <c r="J471"/>
      <c r="K471"/>
      <c r="L471"/>
    </row>
    <row r="472" spans="7:12" s="4" customFormat="1" x14ac:dyDescent="0.25">
      <c r="G472"/>
      <c r="H472"/>
      <c r="I472"/>
      <c r="J472"/>
      <c r="K472"/>
      <c r="L472"/>
    </row>
    <row r="473" spans="7:12" s="4" customFormat="1" x14ac:dyDescent="0.25">
      <c r="G473"/>
      <c r="H473"/>
      <c r="I473"/>
      <c r="J473"/>
      <c r="K473"/>
      <c r="L473"/>
    </row>
    <row r="474" spans="7:12" s="4" customFormat="1" x14ac:dyDescent="0.25">
      <c r="G474"/>
      <c r="H474"/>
      <c r="I474"/>
      <c r="J474"/>
      <c r="K474"/>
      <c r="L474"/>
    </row>
    <row r="475" spans="7:12" s="4" customFormat="1" x14ac:dyDescent="0.25">
      <c r="G475"/>
      <c r="H475"/>
      <c r="I475"/>
      <c r="J475"/>
      <c r="K475"/>
      <c r="L475"/>
    </row>
    <row r="476" spans="7:12" s="4" customFormat="1" x14ac:dyDescent="0.25">
      <c r="G476"/>
      <c r="H476"/>
      <c r="I476"/>
      <c r="J476"/>
      <c r="K476"/>
      <c r="L476"/>
    </row>
    <row r="477" spans="7:12" s="4" customFormat="1" x14ac:dyDescent="0.25">
      <c r="G477"/>
      <c r="H477"/>
      <c r="I477"/>
      <c r="J477"/>
      <c r="K477"/>
      <c r="L477"/>
    </row>
    <row r="478" spans="7:12" s="4" customFormat="1" x14ac:dyDescent="0.25">
      <c r="G478"/>
      <c r="H478"/>
      <c r="I478"/>
      <c r="J478"/>
      <c r="K478"/>
      <c r="L478"/>
    </row>
    <row r="479" spans="7:12" s="4" customFormat="1" x14ac:dyDescent="0.25">
      <c r="G479"/>
      <c r="H479"/>
      <c r="I479"/>
      <c r="J479"/>
      <c r="K479"/>
      <c r="L479"/>
    </row>
    <row r="480" spans="7:12" s="4" customFormat="1" x14ac:dyDescent="0.25">
      <c r="G480"/>
      <c r="H480"/>
      <c r="I480"/>
      <c r="J480"/>
      <c r="K480"/>
      <c r="L480"/>
    </row>
    <row r="481" spans="7:12" s="4" customFormat="1" x14ac:dyDescent="0.25">
      <c r="G481"/>
      <c r="H481"/>
      <c r="I481"/>
      <c r="J481"/>
      <c r="K481"/>
      <c r="L481"/>
    </row>
    <row r="482" spans="7:12" s="4" customFormat="1" x14ac:dyDescent="0.25">
      <c r="G482"/>
      <c r="H482"/>
      <c r="I482"/>
      <c r="J482"/>
      <c r="K482"/>
      <c r="L482"/>
    </row>
    <row r="483" spans="7:12" s="4" customFormat="1" x14ac:dyDescent="0.25">
      <c r="G483"/>
      <c r="H483"/>
      <c r="I483"/>
      <c r="J483"/>
      <c r="K483"/>
      <c r="L483"/>
    </row>
    <row r="484" spans="7:12" s="4" customFormat="1" x14ac:dyDescent="0.25">
      <c r="G484"/>
      <c r="H484"/>
      <c r="I484"/>
      <c r="J484"/>
      <c r="K484"/>
      <c r="L484"/>
    </row>
    <row r="485" spans="7:12" s="4" customFormat="1" x14ac:dyDescent="0.25">
      <c r="G485"/>
      <c r="H485"/>
      <c r="I485"/>
      <c r="J485"/>
      <c r="K485"/>
      <c r="L485"/>
    </row>
    <row r="486" spans="7:12" s="4" customFormat="1" x14ac:dyDescent="0.25">
      <c r="G486"/>
      <c r="H486"/>
      <c r="I486"/>
      <c r="J486"/>
      <c r="K486"/>
      <c r="L486"/>
    </row>
    <row r="487" spans="7:12" s="4" customFormat="1" x14ac:dyDescent="0.25">
      <c r="G487"/>
      <c r="H487"/>
      <c r="I487"/>
      <c r="J487"/>
      <c r="K487"/>
      <c r="L487"/>
    </row>
    <row r="488" spans="7:12" s="4" customFormat="1" x14ac:dyDescent="0.25">
      <c r="G488"/>
      <c r="H488"/>
      <c r="I488"/>
      <c r="J488"/>
      <c r="K488"/>
      <c r="L488"/>
    </row>
    <row r="489" spans="7:12" s="4" customFormat="1" x14ac:dyDescent="0.25">
      <c r="G489"/>
      <c r="H489"/>
      <c r="I489"/>
      <c r="J489"/>
      <c r="K489"/>
      <c r="L489"/>
    </row>
    <row r="490" spans="7:12" s="4" customFormat="1" x14ac:dyDescent="0.25">
      <c r="G490"/>
      <c r="H490"/>
      <c r="I490"/>
      <c r="J490"/>
      <c r="K490"/>
      <c r="L490"/>
    </row>
    <row r="491" spans="7:12" s="4" customFormat="1" x14ac:dyDescent="0.25">
      <c r="G491"/>
      <c r="H491"/>
      <c r="I491"/>
      <c r="J491"/>
      <c r="K491"/>
      <c r="L491"/>
    </row>
    <row r="492" spans="7:12" s="4" customFormat="1" x14ac:dyDescent="0.25">
      <c r="G492"/>
      <c r="H492"/>
      <c r="I492"/>
      <c r="J492"/>
      <c r="K492"/>
      <c r="L492"/>
    </row>
    <row r="493" spans="7:12" s="4" customFormat="1" x14ac:dyDescent="0.25">
      <c r="G493"/>
      <c r="H493"/>
      <c r="I493"/>
      <c r="J493"/>
      <c r="K493"/>
      <c r="L493"/>
    </row>
    <row r="494" spans="7:12" s="4" customFormat="1" x14ac:dyDescent="0.25">
      <c r="G494"/>
      <c r="H494"/>
      <c r="I494"/>
      <c r="J494"/>
      <c r="K494"/>
      <c r="L494"/>
    </row>
    <row r="495" spans="7:12" s="4" customFormat="1" x14ac:dyDescent="0.25">
      <c r="G495"/>
      <c r="H495"/>
      <c r="I495"/>
      <c r="J495"/>
      <c r="K495"/>
      <c r="L495"/>
    </row>
    <row r="496" spans="7:12" s="4" customFormat="1" x14ac:dyDescent="0.25">
      <c r="G496"/>
      <c r="H496"/>
      <c r="I496"/>
      <c r="J496"/>
      <c r="K496"/>
      <c r="L496"/>
    </row>
    <row r="497" spans="7:12" s="4" customFormat="1" x14ac:dyDescent="0.25">
      <c r="G497"/>
      <c r="H497"/>
      <c r="I497"/>
      <c r="J497"/>
      <c r="K497"/>
      <c r="L497"/>
    </row>
    <row r="498" spans="7:12" s="4" customFormat="1" x14ac:dyDescent="0.25">
      <c r="G498"/>
      <c r="H498"/>
      <c r="I498"/>
      <c r="J498"/>
      <c r="K498"/>
      <c r="L498"/>
    </row>
    <row r="499" spans="7:12" s="4" customFormat="1" x14ac:dyDescent="0.25">
      <c r="G499"/>
      <c r="H499"/>
      <c r="I499"/>
      <c r="J499"/>
      <c r="K499"/>
      <c r="L499"/>
    </row>
    <row r="500" spans="7:12" s="4" customFormat="1" x14ac:dyDescent="0.25">
      <c r="G500"/>
      <c r="H500"/>
      <c r="I500"/>
      <c r="J500"/>
      <c r="K500"/>
      <c r="L500"/>
    </row>
    <row r="501" spans="7:12" s="4" customFormat="1" x14ac:dyDescent="0.25">
      <c r="G501"/>
      <c r="H501"/>
      <c r="I501"/>
      <c r="J501"/>
      <c r="K501"/>
      <c r="L501"/>
    </row>
    <row r="502" spans="7:12" s="4" customFormat="1" x14ac:dyDescent="0.25">
      <c r="G502"/>
      <c r="H502"/>
      <c r="I502"/>
      <c r="J502"/>
      <c r="K502"/>
      <c r="L502"/>
    </row>
    <row r="503" spans="7:12" s="4" customFormat="1" x14ac:dyDescent="0.25">
      <c r="G503"/>
      <c r="H503"/>
      <c r="I503"/>
      <c r="J503"/>
      <c r="K503"/>
      <c r="L503"/>
    </row>
    <row r="504" spans="7:12" s="4" customFormat="1" x14ac:dyDescent="0.25">
      <c r="G504"/>
      <c r="H504"/>
      <c r="I504"/>
      <c r="J504"/>
      <c r="K504"/>
      <c r="L504"/>
    </row>
    <row r="505" spans="7:12" s="4" customFormat="1" x14ac:dyDescent="0.25">
      <c r="G505"/>
      <c r="H505"/>
      <c r="I505"/>
      <c r="J505"/>
      <c r="K505"/>
      <c r="L505"/>
    </row>
    <row r="506" spans="7:12" s="4" customFormat="1" x14ac:dyDescent="0.25">
      <c r="G506"/>
      <c r="H506"/>
      <c r="I506"/>
      <c r="J506"/>
      <c r="K506"/>
      <c r="L506"/>
    </row>
    <row r="507" spans="7:12" s="4" customFormat="1" x14ac:dyDescent="0.25">
      <c r="G507"/>
      <c r="H507"/>
      <c r="I507"/>
      <c r="J507"/>
      <c r="K507"/>
      <c r="L507"/>
    </row>
    <row r="508" spans="7:12" s="4" customFormat="1" x14ac:dyDescent="0.25">
      <c r="G508"/>
      <c r="H508"/>
      <c r="I508"/>
      <c r="J508"/>
      <c r="K508"/>
      <c r="L508"/>
    </row>
    <row r="509" spans="7:12" s="4" customFormat="1" x14ac:dyDescent="0.25">
      <c r="G509"/>
      <c r="H509"/>
      <c r="I509"/>
      <c r="J509"/>
      <c r="K509"/>
      <c r="L509"/>
    </row>
    <row r="510" spans="7:12" s="4" customFormat="1" x14ac:dyDescent="0.25">
      <c r="G510"/>
      <c r="H510"/>
      <c r="I510"/>
      <c r="J510"/>
      <c r="K510"/>
      <c r="L510"/>
    </row>
    <row r="511" spans="7:12" s="4" customFormat="1" x14ac:dyDescent="0.25">
      <c r="G511"/>
      <c r="H511"/>
      <c r="I511"/>
      <c r="J511"/>
      <c r="K511"/>
      <c r="L511"/>
    </row>
    <row r="512" spans="7:12" s="4" customFormat="1" x14ac:dyDescent="0.25">
      <c r="G512"/>
      <c r="H512"/>
      <c r="I512"/>
      <c r="J512"/>
      <c r="K512"/>
      <c r="L512"/>
    </row>
    <row r="513" spans="7:12" s="4" customFormat="1" x14ac:dyDescent="0.25">
      <c r="G513"/>
      <c r="H513"/>
      <c r="I513"/>
      <c r="J513"/>
      <c r="K513"/>
      <c r="L513"/>
    </row>
    <row r="514" spans="7:12" s="4" customFormat="1" x14ac:dyDescent="0.25">
      <c r="G514"/>
      <c r="H514"/>
      <c r="I514"/>
      <c r="J514"/>
      <c r="K514"/>
      <c r="L514"/>
    </row>
    <row r="515" spans="7:12" s="4" customFormat="1" x14ac:dyDescent="0.25">
      <c r="G515"/>
      <c r="H515"/>
      <c r="I515"/>
      <c r="J515"/>
      <c r="K515"/>
      <c r="L515"/>
    </row>
    <row r="516" spans="7:12" s="4" customFormat="1" x14ac:dyDescent="0.25">
      <c r="G516"/>
      <c r="H516"/>
      <c r="I516"/>
      <c r="J516"/>
      <c r="K516"/>
      <c r="L516"/>
    </row>
    <row r="517" spans="7:12" s="4" customFormat="1" x14ac:dyDescent="0.25">
      <c r="G517"/>
      <c r="H517"/>
      <c r="I517"/>
      <c r="J517"/>
      <c r="K517"/>
      <c r="L517"/>
    </row>
    <row r="518" spans="7:12" s="4" customFormat="1" x14ac:dyDescent="0.25">
      <c r="G518"/>
      <c r="H518"/>
      <c r="I518"/>
      <c r="J518"/>
      <c r="K518"/>
      <c r="L518"/>
    </row>
    <row r="519" spans="7:12" s="4" customFormat="1" x14ac:dyDescent="0.25">
      <c r="G519"/>
      <c r="H519"/>
      <c r="I519"/>
      <c r="J519"/>
      <c r="K519"/>
      <c r="L519"/>
    </row>
    <row r="520" spans="7:12" s="4" customFormat="1" x14ac:dyDescent="0.25">
      <c r="G520"/>
      <c r="H520"/>
      <c r="I520"/>
      <c r="J520"/>
      <c r="K520"/>
      <c r="L520"/>
    </row>
    <row r="521" spans="7:12" s="4" customFormat="1" x14ac:dyDescent="0.25">
      <c r="G521"/>
      <c r="H521"/>
      <c r="I521"/>
      <c r="J521"/>
      <c r="K521"/>
      <c r="L521"/>
    </row>
    <row r="522" spans="7:12" s="4" customFormat="1" x14ac:dyDescent="0.25">
      <c r="G522"/>
      <c r="H522"/>
      <c r="I522"/>
      <c r="J522"/>
      <c r="K522"/>
      <c r="L522"/>
    </row>
    <row r="523" spans="7:12" s="4" customFormat="1" x14ac:dyDescent="0.25">
      <c r="G523"/>
      <c r="H523"/>
      <c r="I523"/>
      <c r="J523"/>
      <c r="K523"/>
      <c r="L523"/>
    </row>
    <row r="524" spans="7:12" s="4" customFormat="1" x14ac:dyDescent="0.25">
      <c r="G524"/>
      <c r="H524"/>
      <c r="I524"/>
      <c r="J524"/>
      <c r="K524"/>
      <c r="L524"/>
    </row>
    <row r="525" spans="7:12" s="4" customFormat="1" x14ac:dyDescent="0.25">
      <c r="G525"/>
      <c r="H525"/>
      <c r="I525"/>
      <c r="J525"/>
      <c r="K525"/>
      <c r="L525"/>
    </row>
    <row r="526" spans="7:12" s="4" customFormat="1" x14ac:dyDescent="0.25">
      <c r="G526"/>
      <c r="H526"/>
      <c r="I526"/>
      <c r="J526"/>
      <c r="K526"/>
      <c r="L526"/>
    </row>
    <row r="527" spans="7:12" s="4" customFormat="1" x14ac:dyDescent="0.25">
      <c r="G527"/>
      <c r="H527"/>
      <c r="I527"/>
      <c r="J527"/>
      <c r="K527"/>
      <c r="L527"/>
    </row>
    <row r="528" spans="7:12" s="4" customFormat="1" x14ac:dyDescent="0.25">
      <c r="G528"/>
      <c r="H528"/>
      <c r="I528"/>
      <c r="J528"/>
      <c r="K528"/>
      <c r="L528"/>
    </row>
    <row r="529" spans="7:12" s="4" customFormat="1" x14ac:dyDescent="0.25">
      <c r="G529"/>
      <c r="H529"/>
      <c r="I529"/>
      <c r="J529"/>
      <c r="K529"/>
      <c r="L529"/>
    </row>
    <row r="530" spans="7:12" s="4" customFormat="1" x14ac:dyDescent="0.25">
      <c r="G530"/>
      <c r="H530"/>
      <c r="I530"/>
      <c r="J530"/>
      <c r="K530"/>
      <c r="L530"/>
    </row>
    <row r="531" spans="7:12" s="4" customFormat="1" x14ac:dyDescent="0.25">
      <c r="G531"/>
      <c r="H531"/>
      <c r="I531"/>
      <c r="J531"/>
      <c r="K531"/>
      <c r="L531"/>
    </row>
    <row r="532" spans="7:12" s="4" customFormat="1" x14ac:dyDescent="0.25">
      <c r="G532"/>
      <c r="H532"/>
      <c r="I532"/>
      <c r="J532"/>
      <c r="K532"/>
      <c r="L532"/>
    </row>
    <row r="533" spans="7:12" s="4" customFormat="1" x14ac:dyDescent="0.25">
      <c r="G533"/>
      <c r="H533"/>
      <c r="I533"/>
      <c r="J533"/>
      <c r="K533"/>
      <c r="L533"/>
    </row>
    <row r="534" spans="7:12" s="4" customFormat="1" x14ac:dyDescent="0.25">
      <c r="G534"/>
      <c r="H534"/>
      <c r="I534"/>
      <c r="J534"/>
      <c r="K534"/>
      <c r="L534"/>
    </row>
    <row r="535" spans="7:12" s="4" customFormat="1" x14ac:dyDescent="0.25">
      <c r="G535"/>
      <c r="H535"/>
      <c r="I535"/>
      <c r="J535"/>
      <c r="K535"/>
      <c r="L535"/>
    </row>
    <row r="536" spans="7:12" s="4" customFormat="1" x14ac:dyDescent="0.25">
      <c r="G536"/>
      <c r="H536"/>
      <c r="I536"/>
      <c r="J536"/>
      <c r="K536"/>
      <c r="L536"/>
    </row>
    <row r="537" spans="7:12" s="4" customFormat="1" x14ac:dyDescent="0.25">
      <c r="G537"/>
      <c r="H537"/>
      <c r="I537"/>
      <c r="J537"/>
      <c r="K537"/>
      <c r="L537"/>
    </row>
    <row r="538" spans="7:12" s="4" customFormat="1" x14ac:dyDescent="0.25">
      <c r="G538"/>
      <c r="H538"/>
      <c r="I538"/>
      <c r="J538"/>
      <c r="K538"/>
      <c r="L538"/>
    </row>
    <row r="539" spans="7:12" s="4" customFormat="1" x14ac:dyDescent="0.25">
      <c r="G539"/>
      <c r="H539"/>
      <c r="I539"/>
      <c r="J539"/>
      <c r="K539"/>
      <c r="L539"/>
    </row>
    <row r="540" spans="7:12" s="4" customFormat="1" x14ac:dyDescent="0.25">
      <c r="G540"/>
      <c r="H540"/>
      <c r="I540"/>
      <c r="J540"/>
      <c r="K540"/>
      <c r="L540"/>
    </row>
    <row r="541" spans="7:12" s="4" customFormat="1" x14ac:dyDescent="0.25">
      <c r="G541"/>
      <c r="H541"/>
      <c r="I541"/>
      <c r="J541"/>
      <c r="K541"/>
      <c r="L541"/>
    </row>
    <row r="542" spans="7:12" s="4" customFormat="1" x14ac:dyDescent="0.25">
      <c r="G542"/>
      <c r="H542"/>
      <c r="I542"/>
      <c r="J542"/>
      <c r="K542"/>
      <c r="L542"/>
    </row>
    <row r="543" spans="7:12" s="4" customFormat="1" x14ac:dyDescent="0.25">
      <c r="G543"/>
      <c r="H543"/>
      <c r="I543"/>
      <c r="J543"/>
      <c r="K543"/>
      <c r="L543"/>
    </row>
    <row r="544" spans="7:12" s="4" customFormat="1" x14ac:dyDescent="0.25">
      <c r="G544"/>
      <c r="H544"/>
      <c r="I544"/>
      <c r="J544"/>
      <c r="K544"/>
      <c r="L544"/>
    </row>
    <row r="545" spans="7:12" s="4" customFormat="1" x14ac:dyDescent="0.25">
      <c r="G545"/>
      <c r="H545"/>
      <c r="I545"/>
      <c r="J545"/>
      <c r="K545"/>
      <c r="L545"/>
    </row>
    <row r="546" spans="7:12" s="4" customFormat="1" x14ac:dyDescent="0.25">
      <c r="G546"/>
      <c r="H546"/>
      <c r="I546"/>
      <c r="J546"/>
      <c r="K546"/>
      <c r="L546"/>
    </row>
    <row r="547" spans="7:12" s="4" customFormat="1" x14ac:dyDescent="0.25">
      <c r="G547"/>
      <c r="H547"/>
      <c r="I547"/>
      <c r="J547"/>
      <c r="K547"/>
      <c r="L547"/>
    </row>
    <row r="548" spans="7:12" s="4" customFormat="1" x14ac:dyDescent="0.25">
      <c r="G548"/>
      <c r="H548"/>
      <c r="I548"/>
      <c r="J548"/>
      <c r="K548"/>
      <c r="L548"/>
    </row>
    <row r="549" spans="7:12" s="4" customFormat="1" x14ac:dyDescent="0.25">
      <c r="G549"/>
      <c r="H549"/>
      <c r="I549"/>
      <c r="J549"/>
      <c r="K549"/>
      <c r="L549"/>
    </row>
    <row r="550" spans="7:12" s="4" customFormat="1" x14ac:dyDescent="0.25">
      <c r="G550"/>
      <c r="H550"/>
      <c r="I550"/>
      <c r="J550"/>
      <c r="K550"/>
      <c r="L550"/>
    </row>
    <row r="551" spans="7:12" s="4" customFormat="1" x14ac:dyDescent="0.25">
      <c r="G551"/>
      <c r="H551"/>
      <c r="I551"/>
      <c r="J551"/>
      <c r="K551"/>
      <c r="L551"/>
    </row>
    <row r="552" spans="7:12" s="4" customFormat="1" x14ac:dyDescent="0.25">
      <c r="G552"/>
      <c r="H552"/>
      <c r="I552"/>
      <c r="J552"/>
      <c r="K552"/>
      <c r="L552"/>
    </row>
    <row r="553" spans="7:12" s="4" customFormat="1" x14ac:dyDescent="0.25">
      <c r="G553"/>
      <c r="H553"/>
      <c r="I553"/>
      <c r="J553"/>
      <c r="K553"/>
      <c r="L553"/>
    </row>
    <row r="554" spans="7:12" s="4" customFormat="1" x14ac:dyDescent="0.25">
      <c r="G554"/>
      <c r="H554"/>
      <c r="I554"/>
      <c r="J554"/>
      <c r="K554"/>
      <c r="L554"/>
    </row>
    <row r="555" spans="7:12" s="4" customFormat="1" x14ac:dyDescent="0.25">
      <c r="G555"/>
      <c r="H555"/>
      <c r="I555"/>
      <c r="J555"/>
      <c r="K555"/>
      <c r="L555"/>
    </row>
    <row r="556" spans="7:12" s="4" customFormat="1" x14ac:dyDescent="0.25">
      <c r="G556"/>
      <c r="H556"/>
      <c r="I556"/>
      <c r="J556"/>
      <c r="K556"/>
      <c r="L556"/>
    </row>
    <row r="557" spans="7:12" s="4" customFormat="1" x14ac:dyDescent="0.25">
      <c r="G557"/>
      <c r="H557"/>
      <c r="I557"/>
      <c r="J557"/>
      <c r="K557"/>
      <c r="L557"/>
    </row>
    <row r="558" spans="7:12" s="4" customFormat="1" x14ac:dyDescent="0.25">
      <c r="G558"/>
      <c r="H558"/>
      <c r="I558"/>
      <c r="J558"/>
      <c r="K558"/>
      <c r="L558"/>
    </row>
    <row r="559" spans="7:12" s="4" customFormat="1" x14ac:dyDescent="0.25">
      <c r="G559"/>
      <c r="H559"/>
      <c r="I559"/>
      <c r="J559"/>
      <c r="K559"/>
      <c r="L559"/>
    </row>
    <row r="560" spans="7:12" s="4" customFormat="1" x14ac:dyDescent="0.25">
      <c r="G560"/>
      <c r="H560"/>
      <c r="I560"/>
      <c r="J560"/>
      <c r="K560"/>
      <c r="L560"/>
    </row>
    <row r="561" spans="7:12" s="4" customFormat="1" x14ac:dyDescent="0.25">
      <c r="G561"/>
      <c r="H561"/>
      <c r="I561"/>
      <c r="J561"/>
      <c r="K561"/>
      <c r="L561"/>
    </row>
    <row r="562" spans="7:12" s="4" customFormat="1" x14ac:dyDescent="0.25">
      <c r="G562"/>
      <c r="H562"/>
      <c r="I562"/>
      <c r="J562"/>
      <c r="K562"/>
      <c r="L562"/>
    </row>
    <row r="563" spans="7:12" s="4" customFormat="1" x14ac:dyDescent="0.25">
      <c r="G563"/>
      <c r="H563"/>
      <c r="I563"/>
      <c r="J563"/>
      <c r="K563"/>
      <c r="L563"/>
    </row>
    <row r="564" spans="7:12" s="4" customFormat="1" x14ac:dyDescent="0.25">
      <c r="G564"/>
      <c r="H564"/>
      <c r="I564"/>
      <c r="J564"/>
      <c r="K564"/>
      <c r="L564"/>
    </row>
    <row r="565" spans="7:12" s="4" customFormat="1" x14ac:dyDescent="0.25">
      <c r="G565"/>
      <c r="H565"/>
      <c r="I565"/>
      <c r="J565"/>
      <c r="K565"/>
      <c r="L565"/>
    </row>
    <row r="566" spans="7:12" s="4" customFormat="1" x14ac:dyDescent="0.25">
      <c r="G566"/>
      <c r="H566"/>
      <c r="I566"/>
      <c r="J566"/>
      <c r="K566"/>
      <c r="L566"/>
    </row>
    <row r="567" spans="7:12" s="4" customFormat="1" x14ac:dyDescent="0.25">
      <c r="G567"/>
      <c r="H567"/>
      <c r="I567"/>
      <c r="J567"/>
      <c r="K567"/>
      <c r="L567"/>
    </row>
    <row r="568" spans="7:12" s="4" customFormat="1" x14ac:dyDescent="0.25">
      <c r="G568"/>
      <c r="H568"/>
      <c r="I568"/>
      <c r="J568"/>
      <c r="K568"/>
      <c r="L568"/>
    </row>
    <row r="569" spans="7:12" s="4" customFormat="1" x14ac:dyDescent="0.25">
      <c r="G569"/>
      <c r="H569"/>
      <c r="I569"/>
      <c r="J569"/>
      <c r="K569"/>
      <c r="L569"/>
    </row>
    <row r="570" spans="7:12" s="4" customFormat="1" x14ac:dyDescent="0.25">
      <c r="G570"/>
      <c r="H570"/>
      <c r="I570"/>
      <c r="J570"/>
      <c r="K570"/>
      <c r="L570"/>
    </row>
    <row r="571" spans="7:12" s="4" customFormat="1" x14ac:dyDescent="0.25">
      <c r="G571"/>
      <c r="H571"/>
      <c r="I571"/>
      <c r="J571"/>
      <c r="K571"/>
      <c r="L571"/>
    </row>
    <row r="572" spans="7:12" s="4" customFormat="1" x14ac:dyDescent="0.25">
      <c r="G572"/>
      <c r="H572"/>
      <c r="I572"/>
      <c r="J572"/>
      <c r="K572"/>
      <c r="L572"/>
    </row>
    <row r="573" spans="7:12" s="4" customFormat="1" x14ac:dyDescent="0.25">
      <c r="G573"/>
      <c r="H573"/>
      <c r="I573"/>
      <c r="J573"/>
      <c r="K573"/>
      <c r="L573"/>
    </row>
    <row r="574" spans="7:12" s="4" customFormat="1" x14ac:dyDescent="0.25">
      <c r="G574"/>
      <c r="H574"/>
      <c r="I574"/>
      <c r="J574"/>
      <c r="K574"/>
      <c r="L574"/>
    </row>
    <row r="575" spans="7:12" s="4" customFormat="1" x14ac:dyDescent="0.25">
      <c r="G575"/>
      <c r="H575"/>
      <c r="I575"/>
      <c r="J575"/>
      <c r="K575"/>
      <c r="L575"/>
    </row>
    <row r="576" spans="7:12" s="4" customFormat="1" x14ac:dyDescent="0.25">
      <c r="G576"/>
      <c r="H576"/>
      <c r="I576"/>
      <c r="J576"/>
      <c r="K576"/>
      <c r="L576"/>
    </row>
    <row r="577" spans="7:12" s="4" customFormat="1" x14ac:dyDescent="0.25">
      <c r="G577"/>
      <c r="H577"/>
      <c r="I577"/>
      <c r="J577"/>
      <c r="K577"/>
      <c r="L577"/>
    </row>
    <row r="578" spans="7:12" s="4" customFormat="1" x14ac:dyDescent="0.25">
      <c r="G578"/>
      <c r="H578"/>
      <c r="I578"/>
      <c r="J578"/>
      <c r="K578"/>
      <c r="L578"/>
    </row>
    <row r="579" spans="7:12" s="4" customFormat="1" x14ac:dyDescent="0.25">
      <c r="G579"/>
      <c r="H579"/>
      <c r="I579"/>
      <c r="J579"/>
      <c r="K579"/>
      <c r="L579"/>
    </row>
    <row r="580" spans="7:12" s="4" customFormat="1" x14ac:dyDescent="0.25">
      <c r="G580"/>
      <c r="H580"/>
      <c r="I580"/>
      <c r="J580"/>
      <c r="K580"/>
      <c r="L580"/>
    </row>
    <row r="581" spans="7:12" s="4" customFormat="1" x14ac:dyDescent="0.25">
      <c r="G581"/>
      <c r="H581"/>
      <c r="I581"/>
      <c r="J581"/>
      <c r="K581"/>
      <c r="L581"/>
    </row>
    <row r="582" spans="7:12" s="4" customFormat="1" x14ac:dyDescent="0.25">
      <c r="G582"/>
      <c r="H582"/>
      <c r="I582"/>
      <c r="J582"/>
      <c r="K582"/>
      <c r="L582"/>
    </row>
    <row r="583" spans="7:12" s="4" customFormat="1" x14ac:dyDescent="0.25">
      <c r="G583"/>
      <c r="H583"/>
      <c r="I583"/>
      <c r="J583"/>
      <c r="K583"/>
      <c r="L583"/>
    </row>
    <row r="584" spans="7:12" s="4" customFormat="1" x14ac:dyDescent="0.25">
      <c r="G584"/>
      <c r="H584"/>
      <c r="I584"/>
      <c r="J584"/>
      <c r="K584"/>
      <c r="L584"/>
    </row>
    <row r="585" spans="7:12" s="4" customFormat="1" x14ac:dyDescent="0.25">
      <c r="G585"/>
      <c r="H585"/>
      <c r="I585"/>
      <c r="J585"/>
      <c r="K585"/>
      <c r="L585"/>
    </row>
    <row r="586" spans="7:12" s="4" customFormat="1" x14ac:dyDescent="0.25">
      <c r="G586"/>
      <c r="H586"/>
      <c r="I586"/>
      <c r="J586"/>
      <c r="K586"/>
      <c r="L586"/>
    </row>
    <row r="587" spans="7:12" s="4" customFormat="1" x14ac:dyDescent="0.25">
      <c r="G587"/>
      <c r="H587"/>
      <c r="I587"/>
      <c r="J587"/>
      <c r="K587"/>
      <c r="L587"/>
    </row>
    <row r="588" spans="7:12" s="4" customFormat="1" x14ac:dyDescent="0.25">
      <c r="G588"/>
      <c r="H588"/>
      <c r="I588"/>
      <c r="J588"/>
      <c r="K588"/>
      <c r="L588"/>
    </row>
    <row r="589" spans="7:12" s="4" customFormat="1" x14ac:dyDescent="0.25">
      <c r="G589"/>
      <c r="H589"/>
      <c r="I589"/>
      <c r="J589"/>
      <c r="K589"/>
      <c r="L589"/>
    </row>
    <row r="590" spans="7:12" s="4" customFormat="1" x14ac:dyDescent="0.25">
      <c r="G590"/>
      <c r="H590"/>
      <c r="I590"/>
      <c r="J590"/>
      <c r="K590"/>
      <c r="L590"/>
    </row>
    <row r="591" spans="7:12" s="4" customFormat="1" x14ac:dyDescent="0.25">
      <c r="G591"/>
      <c r="H591"/>
      <c r="I591"/>
      <c r="J591"/>
      <c r="K591"/>
      <c r="L591"/>
    </row>
    <row r="592" spans="7:12" s="4" customFormat="1" x14ac:dyDescent="0.25">
      <c r="G592"/>
      <c r="H592"/>
      <c r="I592"/>
      <c r="J592"/>
      <c r="K592"/>
      <c r="L592"/>
    </row>
    <row r="593" spans="7:12" s="4" customFormat="1" x14ac:dyDescent="0.25">
      <c r="G593"/>
      <c r="H593"/>
      <c r="I593"/>
      <c r="J593"/>
      <c r="K593"/>
      <c r="L593"/>
    </row>
    <row r="594" spans="7:12" s="4" customFormat="1" x14ac:dyDescent="0.25">
      <c r="G594"/>
      <c r="H594"/>
      <c r="I594"/>
      <c r="J594"/>
      <c r="K594"/>
      <c r="L594"/>
    </row>
    <row r="595" spans="7:12" s="4" customFormat="1" x14ac:dyDescent="0.25">
      <c r="G595"/>
      <c r="H595"/>
      <c r="I595"/>
      <c r="J595"/>
      <c r="K595"/>
      <c r="L595"/>
    </row>
    <row r="596" spans="7:12" s="4" customFormat="1" x14ac:dyDescent="0.25">
      <c r="G596"/>
      <c r="H596"/>
      <c r="I596"/>
      <c r="J596"/>
      <c r="K596"/>
      <c r="L596"/>
    </row>
    <row r="597" spans="7:12" s="4" customFormat="1" x14ac:dyDescent="0.25">
      <c r="G597"/>
      <c r="H597"/>
      <c r="I597"/>
      <c r="J597"/>
      <c r="K597"/>
      <c r="L597"/>
    </row>
    <row r="598" spans="7:12" s="4" customFormat="1" x14ac:dyDescent="0.25">
      <c r="G598"/>
      <c r="H598"/>
      <c r="I598"/>
      <c r="J598"/>
      <c r="K598"/>
      <c r="L598"/>
    </row>
    <row r="599" spans="7:12" s="4" customFormat="1" x14ac:dyDescent="0.25">
      <c r="G599"/>
      <c r="H599"/>
      <c r="I599"/>
      <c r="J599"/>
      <c r="K599"/>
      <c r="L599"/>
    </row>
    <row r="600" spans="7:12" s="4" customFormat="1" x14ac:dyDescent="0.25">
      <c r="G600"/>
      <c r="H600"/>
      <c r="I600"/>
      <c r="J600"/>
      <c r="K600"/>
      <c r="L600"/>
    </row>
    <row r="601" spans="7:12" s="4" customFormat="1" x14ac:dyDescent="0.25">
      <c r="G601"/>
      <c r="H601"/>
      <c r="I601"/>
      <c r="J601"/>
      <c r="K601"/>
      <c r="L601"/>
    </row>
    <row r="602" spans="7:12" s="4" customFormat="1" x14ac:dyDescent="0.25">
      <c r="G602"/>
      <c r="H602"/>
      <c r="I602"/>
      <c r="J602"/>
      <c r="K602"/>
      <c r="L602"/>
    </row>
    <row r="603" spans="7:12" s="4" customFormat="1" x14ac:dyDescent="0.25">
      <c r="G603"/>
      <c r="H603"/>
      <c r="I603"/>
      <c r="J603"/>
      <c r="K603"/>
      <c r="L603"/>
    </row>
    <row r="604" spans="7:12" s="4" customFormat="1" x14ac:dyDescent="0.25">
      <c r="G604"/>
      <c r="H604"/>
      <c r="I604"/>
      <c r="J604"/>
      <c r="K604"/>
      <c r="L604"/>
    </row>
    <row r="605" spans="7:12" s="4" customFormat="1" x14ac:dyDescent="0.25">
      <c r="G605"/>
      <c r="H605"/>
      <c r="I605"/>
      <c r="J605"/>
      <c r="K605"/>
      <c r="L605"/>
    </row>
    <row r="606" spans="7:12" s="4" customFormat="1" x14ac:dyDescent="0.25">
      <c r="G606"/>
      <c r="H606"/>
      <c r="I606"/>
      <c r="J606"/>
      <c r="K606"/>
      <c r="L606"/>
    </row>
    <row r="607" spans="7:12" s="4" customFormat="1" x14ac:dyDescent="0.25">
      <c r="G607"/>
      <c r="H607"/>
      <c r="I607"/>
      <c r="J607"/>
      <c r="K607"/>
      <c r="L607"/>
    </row>
    <row r="608" spans="7:12" s="4" customFormat="1" x14ac:dyDescent="0.25">
      <c r="G608"/>
      <c r="H608"/>
      <c r="I608"/>
      <c r="J608"/>
      <c r="K608"/>
      <c r="L608"/>
    </row>
    <row r="609" spans="7:12" s="4" customFormat="1" x14ac:dyDescent="0.25">
      <c r="G609"/>
      <c r="H609"/>
      <c r="I609"/>
      <c r="J609"/>
      <c r="K609"/>
      <c r="L609"/>
    </row>
    <row r="610" spans="7:12" s="4" customFormat="1" x14ac:dyDescent="0.25">
      <c r="G610"/>
      <c r="H610"/>
      <c r="I610"/>
      <c r="J610"/>
      <c r="K610"/>
      <c r="L610"/>
    </row>
    <row r="611" spans="7:12" s="4" customFormat="1" x14ac:dyDescent="0.25">
      <c r="G611"/>
      <c r="H611"/>
      <c r="I611"/>
      <c r="J611"/>
      <c r="K611"/>
      <c r="L611"/>
    </row>
    <row r="612" spans="7:12" s="4" customFormat="1" x14ac:dyDescent="0.25">
      <c r="G612"/>
      <c r="H612"/>
      <c r="I612"/>
      <c r="J612"/>
      <c r="K612"/>
      <c r="L612"/>
    </row>
    <row r="613" spans="7:12" s="4" customFormat="1" x14ac:dyDescent="0.25">
      <c r="G613"/>
      <c r="H613"/>
      <c r="I613"/>
      <c r="J613"/>
      <c r="K613"/>
      <c r="L613"/>
    </row>
    <row r="614" spans="7:12" s="4" customFormat="1" x14ac:dyDescent="0.25">
      <c r="G614"/>
      <c r="H614"/>
      <c r="I614"/>
      <c r="J614"/>
      <c r="K614"/>
      <c r="L614"/>
    </row>
    <row r="615" spans="7:12" s="4" customFormat="1" x14ac:dyDescent="0.25">
      <c r="G615"/>
      <c r="H615"/>
      <c r="I615"/>
      <c r="J615"/>
      <c r="K615"/>
      <c r="L615"/>
    </row>
    <row r="616" spans="7:12" s="4" customFormat="1" x14ac:dyDescent="0.25">
      <c r="G616"/>
      <c r="H616"/>
      <c r="I616"/>
      <c r="J616"/>
      <c r="K616"/>
      <c r="L616"/>
    </row>
    <row r="617" spans="7:12" s="4" customFormat="1" x14ac:dyDescent="0.25">
      <c r="G617"/>
      <c r="H617"/>
      <c r="I617"/>
      <c r="J617"/>
      <c r="K617"/>
      <c r="L617"/>
    </row>
    <row r="618" spans="7:12" s="4" customFormat="1" x14ac:dyDescent="0.25">
      <c r="G618"/>
      <c r="H618"/>
      <c r="I618"/>
      <c r="J618"/>
      <c r="K618"/>
      <c r="L618"/>
    </row>
    <row r="619" spans="7:12" s="4" customFormat="1" x14ac:dyDescent="0.25">
      <c r="G619"/>
      <c r="H619"/>
      <c r="I619"/>
      <c r="J619"/>
      <c r="K619"/>
      <c r="L619"/>
    </row>
    <row r="620" spans="7:12" s="4" customFormat="1" x14ac:dyDescent="0.25">
      <c r="G620"/>
      <c r="H620"/>
      <c r="I620"/>
      <c r="J620"/>
      <c r="K620"/>
      <c r="L620"/>
    </row>
    <row r="621" spans="7:12" s="4" customFormat="1" x14ac:dyDescent="0.25">
      <c r="G621"/>
      <c r="H621"/>
      <c r="I621"/>
      <c r="J621"/>
      <c r="K621"/>
      <c r="L621"/>
    </row>
    <row r="622" spans="7:12" s="4" customFormat="1" x14ac:dyDescent="0.25">
      <c r="G622"/>
      <c r="H622"/>
      <c r="I622"/>
      <c r="J622"/>
      <c r="K622"/>
      <c r="L622"/>
    </row>
    <row r="623" spans="7:12" s="4" customFormat="1" x14ac:dyDescent="0.25">
      <c r="G623"/>
      <c r="H623"/>
      <c r="I623"/>
      <c r="J623"/>
      <c r="K623"/>
      <c r="L623"/>
    </row>
    <row r="624" spans="7:12" s="4" customFormat="1" x14ac:dyDescent="0.25">
      <c r="G624"/>
      <c r="H624"/>
      <c r="I624"/>
      <c r="J624"/>
      <c r="K624"/>
      <c r="L624"/>
    </row>
    <row r="625" spans="7:12" s="4" customFormat="1" x14ac:dyDescent="0.25">
      <c r="G625"/>
      <c r="H625"/>
      <c r="I625"/>
      <c r="J625"/>
      <c r="K625"/>
      <c r="L625"/>
    </row>
    <row r="626" spans="7:12" s="4" customFormat="1" x14ac:dyDescent="0.25">
      <c r="G626"/>
      <c r="H626"/>
      <c r="I626"/>
      <c r="J626"/>
      <c r="K626"/>
      <c r="L626"/>
    </row>
    <row r="627" spans="7:12" s="4" customFormat="1" x14ac:dyDescent="0.25">
      <c r="G627"/>
      <c r="H627"/>
      <c r="I627"/>
      <c r="J627"/>
      <c r="K627"/>
      <c r="L627"/>
    </row>
    <row r="628" spans="7:12" s="4" customFormat="1" x14ac:dyDescent="0.25">
      <c r="G628"/>
      <c r="H628"/>
      <c r="I628"/>
      <c r="J628"/>
      <c r="K628"/>
      <c r="L628"/>
    </row>
    <row r="629" spans="7:12" s="4" customFormat="1" x14ac:dyDescent="0.25">
      <c r="G629"/>
      <c r="H629"/>
      <c r="I629"/>
      <c r="J629"/>
      <c r="K629"/>
      <c r="L629"/>
    </row>
    <row r="630" spans="7:12" s="4" customFormat="1" x14ac:dyDescent="0.25">
      <c r="G630"/>
      <c r="H630"/>
      <c r="I630"/>
      <c r="J630"/>
      <c r="K630"/>
      <c r="L630"/>
    </row>
    <row r="631" spans="7:12" s="4" customFormat="1" x14ac:dyDescent="0.25">
      <c r="G631"/>
      <c r="H631"/>
      <c r="I631"/>
      <c r="J631"/>
      <c r="K631"/>
      <c r="L631"/>
    </row>
    <row r="632" spans="7:12" s="4" customFormat="1" x14ac:dyDescent="0.25">
      <c r="G632"/>
      <c r="H632"/>
      <c r="I632"/>
      <c r="J632"/>
      <c r="K632"/>
      <c r="L632"/>
    </row>
    <row r="633" spans="7:12" s="4" customFormat="1" x14ac:dyDescent="0.25">
      <c r="G633"/>
      <c r="H633"/>
      <c r="I633"/>
      <c r="J633"/>
      <c r="K633"/>
      <c r="L633"/>
    </row>
    <row r="634" spans="7:12" s="4" customFormat="1" x14ac:dyDescent="0.25">
      <c r="G634"/>
      <c r="H634"/>
      <c r="I634"/>
      <c r="J634"/>
      <c r="K634"/>
      <c r="L634"/>
    </row>
    <row r="635" spans="7:12" s="4" customFormat="1" x14ac:dyDescent="0.25">
      <c r="G635"/>
      <c r="H635"/>
      <c r="I635"/>
      <c r="J635"/>
      <c r="K635"/>
      <c r="L635"/>
    </row>
    <row r="636" spans="7:12" s="4" customFormat="1" x14ac:dyDescent="0.25">
      <c r="G636"/>
      <c r="H636"/>
      <c r="I636"/>
      <c r="J636"/>
      <c r="K636"/>
      <c r="L636"/>
    </row>
    <row r="637" spans="7:12" s="4" customFormat="1" x14ac:dyDescent="0.25">
      <c r="G637"/>
      <c r="H637"/>
      <c r="I637"/>
      <c r="J637"/>
      <c r="K637"/>
      <c r="L637"/>
    </row>
    <row r="638" spans="7:12" s="4" customFormat="1" x14ac:dyDescent="0.25">
      <c r="G638"/>
      <c r="H638"/>
      <c r="I638"/>
      <c r="J638"/>
      <c r="K638"/>
      <c r="L638"/>
    </row>
    <row r="639" spans="7:12" s="4" customFormat="1" x14ac:dyDescent="0.25">
      <c r="G639"/>
      <c r="H639"/>
      <c r="I639"/>
      <c r="J639"/>
      <c r="K639"/>
      <c r="L639"/>
    </row>
    <row r="640" spans="7:12" s="4" customFormat="1" x14ac:dyDescent="0.25">
      <c r="G640"/>
      <c r="H640"/>
      <c r="I640"/>
      <c r="J640"/>
      <c r="K640"/>
      <c r="L640"/>
    </row>
    <row r="641" spans="7:12" s="4" customFormat="1" x14ac:dyDescent="0.25">
      <c r="G641"/>
      <c r="H641"/>
      <c r="I641"/>
      <c r="J641"/>
      <c r="K641"/>
      <c r="L641"/>
    </row>
    <row r="642" spans="7:12" s="4" customFormat="1" x14ac:dyDescent="0.25">
      <c r="G642"/>
      <c r="H642"/>
      <c r="I642"/>
      <c r="J642"/>
      <c r="K642"/>
      <c r="L642"/>
    </row>
    <row r="643" spans="7:12" s="4" customFormat="1" x14ac:dyDescent="0.25">
      <c r="G643"/>
      <c r="H643"/>
      <c r="I643"/>
      <c r="J643"/>
      <c r="K643"/>
      <c r="L643"/>
    </row>
    <row r="644" spans="7:12" s="4" customFormat="1" x14ac:dyDescent="0.25">
      <c r="G644"/>
      <c r="H644"/>
      <c r="I644"/>
      <c r="J644"/>
      <c r="K644"/>
      <c r="L644"/>
    </row>
    <row r="645" spans="7:12" s="4" customFormat="1" x14ac:dyDescent="0.25">
      <c r="G645"/>
      <c r="H645"/>
      <c r="I645"/>
      <c r="J645"/>
      <c r="K645"/>
      <c r="L645"/>
    </row>
    <row r="646" spans="7:12" s="4" customFormat="1" x14ac:dyDescent="0.25">
      <c r="G646"/>
      <c r="H646"/>
      <c r="I646"/>
      <c r="J646"/>
      <c r="K646"/>
      <c r="L646"/>
    </row>
    <row r="647" spans="7:12" s="4" customFormat="1" x14ac:dyDescent="0.25">
      <c r="G647"/>
      <c r="H647"/>
      <c r="I647"/>
      <c r="J647"/>
      <c r="K647"/>
      <c r="L647"/>
    </row>
    <row r="648" spans="7:12" s="4" customFormat="1" x14ac:dyDescent="0.25">
      <c r="G648"/>
      <c r="H648"/>
      <c r="I648"/>
      <c r="J648"/>
      <c r="K648"/>
      <c r="L648"/>
    </row>
    <row r="649" spans="7:12" s="4" customFormat="1" x14ac:dyDescent="0.25">
      <c r="G649"/>
      <c r="H649"/>
      <c r="I649"/>
      <c r="J649"/>
      <c r="K649"/>
      <c r="L649"/>
    </row>
    <row r="650" spans="7:12" s="4" customFormat="1" x14ac:dyDescent="0.25">
      <c r="G650"/>
      <c r="H650"/>
      <c r="I650"/>
      <c r="J650"/>
      <c r="K650"/>
      <c r="L650"/>
    </row>
    <row r="651" spans="7:12" s="4" customFormat="1" x14ac:dyDescent="0.25">
      <c r="G651"/>
      <c r="H651"/>
      <c r="I651"/>
      <c r="J651"/>
      <c r="K651"/>
      <c r="L651"/>
    </row>
    <row r="652" spans="7:12" s="4" customFormat="1" x14ac:dyDescent="0.25">
      <c r="G652"/>
      <c r="H652"/>
      <c r="I652"/>
      <c r="J652"/>
      <c r="K652"/>
      <c r="L652"/>
    </row>
    <row r="653" spans="7:12" s="4" customFormat="1" x14ac:dyDescent="0.25">
      <c r="G653"/>
      <c r="H653"/>
      <c r="I653"/>
      <c r="J653"/>
      <c r="K653"/>
      <c r="L653"/>
    </row>
    <row r="654" spans="7:12" s="4" customFormat="1" x14ac:dyDescent="0.25">
      <c r="G654"/>
      <c r="H654"/>
      <c r="I654"/>
      <c r="J654"/>
      <c r="K654"/>
      <c r="L654"/>
    </row>
    <row r="655" spans="7:12" s="4" customFormat="1" x14ac:dyDescent="0.25">
      <c r="G655"/>
      <c r="H655"/>
      <c r="I655"/>
      <c r="J655"/>
      <c r="K655"/>
      <c r="L655"/>
    </row>
    <row r="656" spans="7:12" s="4" customFormat="1" x14ac:dyDescent="0.25">
      <c r="G656"/>
      <c r="H656"/>
      <c r="I656"/>
      <c r="J656"/>
      <c r="K656"/>
      <c r="L656"/>
    </row>
    <row r="657" spans="7:12" s="4" customFormat="1" x14ac:dyDescent="0.25">
      <c r="G657"/>
      <c r="H657"/>
      <c r="I657"/>
      <c r="J657"/>
      <c r="K657"/>
      <c r="L657"/>
    </row>
    <row r="658" spans="7:12" s="4" customFormat="1" x14ac:dyDescent="0.25">
      <c r="G658"/>
      <c r="H658"/>
      <c r="I658"/>
      <c r="J658"/>
      <c r="K658"/>
      <c r="L658"/>
    </row>
    <row r="659" spans="7:12" s="4" customFormat="1" x14ac:dyDescent="0.25">
      <c r="G659"/>
      <c r="H659"/>
      <c r="I659"/>
      <c r="J659"/>
      <c r="K659"/>
      <c r="L659"/>
    </row>
    <row r="660" spans="7:12" s="4" customFormat="1" x14ac:dyDescent="0.25">
      <c r="G660"/>
      <c r="H660"/>
      <c r="I660"/>
      <c r="J660"/>
      <c r="K660"/>
      <c r="L660"/>
    </row>
    <row r="661" spans="7:12" s="4" customFormat="1" x14ac:dyDescent="0.25">
      <c r="G661"/>
      <c r="H661"/>
      <c r="I661"/>
      <c r="J661"/>
      <c r="K661"/>
      <c r="L661"/>
    </row>
    <row r="662" spans="7:12" s="4" customFormat="1" x14ac:dyDescent="0.25">
      <c r="G662"/>
      <c r="H662"/>
      <c r="I662"/>
      <c r="J662"/>
      <c r="K662"/>
      <c r="L662"/>
    </row>
    <row r="663" spans="7:12" s="4" customFormat="1" x14ac:dyDescent="0.25">
      <c r="G663"/>
      <c r="H663"/>
      <c r="I663"/>
      <c r="J663"/>
      <c r="K663"/>
      <c r="L663"/>
    </row>
    <row r="664" spans="7:12" s="4" customFormat="1" x14ac:dyDescent="0.25">
      <c r="G664"/>
      <c r="H664"/>
      <c r="I664"/>
      <c r="J664"/>
      <c r="K664"/>
      <c r="L664"/>
    </row>
    <row r="665" spans="7:12" s="4" customFormat="1" x14ac:dyDescent="0.25">
      <c r="G665"/>
      <c r="H665"/>
      <c r="I665"/>
      <c r="J665"/>
      <c r="K665"/>
      <c r="L665"/>
    </row>
    <row r="666" spans="7:12" s="4" customFormat="1" x14ac:dyDescent="0.25">
      <c r="G666"/>
      <c r="H666"/>
      <c r="I666"/>
      <c r="J666"/>
      <c r="K666"/>
      <c r="L666"/>
    </row>
    <row r="667" spans="7:12" s="4" customFormat="1" x14ac:dyDescent="0.25">
      <c r="G667"/>
      <c r="H667"/>
      <c r="I667"/>
      <c r="J667"/>
      <c r="K667"/>
      <c r="L667"/>
    </row>
    <row r="668" spans="7:12" s="4" customFormat="1" x14ac:dyDescent="0.25">
      <c r="G668"/>
      <c r="H668"/>
      <c r="I668"/>
      <c r="J668"/>
      <c r="K668"/>
      <c r="L668"/>
    </row>
    <row r="669" spans="7:12" s="4" customFormat="1" x14ac:dyDescent="0.25">
      <c r="G669"/>
      <c r="H669"/>
      <c r="I669"/>
      <c r="J669"/>
      <c r="K669"/>
      <c r="L669"/>
    </row>
    <row r="670" spans="7:12" s="4" customFormat="1" x14ac:dyDescent="0.25">
      <c r="G670"/>
      <c r="H670"/>
      <c r="I670"/>
      <c r="J670"/>
      <c r="K670"/>
      <c r="L670"/>
    </row>
    <row r="671" spans="7:12" s="4" customFormat="1" x14ac:dyDescent="0.25">
      <c r="G671"/>
      <c r="H671"/>
      <c r="I671"/>
      <c r="J671"/>
      <c r="K671"/>
      <c r="L671"/>
    </row>
    <row r="672" spans="7:12" s="4" customFormat="1" x14ac:dyDescent="0.25">
      <c r="G672"/>
      <c r="H672"/>
      <c r="I672"/>
      <c r="J672"/>
      <c r="K672"/>
      <c r="L672"/>
    </row>
    <row r="673" spans="7:12" s="4" customFormat="1" x14ac:dyDescent="0.25">
      <c r="G673"/>
      <c r="H673"/>
      <c r="I673"/>
      <c r="J673"/>
      <c r="K673"/>
      <c r="L673"/>
    </row>
    <row r="674" spans="7:12" s="4" customFormat="1" x14ac:dyDescent="0.25">
      <c r="G674"/>
      <c r="H674"/>
      <c r="I674"/>
      <c r="J674"/>
      <c r="K674"/>
      <c r="L674"/>
    </row>
    <row r="675" spans="7:12" s="4" customFormat="1" x14ac:dyDescent="0.25">
      <c r="G675"/>
      <c r="H675"/>
      <c r="I675"/>
      <c r="J675"/>
      <c r="K675"/>
      <c r="L675"/>
    </row>
    <row r="676" spans="7:12" s="4" customFormat="1" x14ac:dyDescent="0.25">
      <c r="G676"/>
      <c r="H676"/>
      <c r="I676"/>
      <c r="J676"/>
      <c r="K676"/>
      <c r="L676"/>
    </row>
    <row r="677" spans="7:12" s="4" customFormat="1" x14ac:dyDescent="0.25">
      <c r="G677"/>
      <c r="H677"/>
      <c r="I677"/>
      <c r="J677"/>
      <c r="K677"/>
      <c r="L677"/>
    </row>
    <row r="678" spans="7:12" s="4" customFormat="1" x14ac:dyDescent="0.25">
      <c r="G678"/>
      <c r="H678"/>
      <c r="I678"/>
      <c r="J678"/>
      <c r="K678"/>
      <c r="L678"/>
    </row>
    <row r="679" spans="7:12" s="4" customFormat="1" x14ac:dyDescent="0.25">
      <c r="G679"/>
      <c r="H679"/>
      <c r="I679"/>
      <c r="J679"/>
      <c r="K679"/>
      <c r="L679"/>
    </row>
    <row r="680" spans="7:12" s="4" customFormat="1" x14ac:dyDescent="0.25">
      <c r="G680"/>
      <c r="H680"/>
      <c r="I680"/>
      <c r="J680"/>
      <c r="K680"/>
      <c r="L680"/>
    </row>
    <row r="681" spans="7:12" s="4" customFormat="1" x14ac:dyDescent="0.25">
      <c r="G681"/>
      <c r="H681"/>
      <c r="I681"/>
      <c r="J681"/>
      <c r="K681"/>
      <c r="L681"/>
    </row>
    <row r="682" spans="7:12" s="4" customFormat="1" x14ac:dyDescent="0.25">
      <c r="G682"/>
      <c r="H682"/>
      <c r="I682"/>
      <c r="J682"/>
      <c r="K682"/>
      <c r="L682"/>
    </row>
    <row r="683" spans="7:12" s="4" customFormat="1" x14ac:dyDescent="0.25">
      <c r="G683"/>
      <c r="H683"/>
      <c r="I683"/>
      <c r="J683"/>
      <c r="K683"/>
      <c r="L683"/>
    </row>
    <row r="684" spans="7:12" s="4" customFormat="1" x14ac:dyDescent="0.25">
      <c r="G684"/>
      <c r="H684"/>
      <c r="I684"/>
      <c r="J684"/>
      <c r="K684"/>
      <c r="L684"/>
    </row>
    <row r="685" spans="7:12" s="4" customFormat="1" x14ac:dyDescent="0.25">
      <c r="G685"/>
      <c r="H685"/>
      <c r="I685"/>
      <c r="J685"/>
      <c r="K685"/>
      <c r="L685"/>
    </row>
    <row r="686" spans="7:12" s="4" customFormat="1" x14ac:dyDescent="0.25">
      <c r="G686"/>
      <c r="H686"/>
      <c r="I686"/>
      <c r="J686"/>
      <c r="K686"/>
      <c r="L686"/>
    </row>
    <row r="687" spans="7:12" s="4" customFormat="1" x14ac:dyDescent="0.25">
      <c r="G687"/>
      <c r="H687"/>
      <c r="I687"/>
      <c r="J687"/>
      <c r="K687"/>
      <c r="L687"/>
    </row>
    <row r="688" spans="7:12" s="4" customFormat="1" x14ac:dyDescent="0.25">
      <c r="G688"/>
      <c r="H688"/>
      <c r="I688"/>
      <c r="J688"/>
      <c r="K688"/>
      <c r="L688"/>
    </row>
    <row r="689" spans="7:12" s="4" customFormat="1" x14ac:dyDescent="0.25">
      <c r="G689"/>
      <c r="H689"/>
      <c r="I689"/>
      <c r="J689"/>
      <c r="K689"/>
      <c r="L689"/>
    </row>
    <row r="690" spans="7:12" s="4" customFormat="1" x14ac:dyDescent="0.25">
      <c r="G690"/>
      <c r="H690"/>
      <c r="I690"/>
      <c r="J690"/>
      <c r="K690"/>
      <c r="L690"/>
    </row>
    <row r="691" spans="7:12" s="4" customFormat="1" x14ac:dyDescent="0.25">
      <c r="G691"/>
      <c r="H691"/>
      <c r="I691"/>
      <c r="J691"/>
      <c r="K691"/>
      <c r="L691"/>
    </row>
    <row r="692" spans="7:12" s="4" customFormat="1" x14ac:dyDescent="0.25">
      <c r="G692"/>
      <c r="H692"/>
      <c r="I692"/>
      <c r="J692"/>
      <c r="K692"/>
      <c r="L692"/>
    </row>
    <row r="693" spans="7:12" s="4" customFormat="1" x14ac:dyDescent="0.25">
      <c r="G693"/>
      <c r="H693"/>
      <c r="I693"/>
      <c r="J693"/>
      <c r="K693"/>
      <c r="L693"/>
    </row>
    <row r="694" spans="7:12" s="4" customFormat="1" x14ac:dyDescent="0.25">
      <c r="G694"/>
      <c r="H694"/>
      <c r="I694"/>
      <c r="J694"/>
      <c r="K694"/>
      <c r="L694"/>
    </row>
    <row r="695" spans="7:12" s="4" customFormat="1" x14ac:dyDescent="0.25">
      <c r="G695"/>
      <c r="H695"/>
      <c r="I695"/>
      <c r="J695"/>
      <c r="K695"/>
      <c r="L695"/>
    </row>
    <row r="696" spans="7:12" s="4" customFormat="1" x14ac:dyDescent="0.25">
      <c r="G696"/>
      <c r="H696"/>
      <c r="I696"/>
      <c r="J696"/>
      <c r="K696"/>
      <c r="L696"/>
    </row>
    <row r="697" spans="7:12" s="4" customFormat="1" x14ac:dyDescent="0.25">
      <c r="G697"/>
      <c r="H697"/>
      <c r="I697"/>
      <c r="J697"/>
      <c r="K697"/>
      <c r="L697"/>
    </row>
    <row r="698" spans="7:12" s="4" customFormat="1" x14ac:dyDescent="0.25">
      <c r="G698"/>
      <c r="H698"/>
      <c r="I698"/>
      <c r="J698"/>
      <c r="K698"/>
      <c r="L698"/>
    </row>
    <row r="699" spans="7:12" s="4" customFormat="1" x14ac:dyDescent="0.25">
      <c r="G699"/>
      <c r="H699"/>
      <c r="I699"/>
      <c r="J699"/>
      <c r="K699"/>
      <c r="L699"/>
    </row>
    <row r="700" spans="7:12" s="4" customFormat="1" x14ac:dyDescent="0.25">
      <c r="G700"/>
      <c r="H700"/>
      <c r="I700"/>
      <c r="J700"/>
      <c r="K700"/>
      <c r="L700"/>
    </row>
    <row r="701" spans="7:12" s="4" customFormat="1" x14ac:dyDescent="0.25">
      <c r="G701"/>
      <c r="H701"/>
      <c r="I701"/>
      <c r="J701"/>
      <c r="K701"/>
      <c r="L701"/>
    </row>
    <row r="702" spans="7:12" s="4" customFormat="1" x14ac:dyDescent="0.25">
      <c r="G702"/>
      <c r="H702"/>
      <c r="I702"/>
      <c r="J702"/>
      <c r="K702"/>
      <c r="L702"/>
    </row>
    <row r="703" spans="7:12" s="4" customFormat="1" x14ac:dyDescent="0.25">
      <c r="G703"/>
      <c r="H703"/>
      <c r="I703"/>
      <c r="J703"/>
      <c r="K703"/>
      <c r="L703"/>
    </row>
    <row r="704" spans="7:12" s="4" customFormat="1" x14ac:dyDescent="0.25">
      <c r="G704"/>
      <c r="H704"/>
      <c r="I704"/>
      <c r="J704"/>
      <c r="K704"/>
      <c r="L704"/>
    </row>
    <row r="705" spans="7:12" s="4" customFormat="1" x14ac:dyDescent="0.25">
      <c r="G705"/>
      <c r="H705"/>
      <c r="I705"/>
      <c r="J705"/>
      <c r="K705"/>
      <c r="L705"/>
    </row>
    <row r="706" spans="7:12" s="4" customFormat="1" x14ac:dyDescent="0.25">
      <c r="G706"/>
      <c r="H706"/>
      <c r="I706"/>
      <c r="J706"/>
      <c r="K706"/>
      <c r="L706"/>
    </row>
    <row r="707" spans="7:12" s="4" customFormat="1" x14ac:dyDescent="0.25">
      <c r="G707"/>
      <c r="H707"/>
      <c r="I707"/>
      <c r="J707"/>
      <c r="K707"/>
      <c r="L707"/>
    </row>
    <row r="708" spans="7:12" s="4" customFormat="1" x14ac:dyDescent="0.25">
      <c r="G708"/>
      <c r="H708"/>
      <c r="I708"/>
      <c r="J708"/>
      <c r="K708"/>
      <c r="L708"/>
    </row>
    <row r="709" spans="7:12" s="4" customFormat="1" x14ac:dyDescent="0.25">
      <c r="G709"/>
      <c r="H709"/>
      <c r="I709"/>
      <c r="J709"/>
      <c r="K709"/>
      <c r="L709"/>
    </row>
    <row r="710" spans="7:12" s="4" customFormat="1" x14ac:dyDescent="0.25">
      <c r="G710"/>
      <c r="H710"/>
      <c r="I710"/>
      <c r="J710"/>
      <c r="K710"/>
      <c r="L710"/>
    </row>
    <row r="711" spans="7:12" s="4" customFormat="1" x14ac:dyDescent="0.25">
      <c r="G711"/>
      <c r="H711"/>
      <c r="I711"/>
      <c r="J711"/>
      <c r="K711"/>
      <c r="L711"/>
    </row>
    <row r="712" spans="7:12" s="4" customFormat="1" x14ac:dyDescent="0.25">
      <c r="G712"/>
      <c r="H712"/>
      <c r="I712"/>
      <c r="J712"/>
      <c r="K712"/>
      <c r="L712"/>
    </row>
    <row r="713" spans="7:12" s="4" customFormat="1" x14ac:dyDescent="0.25">
      <c r="G713"/>
      <c r="H713"/>
      <c r="I713"/>
      <c r="J713"/>
      <c r="K713"/>
      <c r="L713"/>
    </row>
    <row r="714" spans="7:12" s="4" customFormat="1" x14ac:dyDescent="0.25">
      <c r="G714"/>
      <c r="H714"/>
      <c r="I714"/>
      <c r="J714"/>
      <c r="K714"/>
      <c r="L714"/>
    </row>
    <row r="715" spans="7:12" s="4" customFormat="1" x14ac:dyDescent="0.25">
      <c r="G715"/>
      <c r="H715"/>
      <c r="I715"/>
      <c r="J715"/>
      <c r="K715"/>
      <c r="L715"/>
    </row>
    <row r="716" spans="7:12" s="4" customFormat="1" x14ac:dyDescent="0.25">
      <c r="G716"/>
      <c r="H716"/>
      <c r="I716"/>
      <c r="J716"/>
      <c r="K716"/>
      <c r="L716"/>
    </row>
    <row r="717" spans="7:12" s="4" customFormat="1" x14ac:dyDescent="0.25">
      <c r="G717"/>
      <c r="H717"/>
      <c r="I717"/>
      <c r="J717"/>
      <c r="K717"/>
      <c r="L717"/>
    </row>
    <row r="718" spans="7:12" s="4" customFormat="1" x14ac:dyDescent="0.25">
      <c r="G718"/>
      <c r="H718"/>
      <c r="I718"/>
      <c r="J718"/>
      <c r="K718"/>
      <c r="L718"/>
    </row>
    <row r="719" spans="7:12" s="4" customFormat="1" x14ac:dyDescent="0.25">
      <c r="G719"/>
      <c r="H719"/>
      <c r="I719"/>
      <c r="J719"/>
      <c r="K719"/>
      <c r="L719"/>
    </row>
    <row r="720" spans="7:12" s="4" customFormat="1" x14ac:dyDescent="0.25">
      <c r="G720"/>
      <c r="H720"/>
      <c r="I720"/>
      <c r="J720"/>
      <c r="K720"/>
      <c r="L720"/>
    </row>
    <row r="721" spans="7:12" s="4" customFormat="1" x14ac:dyDescent="0.25">
      <c r="G721"/>
      <c r="H721"/>
      <c r="I721"/>
      <c r="J721"/>
      <c r="K721"/>
      <c r="L721"/>
    </row>
    <row r="722" spans="7:12" s="4" customFormat="1" x14ac:dyDescent="0.25">
      <c r="G722"/>
      <c r="H722"/>
      <c r="I722"/>
      <c r="J722"/>
      <c r="K722"/>
      <c r="L722"/>
    </row>
    <row r="723" spans="7:12" s="4" customFormat="1" x14ac:dyDescent="0.25">
      <c r="G723"/>
      <c r="H723"/>
      <c r="I723"/>
      <c r="J723"/>
      <c r="K723"/>
      <c r="L723"/>
    </row>
    <row r="724" spans="7:12" s="4" customFormat="1" x14ac:dyDescent="0.25">
      <c r="G724"/>
      <c r="H724"/>
      <c r="I724"/>
      <c r="J724"/>
      <c r="K724"/>
      <c r="L724"/>
    </row>
    <row r="725" spans="7:12" s="4" customFormat="1" x14ac:dyDescent="0.25">
      <c r="G725"/>
      <c r="H725"/>
      <c r="I725"/>
      <c r="J725"/>
      <c r="K725"/>
      <c r="L725"/>
    </row>
    <row r="726" spans="7:12" s="4" customFormat="1" x14ac:dyDescent="0.25">
      <c r="G726"/>
      <c r="H726"/>
      <c r="I726"/>
      <c r="J726"/>
      <c r="K726"/>
      <c r="L726"/>
    </row>
    <row r="727" spans="7:12" s="4" customFormat="1" x14ac:dyDescent="0.25">
      <c r="G727"/>
      <c r="H727"/>
      <c r="I727"/>
      <c r="J727"/>
      <c r="K727"/>
      <c r="L727"/>
    </row>
    <row r="728" spans="7:12" s="4" customFormat="1" x14ac:dyDescent="0.25">
      <c r="G728"/>
      <c r="H728"/>
      <c r="I728"/>
      <c r="J728"/>
      <c r="K728"/>
      <c r="L728"/>
    </row>
    <row r="729" spans="7:12" s="4" customFormat="1" x14ac:dyDescent="0.25">
      <c r="G729"/>
      <c r="H729"/>
      <c r="I729"/>
      <c r="J729"/>
      <c r="K729"/>
      <c r="L729"/>
    </row>
    <row r="730" spans="7:12" s="4" customFormat="1" x14ac:dyDescent="0.25">
      <c r="G730"/>
      <c r="H730"/>
      <c r="I730"/>
      <c r="J730"/>
      <c r="K730"/>
      <c r="L730"/>
    </row>
    <row r="731" spans="7:12" s="4" customFormat="1" x14ac:dyDescent="0.25">
      <c r="G731"/>
      <c r="H731"/>
      <c r="I731"/>
      <c r="J731"/>
      <c r="K731"/>
      <c r="L731"/>
    </row>
    <row r="732" spans="7:12" s="4" customFormat="1" x14ac:dyDescent="0.25">
      <c r="G732"/>
      <c r="H732"/>
      <c r="I732"/>
      <c r="J732"/>
      <c r="K732"/>
      <c r="L732"/>
    </row>
    <row r="733" spans="7:12" s="4" customFormat="1" x14ac:dyDescent="0.25">
      <c r="G733"/>
      <c r="H733"/>
      <c r="I733"/>
      <c r="J733"/>
      <c r="K733"/>
      <c r="L733"/>
    </row>
    <row r="734" spans="7:12" s="4" customFormat="1" x14ac:dyDescent="0.25">
      <c r="G734"/>
      <c r="H734"/>
      <c r="I734"/>
      <c r="J734"/>
      <c r="K734"/>
      <c r="L734"/>
    </row>
    <row r="735" spans="7:12" s="4" customFormat="1" x14ac:dyDescent="0.25">
      <c r="G735"/>
      <c r="H735"/>
      <c r="I735"/>
      <c r="J735"/>
      <c r="K735"/>
      <c r="L735"/>
    </row>
    <row r="736" spans="7:12" s="4" customFormat="1" x14ac:dyDescent="0.25">
      <c r="G736"/>
      <c r="H736"/>
      <c r="I736"/>
      <c r="J736"/>
      <c r="K736"/>
      <c r="L736"/>
    </row>
    <row r="737" spans="7:12" s="4" customFormat="1" x14ac:dyDescent="0.25">
      <c r="G737"/>
      <c r="H737"/>
      <c r="I737"/>
      <c r="J737"/>
      <c r="K737"/>
      <c r="L737"/>
    </row>
    <row r="738" spans="7:12" s="4" customFormat="1" x14ac:dyDescent="0.25">
      <c r="G738"/>
      <c r="H738"/>
      <c r="I738"/>
      <c r="J738"/>
      <c r="K738"/>
      <c r="L738"/>
    </row>
    <row r="739" spans="7:12" s="4" customFormat="1" x14ac:dyDescent="0.25">
      <c r="G739"/>
      <c r="H739"/>
      <c r="I739"/>
      <c r="J739"/>
      <c r="K739"/>
      <c r="L739"/>
    </row>
    <row r="740" spans="7:12" s="4" customFormat="1" x14ac:dyDescent="0.25">
      <c r="G740"/>
      <c r="H740"/>
      <c r="I740"/>
      <c r="J740"/>
      <c r="K740"/>
      <c r="L740"/>
    </row>
    <row r="741" spans="7:12" s="4" customFormat="1" x14ac:dyDescent="0.25">
      <c r="G741"/>
      <c r="H741"/>
      <c r="I741"/>
      <c r="J741"/>
      <c r="K741"/>
      <c r="L741"/>
    </row>
    <row r="742" spans="7:12" s="4" customFormat="1" x14ac:dyDescent="0.25">
      <c r="G742"/>
      <c r="H742"/>
      <c r="I742"/>
      <c r="J742"/>
      <c r="K742"/>
      <c r="L742"/>
    </row>
    <row r="743" spans="7:12" s="4" customFormat="1" x14ac:dyDescent="0.25">
      <c r="G743"/>
      <c r="H743"/>
      <c r="I743"/>
      <c r="J743"/>
      <c r="K743"/>
      <c r="L743"/>
    </row>
    <row r="744" spans="7:12" s="4" customFormat="1" x14ac:dyDescent="0.25">
      <c r="G744"/>
      <c r="H744"/>
      <c r="I744"/>
      <c r="J744"/>
      <c r="K744"/>
      <c r="L744"/>
    </row>
    <row r="745" spans="7:12" s="4" customFormat="1" x14ac:dyDescent="0.25">
      <c r="G745"/>
      <c r="H745"/>
      <c r="I745"/>
      <c r="J745"/>
      <c r="K745"/>
      <c r="L745"/>
    </row>
    <row r="746" spans="7:12" s="4" customFormat="1" x14ac:dyDescent="0.25">
      <c r="G746"/>
      <c r="H746"/>
      <c r="I746"/>
      <c r="J746"/>
      <c r="K746"/>
      <c r="L746"/>
    </row>
    <row r="747" spans="7:12" s="4" customFormat="1" x14ac:dyDescent="0.25">
      <c r="G747"/>
      <c r="H747"/>
      <c r="I747"/>
      <c r="J747"/>
      <c r="K747"/>
      <c r="L747"/>
    </row>
    <row r="748" spans="7:12" s="4" customFormat="1" x14ac:dyDescent="0.25">
      <c r="G748"/>
      <c r="H748"/>
      <c r="I748"/>
      <c r="J748"/>
      <c r="K748"/>
      <c r="L748"/>
    </row>
    <row r="749" spans="7:12" s="4" customFormat="1" x14ac:dyDescent="0.25">
      <c r="G749"/>
      <c r="H749"/>
      <c r="I749"/>
      <c r="J749"/>
      <c r="K749"/>
      <c r="L749"/>
    </row>
    <row r="750" spans="7:12" s="4" customFormat="1" x14ac:dyDescent="0.25">
      <c r="G750"/>
      <c r="H750"/>
      <c r="I750"/>
      <c r="J750"/>
      <c r="K750"/>
      <c r="L750"/>
    </row>
    <row r="751" spans="7:12" s="4" customFormat="1" x14ac:dyDescent="0.25">
      <c r="G751"/>
      <c r="H751"/>
      <c r="I751"/>
      <c r="J751"/>
      <c r="K751"/>
      <c r="L751"/>
    </row>
    <row r="752" spans="7:12" s="4" customFormat="1" x14ac:dyDescent="0.25">
      <c r="G752"/>
      <c r="H752"/>
      <c r="I752"/>
      <c r="J752"/>
      <c r="K752"/>
      <c r="L752"/>
    </row>
    <row r="753" spans="7:12" s="4" customFormat="1" x14ac:dyDescent="0.25">
      <c r="G753"/>
      <c r="H753"/>
      <c r="I753"/>
      <c r="J753"/>
      <c r="K753"/>
      <c r="L753"/>
    </row>
    <row r="754" spans="7:12" s="4" customFormat="1" x14ac:dyDescent="0.25">
      <c r="G754"/>
      <c r="H754"/>
      <c r="I754"/>
      <c r="J754"/>
      <c r="K754"/>
      <c r="L754"/>
    </row>
    <row r="755" spans="7:12" s="4" customFormat="1" x14ac:dyDescent="0.25">
      <c r="G755"/>
      <c r="H755"/>
      <c r="I755"/>
      <c r="J755"/>
      <c r="K755"/>
      <c r="L755"/>
    </row>
    <row r="756" spans="7:12" s="4" customFormat="1" x14ac:dyDescent="0.25">
      <c r="G756"/>
      <c r="H756"/>
      <c r="I756"/>
      <c r="J756"/>
      <c r="K756"/>
      <c r="L756"/>
    </row>
    <row r="757" spans="7:12" s="4" customFormat="1" x14ac:dyDescent="0.25">
      <c r="G757"/>
      <c r="H757"/>
      <c r="I757"/>
      <c r="J757"/>
      <c r="K757"/>
      <c r="L757"/>
    </row>
    <row r="758" spans="7:12" s="4" customFormat="1" x14ac:dyDescent="0.25">
      <c r="G758"/>
      <c r="H758"/>
      <c r="I758"/>
      <c r="J758"/>
      <c r="K758"/>
      <c r="L758"/>
    </row>
    <row r="759" spans="7:12" s="4" customFormat="1" x14ac:dyDescent="0.25">
      <c r="G759"/>
      <c r="H759"/>
      <c r="I759"/>
      <c r="J759"/>
      <c r="K759"/>
      <c r="L759"/>
    </row>
    <row r="760" spans="7:12" s="4" customFormat="1" x14ac:dyDescent="0.25">
      <c r="G760"/>
      <c r="H760"/>
      <c r="I760"/>
      <c r="J760"/>
      <c r="K760"/>
      <c r="L760"/>
    </row>
    <row r="761" spans="7:12" s="4" customFormat="1" x14ac:dyDescent="0.25">
      <c r="G761"/>
      <c r="H761"/>
      <c r="I761"/>
      <c r="J761"/>
      <c r="K761"/>
      <c r="L761"/>
    </row>
    <row r="762" spans="7:12" s="4" customFormat="1" x14ac:dyDescent="0.25">
      <c r="G762"/>
      <c r="H762"/>
      <c r="I762"/>
      <c r="J762"/>
      <c r="K762"/>
      <c r="L762"/>
    </row>
    <row r="763" spans="7:12" s="4" customFormat="1" x14ac:dyDescent="0.25">
      <c r="G763"/>
      <c r="H763"/>
      <c r="I763"/>
      <c r="J763"/>
      <c r="K763"/>
      <c r="L763"/>
    </row>
    <row r="764" spans="7:12" s="4" customFormat="1" x14ac:dyDescent="0.25">
      <c r="G764"/>
      <c r="H764"/>
      <c r="I764"/>
      <c r="J764"/>
      <c r="K764"/>
      <c r="L764"/>
    </row>
    <row r="765" spans="7:12" s="4" customFormat="1" x14ac:dyDescent="0.25">
      <c r="G765"/>
      <c r="H765"/>
      <c r="I765"/>
      <c r="J765"/>
      <c r="K765"/>
      <c r="L765"/>
    </row>
    <row r="766" spans="7:12" s="4" customFormat="1" x14ac:dyDescent="0.25">
      <c r="G766"/>
      <c r="H766"/>
      <c r="I766"/>
      <c r="J766"/>
      <c r="K766"/>
      <c r="L766"/>
    </row>
    <row r="767" spans="7:12" s="4" customFormat="1" x14ac:dyDescent="0.25">
      <c r="G767"/>
      <c r="H767"/>
      <c r="I767"/>
      <c r="J767"/>
      <c r="K767"/>
      <c r="L767"/>
    </row>
    <row r="768" spans="7:12" s="4" customFormat="1" x14ac:dyDescent="0.25">
      <c r="G768"/>
      <c r="H768"/>
      <c r="I768"/>
      <c r="J768"/>
      <c r="K768"/>
      <c r="L768"/>
    </row>
    <row r="769" spans="7:12" s="4" customFormat="1" x14ac:dyDescent="0.25">
      <c r="G769"/>
      <c r="H769"/>
      <c r="I769"/>
      <c r="J769"/>
      <c r="K769"/>
      <c r="L769"/>
    </row>
    <row r="770" spans="7:12" s="4" customFormat="1" x14ac:dyDescent="0.25">
      <c r="G770"/>
      <c r="H770"/>
      <c r="I770"/>
      <c r="J770"/>
      <c r="K770"/>
      <c r="L770"/>
    </row>
    <row r="771" spans="7:12" s="4" customFormat="1" x14ac:dyDescent="0.25">
      <c r="G771"/>
      <c r="H771"/>
      <c r="I771"/>
      <c r="J771"/>
      <c r="K771"/>
      <c r="L771"/>
    </row>
    <row r="772" spans="7:12" s="4" customFormat="1" x14ac:dyDescent="0.25">
      <c r="G772"/>
      <c r="H772"/>
      <c r="I772"/>
      <c r="J772"/>
      <c r="K772"/>
      <c r="L772"/>
    </row>
    <row r="773" spans="7:12" s="4" customFormat="1" x14ac:dyDescent="0.25">
      <c r="G773"/>
      <c r="H773"/>
      <c r="I773"/>
      <c r="J773"/>
      <c r="K773"/>
      <c r="L773"/>
    </row>
    <row r="774" spans="7:12" s="4" customFormat="1" x14ac:dyDescent="0.25">
      <c r="G774"/>
      <c r="H774"/>
      <c r="I774"/>
      <c r="J774"/>
      <c r="K774"/>
      <c r="L774"/>
    </row>
    <row r="775" spans="7:12" s="4" customFormat="1" x14ac:dyDescent="0.25">
      <c r="G775"/>
      <c r="H775"/>
      <c r="I775"/>
      <c r="J775"/>
      <c r="K775"/>
      <c r="L775"/>
    </row>
    <row r="776" spans="7:12" s="4" customFormat="1" x14ac:dyDescent="0.25">
      <c r="G776"/>
      <c r="H776"/>
      <c r="I776"/>
      <c r="J776"/>
      <c r="K776"/>
      <c r="L776"/>
    </row>
    <row r="777" spans="7:12" s="4" customFormat="1" x14ac:dyDescent="0.25">
      <c r="G777"/>
      <c r="H777"/>
      <c r="I777"/>
      <c r="J777"/>
      <c r="K777"/>
      <c r="L777"/>
    </row>
    <row r="778" spans="7:12" s="4" customFormat="1" x14ac:dyDescent="0.25">
      <c r="G778"/>
      <c r="H778"/>
      <c r="I778"/>
      <c r="J778"/>
      <c r="K778"/>
      <c r="L778"/>
    </row>
    <row r="779" spans="7:12" s="4" customFormat="1" x14ac:dyDescent="0.25">
      <c r="G779"/>
      <c r="H779"/>
      <c r="I779"/>
      <c r="J779"/>
      <c r="K779"/>
      <c r="L779"/>
    </row>
    <row r="780" spans="7:12" s="4" customFormat="1" x14ac:dyDescent="0.25">
      <c r="G780"/>
      <c r="H780"/>
      <c r="I780"/>
      <c r="J780"/>
      <c r="K780"/>
      <c r="L780"/>
    </row>
    <row r="781" spans="7:12" s="4" customFormat="1" x14ac:dyDescent="0.25">
      <c r="G781"/>
      <c r="H781"/>
      <c r="I781"/>
      <c r="J781"/>
      <c r="K781"/>
      <c r="L781"/>
    </row>
    <row r="782" spans="7:12" s="4" customFormat="1" x14ac:dyDescent="0.25">
      <c r="G782"/>
      <c r="H782"/>
      <c r="I782"/>
      <c r="J782"/>
      <c r="K782"/>
      <c r="L782"/>
    </row>
    <row r="783" spans="7:12" s="4" customFormat="1" x14ac:dyDescent="0.25">
      <c r="G783"/>
      <c r="H783"/>
      <c r="I783"/>
      <c r="J783"/>
      <c r="K783"/>
      <c r="L783"/>
    </row>
    <row r="784" spans="7:12" s="4" customFormat="1" x14ac:dyDescent="0.25">
      <c r="G784"/>
      <c r="H784"/>
      <c r="I784"/>
      <c r="J784"/>
      <c r="K784"/>
      <c r="L784"/>
    </row>
    <row r="785" spans="7:12" s="4" customFormat="1" x14ac:dyDescent="0.25">
      <c r="G785"/>
      <c r="H785"/>
      <c r="I785"/>
      <c r="J785"/>
      <c r="K785"/>
      <c r="L785"/>
    </row>
    <row r="786" spans="7:12" s="4" customFormat="1" x14ac:dyDescent="0.25">
      <c r="G786"/>
      <c r="H786"/>
      <c r="I786"/>
      <c r="J786"/>
      <c r="K786"/>
      <c r="L786"/>
    </row>
    <row r="787" spans="7:12" s="4" customFormat="1" x14ac:dyDescent="0.25">
      <c r="G787"/>
      <c r="H787"/>
      <c r="I787"/>
      <c r="J787"/>
      <c r="K787"/>
      <c r="L787"/>
    </row>
    <row r="788" spans="7:12" s="4" customFormat="1" x14ac:dyDescent="0.25">
      <c r="G788"/>
      <c r="H788"/>
      <c r="I788"/>
      <c r="J788"/>
      <c r="K788"/>
      <c r="L788"/>
    </row>
    <row r="789" spans="7:12" s="4" customFormat="1" x14ac:dyDescent="0.25">
      <c r="G789"/>
      <c r="H789"/>
      <c r="I789"/>
      <c r="J789"/>
      <c r="K789"/>
      <c r="L789"/>
    </row>
    <row r="790" spans="7:12" s="4" customFormat="1" x14ac:dyDescent="0.25">
      <c r="G790"/>
      <c r="H790"/>
      <c r="I790"/>
      <c r="J790"/>
      <c r="K790"/>
      <c r="L790"/>
    </row>
    <row r="791" spans="7:12" s="4" customFormat="1" x14ac:dyDescent="0.25">
      <c r="G791"/>
      <c r="H791"/>
      <c r="I791"/>
      <c r="J791"/>
      <c r="K791"/>
      <c r="L791"/>
    </row>
    <row r="792" spans="7:12" s="4" customFormat="1" x14ac:dyDescent="0.25">
      <c r="G792"/>
      <c r="H792"/>
      <c r="I792"/>
      <c r="J792"/>
      <c r="K792"/>
      <c r="L792"/>
    </row>
    <row r="793" spans="7:12" s="4" customFormat="1" x14ac:dyDescent="0.25">
      <c r="G793"/>
      <c r="H793"/>
      <c r="I793"/>
      <c r="J793"/>
      <c r="K793"/>
      <c r="L793"/>
    </row>
    <row r="794" spans="7:12" s="4" customFormat="1" x14ac:dyDescent="0.25">
      <c r="G794"/>
      <c r="H794"/>
      <c r="I794"/>
      <c r="J794"/>
      <c r="K794"/>
      <c r="L794"/>
    </row>
    <row r="795" spans="7:12" s="4" customFormat="1" x14ac:dyDescent="0.25">
      <c r="G795"/>
      <c r="H795"/>
      <c r="I795"/>
      <c r="J795"/>
      <c r="K795"/>
      <c r="L795"/>
    </row>
    <row r="796" spans="7:12" s="4" customFormat="1" x14ac:dyDescent="0.25">
      <c r="G796"/>
      <c r="H796"/>
      <c r="I796"/>
      <c r="J796"/>
      <c r="K796"/>
      <c r="L796"/>
    </row>
    <row r="797" spans="7:12" s="4" customFormat="1" x14ac:dyDescent="0.25">
      <c r="G797"/>
      <c r="H797"/>
      <c r="I797"/>
      <c r="J797"/>
      <c r="K797"/>
      <c r="L797"/>
    </row>
    <row r="798" spans="7:12" s="4" customFormat="1" x14ac:dyDescent="0.25">
      <c r="G798"/>
      <c r="H798"/>
      <c r="I798"/>
      <c r="J798"/>
      <c r="K798"/>
      <c r="L798"/>
    </row>
    <row r="799" spans="7:12" s="4" customFormat="1" x14ac:dyDescent="0.25">
      <c r="G799"/>
      <c r="H799"/>
      <c r="I799"/>
      <c r="J799"/>
      <c r="K799"/>
      <c r="L799"/>
    </row>
    <row r="800" spans="7:12" s="4" customFormat="1" x14ac:dyDescent="0.25">
      <c r="G800"/>
      <c r="H800"/>
      <c r="I800"/>
      <c r="J800"/>
      <c r="K800"/>
      <c r="L800"/>
    </row>
    <row r="801" spans="7:12" s="4" customFormat="1" x14ac:dyDescent="0.25">
      <c r="G801"/>
      <c r="H801"/>
      <c r="I801"/>
      <c r="J801"/>
      <c r="K801"/>
      <c r="L801"/>
    </row>
    <row r="802" spans="7:12" s="4" customFormat="1" x14ac:dyDescent="0.25">
      <c r="G802"/>
      <c r="H802"/>
      <c r="I802"/>
      <c r="J802"/>
      <c r="K802"/>
      <c r="L802"/>
    </row>
    <row r="803" spans="7:12" s="4" customFormat="1" x14ac:dyDescent="0.25">
      <c r="G803"/>
      <c r="H803"/>
      <c r="I803"/>
      <c r="J803"/>
      <c r="K803"/>
      <c r="L803"/>
    </row>
    <row r="804" spans="7:12" s="4" customFormat="1" x14ac:dyDescent="0.25">
      <c r="G804"/>
      <c r="H804"/>
      <c r="I804"/>
      <c r="J804"/>
      <c r="K804"/>
      <c r="L804"/>
    </row>
    <row r="805" spans="7:12" s="4" customFormat="1" x14ac:dyDescent="0.25">
      <c r="G805"/>
      <c r="H805"/>
      <c r="I805"/>
      <c r="J805"/>
      <c r="K805"/>
      <c r="L805"/>
    </row>
    <row r="806" spans="7:12" s="4" customFormat="1" x14ac:dyDescent="0.25">
      <c r="G806"/>
      <c r="H806"/>
      <c r="I806"/>
      <c r="J806"/>
      <c r="K806"/>
      <c r="L806"/>
    </row>
    <row r="807" spans="7:12" s="4" customFormat="1" x14ac:dyDescent="0.25">
      <c r="G807"/>
      <c r="H807"/>
      <c r="I807"/>
      <c r="J807"/>
      <c r="K807"/>
      <c r="L807"/>
    </row>
    <row r="808" spans="7:12" s="4" customFormat="1" x14ac:dyDescent="0.25">
      <c r="G808"/>
      <c r="H808"/>
      <c r="I808"/>
      <c r="J808"/>
      <c r="K808"/>
      <c r="L808"/>
    </row>
    <row r="809" spans="7:12" s="4" customFormat="1" x14ac:dyDescent="0.25">
      <c r="G809"/>
      <c r="H809"/>
      <c r="I809"/>
      <c r="J809"/>
      <c r="K809"/>
      <c r="L809"/>
    </row>
    <row r="810" spans="7:12" s="4" customFormat="1" x14ac:dyDescent="0.25">
      <c r="G810"/>
      <c r="H810"/>
      <c r="I810"/>
      <c r="J810"/>
      <c r="K810"/>
      <c r="L810"/>
    </row>
    <row r="811" spans="7:12" s="4" customFormat="1" x14ac:dyDescent="0.25">
      <c r="G811"/>
      <c r="H811"/>
      <c r="I811"/>
      <c r="J811"/>
      <c r="K811"/>
      <c r="L811"/>
    </row>
    <row r="812" spans="7:12" s="4" customFormat="1" x14ac:dyDescent="0.25">
      <c r="G812"/>
      <c r="H812"/>
      <c r="I812"/>
      <c r="J812"/>
      <c r="K812"/>
      <c r="L812"/>
    </row>
    <row r="813" spans="7:12" s="4" customFormat="1" x14ac:dyDescent="0.25">
      <c r="G813"/>
      <c r="H813"/>
      <c r="I813"/>
      <c r="J813"/>
      <c r="K813"/>
      <c r="L813"/>
    </row>
    <row r="814" spans="7:12" s="4" customFormat="1" x14ac:dyDescent="0.25">
      <c r="G814"/>
      <c r="H814"/>
      <c r="I814"/>
      <c r="J814"/>
      <c r="K814"/>
      <c r="L814"/>
    </row>
    <row r="815" spans="7:12" s="4" customFormat="1" x14ac:dyDescent="0.25">
      <c r="G815"/>
      <c r="H815"/>
      <c r="I815"/>
      <c r="J815"/>
      <c r="K815"/>
      <c r="L815"/>
    </row>
    <row r="816" spans="7:12" s="4" customFormat="1" x14ac:dyDescent="0.25">
      <c r="G816"/>
      <c r="H816"/>
      <c r="I816"/>
      <c r="J816"/>
      <c r="K816"/>
      <c r="L816"/>
    </row>
    <row r="817" spans="7:12" s="4" customFormat="1" x14ac:dyDescent="0.25">
      <c r="G817"/>
      <c r="H817"/>
      <c r="I817"/>
      <c r="J817"/>
      <c r="K817"/>
      <c r="L817"/>
    </row>
    <row r="818" spans="7:12" s="4" customFormat="1" x14ac:dyDescent="0.25">
      <c r="G818"/>
      <c r="H818"/>
      <c r="I818"/>
      <c r="J818"/>
      <c r="K818"/>
      <c r="L818"/>
    </row>
    <row r="819" spans="7:12" s="4" customFormat="1" x14ac:dyDescent="0.25">
      <c r="G819"/>
      <c r="H819"/>
      <c r="I819"/>
      <c r="J819"/>
      <c r="K819"/>
      <c r="L819"/>
    </row>
    <row r="820" spans="7:12" s="4" customFormat="1" x14ac:dyDescent="0.25">
      <c r="G820"/>
      <c r="H820"/>
      <c r="I820"/>
      <c r="J820"/>
      <c r="K820"/>
      <c r="L820"/>
    </row>
    <row r="821" spans="7:12" s="4" customFormat="1" x14ac:dyDescent="0.25">
      <c r="G821"/>
      <c r="H821"/>
      <c r="I821"/>
      <c r="J821"/>
      <c r="K821"/>
      <c r="L821"/>
    </row>
    <row r="822" spans="7:12" s="4" customFormat="1" x14ac:dyDescent="0.25">
      <c r="G822"/>
      <c r="H822"/>
      <c r="I822"/>
      <c r="J822"/>
      <c r="K822"/>
      <c r="L822"/>
    </row>
    <row r="823" spans="7:12" s="4" customFormat="1" x14ac:dyDescent="0.25">
      <c r="G823"/>
      <c r="H823"/>
      <c r="I823"/>
      <c r="J823"/>
      <c r="K823"/>
      <c r="L823"/>
    </row>
    <row r="824" spans="7:12" s="4" customFormat="1" x14ac:dyDescent="0.25">
      <c r="G824"/>
      <c r="H824"/>
      <c r="I824"/>
      <c r="J824"/>
      <c r="K824"/>
      <c r="L824"/>
    </row>
    <row r="825" spans="7:12" s="4" customFormat="1" x14ac:dyDescent="0.25">
      <c r="G825"/>
      <c r="H825"/>
      <c r="I825"/>
      <c r="J825"/>
      <c r="K825"/>
      <c r="L825"/>
    </row>
    <row r="826" spans="7:12" s="4" customFormat="1" x14ac:dyDescent="0.25">
      <c r="G826"/>
      <c r="H826"/>
      <c r="I826"/>
      <c r="J826"/>
      <c r="K826"/>
      <c r="L826"/>
    </row>
    <row r="827" spans="7:12" s="4" customFormat="1" x14ac:dyDescent="0.25">
      <c r="G827"/>
      <c r="H827"/>
      <c r="I827"/>
      <c r="J827"/>
      <c r="K827"/>
      <c r="L827"/>
    </row>
    <row r="828" spans="7:12" s="4" customFormat="1" x14ac:dyDescent="0.25">
      <c r="G828"/>
      <c r="H828"/>
      <c r="I828"/>
      <c r="J828"/>
      <c r="K828"/>
      <c r="L828"/>
    </row>
    <row r="829" spans="7:12" s="4" customFormat="1" x14ac:dyDescent="0.25">
      <c r="G829"/>
      <c r="H829"/>
      <c r="I829"/>
      <c r="J829"/>
      <c r="K829"/>
      <c r="L829"/>
    </row>
    <row r="830" spans="7:12" s="4" customFormat="1" x14ac:dyDescent="0.25">
      <c r="G830"/>
      <c r="H830"/>
      <c r="I830"/>
      <c r="J830"/>
      <c r="K830"/>
      <c r="L830"/>
    </row>
    <row r="831" spans="7:12" s="4" customFormat="1" x14ac:dyDescent="0.25">
      <c r="G831"/>
      <c r="H831"/>
      <c r="I831"/>
      <c r="J831"/>
      <c r="K831"/>
      <c r="L831"/>
    </row>
    <row r="832" spans="7:12" s="4" customFormat="1" x14ac:dyDescent="0.25">
      <c r="G832"/>
      <c r="H832"/>
      <c r="I832"/>
      <c r="J832"/>
      <c r="K832"/>
      <c r="L832"/>
    </row>
    <row r="833" spans="7:12" s="4" customFormat="1" x14ac:dyDescent="0.25">
      <c r="G833"/>
      <c r="H833"/>
      <c r="I833"/>
      <c r="J833"/>
      <c r="K833"/>
      <c r="L833"/>
    </row>
    <row r="834" spans="7:12" s="4" customFormat="1" x14ac:dyDescent="0.25">
      <c r="G834"/>
      <c r="H834"/>
      <c r="I834"/>
      <c r="J834"/>
      <c r="K834"/>
      <c r="L834"/>
    </row>
    <row r="835" spans="7:12" s="4" customFormat="1" x14ac:dyDescent="0.25">
      <c r="G835"/>
      <c r="H835"/>
      <c r="I835"/>
      <c r="J835"/>
      <c r="K835"/>
      <c r="L835"/>
    </row>
    <row r="836" spans="7:12" s="4" customFormat="1" x14ac:dyDescent="0.25">
      <c r="G836"/>
      <c r="H836"/>
      <c r="I836"/>
      <c r="J836"/>
      <c r="K836"/>
      <c r="L836"/>
    </row>
    <row r="837" spans="7:12" s="4" customFormat="1" x14ac:dyDescent="0.25">
      <c r="G837"/>
      <c r="H837"/>
      <c r="I837"/>
      <c r="J837"/>
      <c r="K837"/>
      <c r="L837"/>
    </row>
    <row r="838" spans="7:12" s="4" customFormat="1" x14ac:dyDescent="0.25">
      <c r="G838"/>
      <c r="H838"/>
      <c r="I838"/>
      <c r="J838"/>
      <c r="K838"/>
      <c r="L838"/>
    </row>
    <row r="839" spans="7:12" s="4" customFormat="1" x14ac:dyDescent="0.25">
      <c r="G839"/>
      <c r="H839"/>
      <c r="I839"/>
      <c r="J839"/>
      <c r="K839"/>
      <c r="L839"/>
    </row>
    <row r="840" spans="7:12" s="4" customFormat="1" x14ac:dyDescent="0.25">
      <c r="G840"/>
      <c r="H840"/>
      <c r="I840"/>
      <c r="J840"/>
      <c r="K840"/>
      <c r="L840"/>
    </row>
    <row r="841" spans="7:12" s="4" customFormat="1" x14ac:dyDescent="0.25">
      <c r="G841"/>
      <c r="H841"/>
      <c r="I841"/>
      <c r="J841"/>
      <c r="K841"/>
      <c r="L841"/>
    </row>
    <row r="842" spans="7:12" s="4" customFormat="1" x14ac:dyDescent="0.25">
      <c r="G842"/>
      <c r="H842"/>
      <c r="I842"/>
      <c r="J842"/>
      <c r="K842"/>
      <c r="L842"/>
    </row>
    <row r="843" spans="7:12" s="4" customFormat="1" x14ac:dyDescent="0.25">
      <c r="G843"/>
      <c r="H843"/>
      <c r="I843"/>
      <c r="J843"/>
      <c r="K843"/>
      <c r="L843"/>
    </row>
    <row r="844" spans="7:12" s="4" customFormat="1" x14ac:dyDescent="0.25">
      <c r="G844"/>
      <c r="H844"/>
      <c r="I844"/>
      <c r="J844"/>
      <c r="K844"/>
      <c r="L844"/>
    </row>
    <row r="845" spans="7:12" s="4" customFormat="1" x14ac:dyDescent="0.25">
      <c r="G845"/>
      <c r="H845"/>
      <c r="I845"/>
      <c r="J845"/>
      <c r="K845"/>
      <c r="L845"/>
    </row>
    <row r="846" spans="7:12" s="4" customFormat="1" x14ac:dyDescent="0.25">
      <c r="G846"/>
      <c r="H846"/>
      <c r="I846"/>
      <c r="J846"/>
      <c r="K846"/>
      <c r="L846"/>
    </row>
    <row r="847" spans="7:12" s="4" customFormat="1" x14ac:dyDescent="0.25">
      <c r="G847"/>
      <c r="H847"/>
      <c r="I847"/>
      <c r="J847"/>
      <c r="K847"/>
      <c r="L847"/>
    </row>
    <row r="848" spans="7:12" s="4" customFormat="1" x14ac:dyDescent="0.25">
      <c r="G848"/>
      <c r="H848"/>
      <c r="I848"/>
      <c r="J848"/>
      <c r="K848"/>
      <c r="L848"/>
    </row>
    <row r="849" spans="7:12" s="4" customFormat="1" x14ac:dyDescent="0.25">
      <c r="G849"/>
      <c r="H849"/>
      <c r="I849"/>
      <c r="J849"/>
      <c r="K849"/>
      <c r="L849"/>
    </row>
    <row r="850" spans="7:12" s="4" customFormat="1" x14ac:dyDescent="0.25">
      <c r="G850"/>
      <c r="H850"/>
      <c r="I850"/>
      <c r="J850"/>
      <c r="K850"/>
      <c r="L850"/>
    </row>
    <row r="851" spans="7:12" s="4" customFormat="1" x14ac:dyDescent="0.25">
      <c r="G851"/>
      <c r="H851"/>
      <c r="I851"/>
      <c r="J851"/>
      <c r="K851"/>
      <c r="L851"/>
    </row>
    <row r="852" spans="7:12" s="4" customFormat="1" x14ac:dyDescent="0.25">
      <c r="G852"/>
      <c r="H852"/>
      <c r="I852"/>
      <c r="J852"/>
      <c r="K852"/>
      <c r="L852"/>
    </row>
    <row r="853" spans="7:12" s="4" customFormat="1" x14ac:dyDescent="0.25">
      <c r="G853"/>
      <c r="H853"/>
      <c r="I853"/>
      <c r="J853"/>
      <c r="K853"/>
      <c r="L853"/>
    </row>
    <row r="854" spans="7:12" s="4" customFormat="1" x14ac:dyDescent="0.25">
      <c r="G854"/>
      <c r="H854"/>
      <c r="I854"/>
      <c r="J854"/>
      <c r="K854"/>
      <c r="L854"/>
    </row>
    <row r="855" spans="7:12" s="4" customFormat="1" x14ac:dyDescent="0.25">
      <c r="G855"/>
      <c r="H855"/>
      <c r="I855"/>
      <c r="J855"/>
      <c r="K855"/>
      <c r="L855"/>
    </row>
    <row r="856" spans="7:12" s="4" customFormat="1" x14ac:dyDescent="0.25">
      <c r="G856"/>
      <c r="H856"/>
      <c r="I856"/>
      <c r="J856"/>
      <c r="K856"/>
      <c r="L856"/>
    </row>
    <row r="857" spans="7:12" s="4" customFormat="1" x14ac:dyDescent="0.25">
      <c r="G857"/>
      <c r="H857"/>
      <c r="I857"/>
      <c r="J857"/>
      <c r="K857"/>
      <c r="L857"/>
    </row>
    <row r="858" spans="7:12" s="4" customFormat="1" x14ac:dyDescent="0.25">
      <c r="G858"/>
      <c r="H858"/>
      <c r="I858"/>
      <c r="J858"/>
      <c r="K858"/>
      <c r="L858"/>
    </row>
    <row r="859" spans="7:12" s="4" customFormat="1" x14ac:dyDescent="0.25">
      <c r="G859"/>
      <c r="H859"/>
      <c r="I859"/>
      <c r="J859"/>
      <c r="K859"/>
      <c r="L859"/>
    </row>
    <row r="860" spans="7:12" s="4" customFormat="1" x14ac:dyDescent="0.25">
      <c r="G860"/>
      <c r="H860"/>
      <c r="I860"/>
      <c r="J860"/>
      <c r="K860"/>
      <c r="L860"/>
    </row>
    <row r="861" spans="7:12" s="4" customFormat="1" x14ac:dyDescent="0.25">
      <c r="G861"/>
      <c r="H861"/>
      <c r="I861"/>
      <c r="J861"/>
      <c r="K861"/>
      <c r="L861"/>
    </row>
    <row r="862" spans="7:12" s="4" customFormat="1" x14ac:dyDescent="0.25">
      <c r="G862"/>
      <c r="H862"/>
      <c r="I862"/>
      <c r="J862"/>
      <c r="K862"/>
      <c r="L862"/>
    </row>
    <row r="863" spans="7:12" s="4" customFormat="1" x14ac:dyDescent="0.25">
      <c r="G863"/>
      <c r="H863"/>
      <c r="I863"/>
      <c r="J863"/>
      <c r="K863"/>
      <c r="L863"/>
    </row>
    <row r="864" spans="7:12" s="4" customFormat="1" x14ac:dyDescent="0.25">
      <c r="G864"/>
      <c r="H864"/>
      <c r="I864"/>
      <c r="J864"/>
      <c r="K864"/>
      <c r="L864"/>
    </row>
    <row r="865" spans="7:12" s="4" customFormat="1" x14ac:dyDescent="0.25">
      <c r="G865"/>
      <c r="H865"/>
      <c r="I865"/>
      <c r="J865"/>
      <c r="K865"/>
      <c r="L865"/>
    </row>
    <row r="866" spans="7:12" s="4" customFormat="1" x14ac:dyDescent="0.25">
      <c r="G866"/>
      <c r="H866"/>
      <c r="I866"/>
      <c r="J866"/>
      <c r="K866"/>
      <c r="L866"/>
    </row>
    <row r="867" spans="7:12" s="4" customFormat="1" x14ac:dyDescent="0.25">
      <c r="G867"/>
      <c r="H867"/>
      <c r="I867"/>
      <c r="J867"/>
      <c r="K867"/>
      <c r="L867"/>
    </row>
    <row r="868" spans="7:12" s="4" customFormat="1" x14ac:dyDescent="0.25">
      <c r="G868"/>
      <c r="H868"/>
      <c r="I868"/>
      <c r="J868"/>
      <c r="K868"/>
      <c r="L868"/>
    </row>
    <row r="869" spans="7:12" s="4" customFormat="1" x14ac:dyDescent="0.25">
      <c r="G869"/>
      <c r="H869"/>
      <c r="I869"/>
      <c r="J869"/>
      <c r="K869"/>
      <c r="L869"/>
    </row>
    <row r="870" spans="7:12" s="4" customFormat="1" x14ac:dyDescent="0.25">
      <c r="G870"/>
      <c r="H870"/>
      <c r="I870"/>
      <c r="J870"/>
      <c r="K870"/>
      <c r="L870"/>
    </row>
    <row r="871" spans="7:12" s="4" customFormat="1" x14ac:dyDescent="0.25">
      <c r="G871"/>
      <c r="H871"/>
      <c r="I871"/>
      <c r="J871"/>
      <c r="K871"/>
      <c r="L871"/>
    </row>
    <row r="872" spans="7:12" s="4" customFormat="1" x14ac:dyDescent="0.25">
      <c r="G872"/>
      <c r="H872"/>
      <c r="I872"/>
      <c r="J872"/>
      <c r="K872"/>
      <c r="L872"/>
    </row>
    <row r="873" spans="7:12" s="4" customFormat="1" x14ac:dyDescent="0.25">
      <c r="G873"/>
      <c r="H873"/>
      <c r="I873"/>
      <c r="J873"/>
      <c r="K873"/>
      <c r="L873"/>
    </row>
    <row r="874" spans="7:12" s="4" customFormat="1" x14ac:dyDescent="0.25">
      <c r="G874"/>
      <c r="H874"/>
      <c r="I874"/>
      <c r="J874"/>
      <c r="K874"/>
      <c r="L874"/>
    </row>
    <row r="875" spans="7:12" s="4" customFormat="1" x14ac:dyDescent="0.25">
      <c r="G875"/>
      <c r="H875"/>
      <c r="I875"/>
      <c r="J875"/>
      <c r="K875"/>
      <c r="L875"/>
    </row>
    <row r="876" spans="7:12" s="4" customFormat="1" x14ac:dyDescent="0.25">
      <c r="G876"/>
      <c r="H876"/>
      <c r="I876"/>
      <c r="J876"/>
      <c r="K876"/>
      <c r="L876"/>
    </row>
    <row r="877" spans="7:12" s="4" customFormat="1" x14ac:dyDescent="0.25">
      <c r="G877"/>
      <c r="H877"/>
      <c r="I877"/>
      <c r="J877"/>
      <c r="K877"/>
      <c r="L877"/>
    </row>
    <row r="878" spans="7:12" s="4" customFormat="1" x14ac:dyDescent="0.25">
      <c r="G878"/>
      <c r="H878"/>
      <c r="I878"/>
      <c r="J878"/>
      <c r="K878"/>
      <c r="L878"/>
    </row>
    <row r="879" spans="7:12" s="4" customFormat="1" x14ac:dyDescent="0.25">
      <c r="G879"/>
      <c r="H879"/>
      <c r="I879"/>
      <c r="J879"/>
      <c r="K879"/>
      <c r="L879"/>
    </row>
    <row r="880" spans="7:12" s="4" customFormat="1" x14ac:dyDescent="0.25">
      <c r="G880"/>
      <c r="H880"/>
      <c r="I880"/>
      <c r="J880"/>
      <c r="K880"/>
      <c r="L880"/>
    </row>
    <row r="881" spans="7:12" s="4" customFormat="1" x14ac:dyDescent="0.25">
      <c r="G881"/>
      <c r="H881"/>
      <c r="I881"/>
      <c r="J881"/>
      <c r="K881"/>
      <c r="L881"/>
    </row>
    <row r="882" spans="7:12" s="4" customFormat="1" x14ac:dyDescent="0.25">
      <c r="G882"/>
      <c r="H882"/>
      <c r="I882"/>
      <c r="J882"/>
      <c r="K882"/>
      <c r="L882"/>
    </row>
    <row r="883" spans="7:12" s="4" customFormat="1" x14ac:dyDescent="0.25">
      <c r="G883"/>
      <c r="H883"/>
      <c r="I883"/>
      <c r="J883"/>
      <c r="K883"/>
      <c r="L883"/>
    </row>
    <row r="884" spans="7:12" s="4" customFormat="1" x14ac:dyDescent="0.25">
      <c r="G884"/>
      <c r="H884"/>
      <c r="I884"/>
      <c r="J884"/>
      <c r="K884"/>
      <c r="L884"/>
    </row>
    <row r="885" spans="7:12" s="4" customFormat="1" x14ac:dyDescent="0.25">
      <c r="G885"/>
      <c r="H885"/>
      <c r="I885"/>
      <c r="J885"/>
      <c r="K885"/>
      <c r="L885"/>
    </row>
    <row r="886" spans="7:12" s="4" customFormat="1" x14ac:dyDescent="0.25">
      <c r="G886"/>
      <c r="H886"/>
      <c r="I886"/>
      <c r="J886"/>
      <c r="K886"/>
      <c r="L886"/>
    </row>
    <row r="887" spans="7:12" s="4" customFormat="1" x14ac:dyDescent="0.25">
      <c r="G887"/>
      <c r="H887"/>
      <c r="I887"/>
      <c r="J887"/>
      <c r="K887"/>
      <c r="L887"/>
    </row>
    <row r="888" spans="7:12" s="4" customFormat="1" x14ac:dyDescent="0.25">
      <c r="G888"/>
      <c r="H888"/>
      <c r="I888"/>
      <c r="J888"/>
      <c r="K888"/>
      <c r="L888"/>
    </row>
    <row r="889" spans="7:12" s="4" customFormat="1" x14ac:dyDescent="0.25">
      <c r="G889"/>
      <c r="H889"/>
      <c r="I889"/>
      <c r="J889"/>
      <c r="K889"/>
      <c r="L889"/>
    </row>
    <row r="890" spans="7:12" s="4" customFormat="1" x14ac:dyDescent="0.25">
      <c r="G890"/>
      <c r="H890"/>
      <c r="I890"/>
      <c r="J890"/>
      <c r="K890"/>
      <c r="L890"/>
    </row>
    <row r="891" spans="7:12" s="4" customFormat="1" x14ac:dyDescent="0.25">
      <c r="G891"/>
      <c r="H891"/>
      <c r="I891"/>
      <c r="J891"/>
      <c r="K891"/>
      <c r="L891"/>
    </row>
    <row r="892" spans="7:12" s="4" customFormat="1" x14ac:dyDescent="0.25">
      <c r="G892"/>
      <c r="H892"/>
      <c r="I892"/>
      <c r="J892"/>
      <c r="K892"/>
      <c r="L892"/>
    </row>
    <row r="893" spans="7:12" s="4" customFormat="1" x14ac:dyDescent="0.25">
      <c r="G893"/>
      <c r="H893"/>
      <c r="I893"/>
      <c r="J893"/>
      <c r="K893"/>
      <c r="L893"/>
    </row>
    <row r="894" spans="7:12" s="4" customFormat="1" x14ac:dyDescent="0.25">
      <c r="G894"/>
      <c r="H894"/>
      <c r="I894"/>
      <c r="J894"/>
      <c r="K894"/>
      <c r="L894"/>
    </row>
    <row r="895" spans="7:12" s="4" customFormat="1" x14ac:dyDescent="0.25">
      <c r="G895"/>
      <c r="H895"/>
      <c r="I895"/>
      <c r="J895"/>
      <c r="K895"/>
      <c r="L895"/>
    </row>
    <row r="896" spans="7:12" s="4" customFormat="1" x14ac:dyDescent="0.25">
      <c r="G896"/>
      <c r="H896"/>
      <c r="I896"/>
      <c r="J896"/>
      <c r="K896"/>
      <c r="L896"/>
    </row>
    <row r="897" spans="7:12" s="4" customFormat="1" x14ac:dyDescent="0.25">
      <c r="G897"/>
      <c r="H897"/>
      <c r="I897"/>
      <c r="J897"/>
      <c r="K897"/>
      <c r="L897"/>
    </row>
    <row r="898" spans="7:12" s="4" customFormat="1" x14ac:dyDescent="0.25">
      <c r="G898"/>
      <c r="H898"/>
      <c r="I898"/>
      <c r="J898"/>
      <c r="K898"/>
      <c r="L898"/>
    </row>
    <row r="899" spans="7:12" s="4" customFormat="1" x14ac:dyDescent="0.25">
      <c r="G899"/>
      <c r="H899"/>
      <c r="I899"/>
      <c r="J899"/>
      <c r="K899"/>
      <c r="L899"/>
    </row>
    <row r="900" spans="7:12" s="4" customFormat="1" x14ac:dyDescent="0.25">
      <c r="G900"/>
      <c r="H900"/>
      <c r="I900"/>
      <c r="J900"/>
      <c r="K900"/>
      <c r="L900"/>
    </row>
    <row r="901" spans="7:12" s="4" customFormat="1" x14ac:dyDescent="0.25">
      <c r="G901"/>
      <c r="H901"/>
      <c r="I901"/>
      <c r="J901"/>
      <c r="K901"/>
      <c r="L901"/>
    </row>
    <row r="902" spans="7:12" s="4" customFormat="1" x14ac:dyDescent="0.25">
      <c r="G902"/>
      <c r="H902"/>
      <c r="I902"/>
      <c r="J902"/>
      <c r="K902"/>
      <c r="L902"/>
    </row>
    <row r="903" spans="7:12" s="4" customFormat="1" x14ac:dyDescent="0.25">
      <c r="G903"/>
      <c r="H903"/>
      <c r="I903"/>
      <c r="J903"/>
      <c r="K903"/>
      <c r="L903"/>
    </row>
    <row r="904" spans="7:12" s="4" customFormat="1" x14ac:dyDescent="0.25">
      <c r="G904"/>
      <c r="H904"/>
      <c r="I904"/>
      <c r="J904"/>
      <c r="K904"/>
      <c r="L904"/>
    </row>
    <row r="905" spans="7:12" s="4" customFormat="1" x14ac:dyDescent="0.25">
      <c r="G905"/>
      <c r="H905"/>
      <c r="I905"/>
      <c r="J905"/>
      <c r="K905"/>
      <c r="L905"/>
    </row>
    <row r="906" spans="7:12" s="4" customFormat="1" x14ac:dyDescent="0.25">
      <c r="G906"/>
      <c r="H906"/>
      <c r="I906"/>
      <c r="J906"/>
      <c r="K906"/>
      <c r="L906"/>
    </row>
    <row r="907" spans="7:12" s="4" customFormat="1" x14ac:dyDescent="0.25">
      <c r="G907"/>
      <c r="H907"/>
      <c r="I907"/>
      <c r="J907"/>
      <c r="K907"/>
      <c r="L907"/>
    </row>
    <row r="908" spans="7:12" s="4" customFormat="1" x14ac:dyDescent="0.25">
      <c r="G908"/>
      <c r="H908"/>
      <c r="I908"/>
      <c r="J908"/>
      <c r="K908"/>
      <c r="L908"/>
    </row>
    <row r="909" spans="7:12" s="4" customFormat="1" x14ac:dyDescent="0.25">
      <c r="G909"/>
      <c r="H909"/>
      <c r="I909"/>
      <c r="J909"/>
      <c r="K909"/>
      <c r="L909"/>
    </row>
    <row r="910" spans="7:12" s="4" customFormat="1" x14ac:dyDescent="0.25">
      <c r="G910"/>
      <c r="H910"/>
      <c r="I910"/>
      <c r="J910"/>
      <c r="K910"/>
      <c r="L910"/>
    </row>
    <row r="911" spans="7:12" s="4" customFormat="1" x14ac:dyDescent="0.25">
      <c r="G911"/>
      <c r="H911"/>
      <c r="I911"/>
      <c r="J911"/>
      <c r="K911"/>
      <c r="L911"/>
    </row>
    <row r="912" spans="7:12" s="4" customFormat="1" x14ac:dyDescent="0.25">
      <c r="G912"/>
      <c r="H912"/>
      <c r="I912"/>
      <c r="J912"/>
      <c r="K912"/>
      <c r="L912"/>
    </row>
    <row r="913" spans="7:12" s="4" customFormat="1" x14ac:dyDescent="0.25">
      <c r="G913"/>
      <c r="H913"/>
      <c r="I913"/>
      <c r="J913"/>
      <c r="K913"/>
      <c r="L913"/>
    </row>
    <row r="914" spans="7:12" s="4" customFormat="1" x14ac:dyDescent="0.25">
      <c r="G914"/>
      <c r="H914"/>
      <c r="I914"/>
      <c r="J914"/>
      <c r="K914"/>
      <c r="L914"/>
    </row>
    <row r="915" spans="7:12" s="4" customFormat="1" x14ac:dyDescent="0.25">
      <c r="G915"/>
      <c r="H915"/>
      <c r="I915"/>
      <c r="J915"/>
      <c r="K915"/>
      <c r="L915"/>
    </row>
    <row r="916" spans="7:12" s="4" customFormat="1" x14ac:dyDescent="0.25">
      <c r="G916"/>
      <c r="H916"/>
      <c r="I916"/>
      <c r="J916"/>
      <c r="K916"/>
      <c r="L916"/>
    </row>
    <row r="917" spans="7:12" s="4" customFormat="1" x14ac:dyDescent="0.25">
      <c r="G917"/>
      <c r="H917"/>
      <c r="I917"/>
      <c r="J917"/>
      <c r="K917"/>
      <c r="L917"/>
    </row>
    <row r="918" spans="7:12" s="4" customFormat="1" x14ac:dyDescent="0.25">
      <c r="G918"/>
      <c r="H918"/>
      <c r="I918"/>
      <c r="J918"/>
      <c r="K918"/>
      <c r="L918"/>
    </row>
    <row r="919" spans="7:12" s="4" customFormat="1" x14ac:dyDescent="0.25">
      <c r="G919"/>
      <c r="H919"/>
      <c r="I919"/>
      <c r="J919"/>
      <c r="K919"/>
      <c r="L919"/>
    </row>
    <row r="920" spans="7:12" s="4" customFormat="1" x14ac:dyDescent="0.25">
      <c r="G920"/>
      <c r="H920"/>
      <c r="I920"/>
      <c r="J920"/>
      <c r="K920"/>
      <c r="L920"/>
    </row>
    <row r="921" spans="7:12" s="4" customFormat="1" x14ac:dyDescent="0.25">
      <c r="G921"/>
      <c r="H921"/>
      <c r="I921"/>
      <c r="J921"/>
      <c r="K921"/>
      <c r="L921"/>
    </row>
    <row r="922" spans="7:12" s="4" customFormat="1" x14ac:dyDescent="0.25">
      <c r="G922"/>
      <c r="H922"/>
      <c r="I922"/>
      <c r="J922"/>
      <c r="K922"/>
      <c r="L922"/>
    </row>
    <row r="923" spans="7:12" s="4" customFormat="1" x14ac:dyDescent="0.25">
      <c r="G923"/>
      <c r="H923"/>
      <c r="I923"/>
      <c r="J923"/>
      <c r="K923"/>
      <c r="L923"/>
    </row>
    <row r="924" spans="7:12" s="4" customFormat="1" x14ac:dyDescent="0.25">
      <c r="G924"/>
      <c r="H924"/>
      <c r="I924"/>
      <c r="J924"/>
      <c r="K924"/>
      <c r="L924"/>
    </row>
    <row r="925" spans="7:12" s="4" customFormat="1" x14ac:dyDescent="0.25">
      <c r="G925"/>
      <c r="H925"/>
      <c r="I925"/>
      <c r="J925"/>
      <c r="K925"/>
      <c r="L925"/>
    </row>
    <row r="926" spans="7:12" s="4" customFormat="1" x14ac:dyDescent="0.25">
      <c r="G926"/>
      <c r="H926"/>
      <c r="I926"/>
      <c r="J926"/>
      <c r="K926"/>
      <c r="L926"/>
    </row>
    <row r="927" spans="7:12" s="4" customFormat="1" x14ac:dyDescent="0.25">
      <c r="G927"/>
      <c r="H927"/>
      <c r="I927"/>
      <c r="J927"/>
      <c r="K927"/>
      <c r="L927"/>
    </row>
    <row r="928" spans="7:12" s="4" customFormat="1" x14ac:dyDescent="0.25">
      <c r="G928"/>
      <c r="H928"/>
      <c r="I928"/>
      <c r="J928"/>
      <c r="K928"/>
      <c r="L928"/>
    </row>
    <row r="929" spans="7:12" s="4" customFormat="1" x14ac:dyDescent="0.25">
      <c r="G929"/>
      <c r="H929"/>
      <c r="I929"/>
      <c r="J929"/>
      <c r="K929"/>
      <c r="L929"/>
    </row>
    <row r="930" spans="7:12" s="4" customFormat="1" x14ac:dyDescent="0.25">
      <c r="G930"/>
      <c r="H930"/>
      <c r="I930"/>
      <c r="J930"/>
      <c r="K930"/>
      <c r="L930"/>
    </row>
    <row r="931" spans="7:12" s="4" customFormat="1" x14ac:dyDescent="0.25">
      <c r="G931"/>
      <c r="H931"/>
      <c r="I931"/>
      <c r="J931"/>
      <c r="K931"/>
      <c r="L931"/>
    </row>
    <row r="932" spans="7:12" s="4" customFormat="1" x14ac:dyDescent="0.25">
      <c r="G932"/>
      <c r="H932"/>
      <c r="I932"/>
      <c r="J932"/>
      <c r="K932"/>
      <c r="L932"/>
    </row>
    <row r="933" spans="7:12" s="4" customFormat="1" x14ac:dyDescent="0.25">
      <c r="G933"/>
      <c r="H933"/>
      <c r="I933"/>
      <c r="J933"/>
      <c r="K933"/>
      <c r="L933"/>
    </row>
    <row r="934" spans="7:12" s="4" customFormat="1" x14ac:dyDescent="0.25">
      <c r="G934"/>
      <c r="H934"/>
      <c r="I934"/>
      <c r="J934"/>
      <c r="K934"/>
      <c r="L934"/>
    </row>
    <row r="935" spans="7:12" s="4" customFormat="1" x14ac:dyDescent="0.25">
      <c r="G935"/>
      <c r="H935"/>
      <c r="I935"/>
      <c r="J935"/>
      <c r="K935"/>
      <c r="L935"/>
    </row>
    <row r="936" spans="7:12" s="4" customFormat="1" x14ac:dyDescent="0.25">
      <c r="G936"/>
      <c r="H936"/>
      <c r="I936"/>
      <c r="J936"/>
      <c r="K936"/>
      <c r="L936"/>
    </row>
    <row r="937" spans="7:12" s="4" customFormat="1" x14ac:dyDescent="0.25">
      <c r="G937"/>
      <c r="H937"/>
      <c r="I937"/>
      <c r="J937"/>
      <c r="K937"/>
      <c r="L937"/>
    </row>
    <row r="938" spans="7:12" s="4" customFormat="1" x14ac:dyDescent="0.25">
      <c r="G938"/>
      <c r="H938"/>
      <c r="I938"/>
      <c r="J938"/>
      <c r="K938"/>
      <c r="L938"/>
    </row>
    <row r="939" spans="7:12" s="4" customFormat="1" x14ac:dyDescent="0.25">
      <c r="G939"/>
      <c r="H939"/>
      <c r="I939"/>
      <c r="J939"/>
      <c r="K939"/>
      <c r="L939"/>
    </row>
    <row r="940" spans="7:12" s="4" customFormat="1" x14ac:dyDescent="0.25">
      <c r="G940"/>
      <c r="H940"/>
      <c r="I940"/>
      <c r="J940"/>
      <c r="K940"/>
      <c r="L940"/>
    </row>
    <row r="941" spans="7:12" s="4" customFormat="1" x14ac:dyDescent="0.25">
      <c r="G941"/>
      <c r="H941"/>
      <c r="I941"/>
      <c r="J941"/>
      <c r="K941"/>
      <c r="L941"/>
    </row>
    <row r="942" spans="7:12" s="4" customFormat="1" x14ac:dyDescent="0.25">
      <c r="G942"/>
      <c r="H942"/>
      <c r="I942"/>
      <c r="J942"/>
      <c r="K942"/>
      <c r="L942"/>
    </row>
    <row r="943" spans="7:12" s="4" customFormat="1" x14ac:dyDescent="0.25">
      <c r="G943"/>
      <c r="H943"/>
      <c r="I943"/>
      <c r="J943"/>
      <c r="K943"/>
      <c r="L943"/>
    </row>
    <row r="944" spans="7:12" s="4" customFormat="1" x14ac:dyDescent="0.25">
      <c r="G944"/>
      <c r="H944"/>
      <c r="I944"/>
      <c r="J944"/>
      <c r="K944"/>
      <c r="L944"/>
    </row>
    <row r="945" spans="7:12" s="4" customFormat="1" x14ac:dyDescent="0.25">
      <c r="G945"/>
      <c r="H945"/>
      <c r="I945"/>
      <c r="J945"/>
      <c r="K945"/>
      <c r="L945"/>
    </row>
    <row r="946" spans="7:12" s="4" customFormat="1" x14ac:dyDescent="0.25">
      <c r="G946"/>
      <c r="H946"/>
      <c r="I946"/>
      <c r="J946"/>
      <c r="K946"/>
      <c r="L946"/>
    </row>
    <row r="947" spans="7:12" s="4" customFormat="1" x14ac:dyDescent="0.25">
      <c r="G947"/>
      <c r="H947"/>
      <c r="I947"/>
      <c r="J947"/>
      <c r="K947"/>
      <c r="L947"/>
    </row>
    <row r="948" spans="7:12" s="4" customFormat="1" x14ac:dyDescent="0.25">
      <c r="G948"/>
      <c r="H948"/>
      <c r="I948"/>
      <c r="J948"/>
      <c r="K948"/>
      <c r="L948"/>
    </row>
    <row r="949" spans="7:12" s="4" customFormat="1" x14ac:dyDescent="0.25">
      <c r="G949"/>
      <c r="H949"/>
      <c r="I949"/>
      <c r="J949"/>
      <c r="K949"/>
      <c r="L949"/>
    </row>
    <row r="950" spans="7:12" s="4" customFormat="1" x14ac:dyDescent="0.25">
      <c r="G950"/>
      <c r="H950"/>
      <c r="I950"/>
      <c r="J950"/>
      <c r="K950"/>
      <c r="L950"/>
    </row>
    <row r="951" spans="7:12" s="4" customFormat="1" x14ac:dyDescent="0.25">
      <c r="G951"/>
      <c r="H951"/>
      <c r="I951"/>
      <c r="J951"/>
      <c r="K951"/>
      <c r="L951"/>
    </row>
    <row r="952" spans="7:12" s="4" customFormat="1" x14ac:dyDescent="0.25">
      <c r="G952"/>
      <c r="H952"/>
      <c r="I952"/>
      <c r="J952"/>
      <c r="K952"/>
      <c r="L952"/>
    </row>
    <row r="953" spans="7:12" s="4" customFormat="1" x14ac:dyDescent="0.25">
      <c r="G953"/>
      <c r="H953"/>
      <c r="I953"/>
      <c r="J953"/>
      <c r="K953"/>
      <c r="L953"/>
    </row>
    <row r="954" spans="7:12" s="4" customFormat="1" x14ac:dyDescent="0.25">
      <c r="G954"/>
      <c r="H954"/>
      <c r="I954"/>
      <c r="J954"/>
      <c r="K954"/>
      <c r="L954"/>
    </row>
    <row r="955" spans="7:12" s="4" customFormat="1" x14ac:dyDescent="0.25">
      <c r="G955"/>
      <c r="H955"/>
      <c r="I955"/>
      <c r="J955"/>
      <c r="K955"/>
      <c r="L955"/>
    </row>
    <row r="956" spans="7:12" s="4" customFormat="1" x14ac:dyDescent="0.25">
      <c r="G956"/>
      <c r="H956"/>
      <c r="I956"/>
      <c r="J956"/>
      <c r="K956"/>
      <c r="L956"/>
    </row>
    <row r="957" spans="7:12" s="4" customFormat="1" x14ac:dyDescent="0.25">
      <c r="G957"/>
      <c r="H957"/>
      <c r="I957"/>
      <c r="J957"/>
      <c r="K957"/>
      <c r="L957"/>
    </row>
    <row r="958" spans="7:12" s="4" customFormat="1" x14ac:dyDescent="0.25">
      <c r="G958"/>
      <c r="H958"/>
      <c r="I958"/>
      <c r="J958"/>
      <c r="K958"/>
      <c r="L958"/>
    </row>
    <row r="959" spans="7:12" s="4" customFormat="1" x14ac:dyDescent="0.25">
      <c r="G959"/>
      <c r="H959"/>
      <c r="I959"/>
      <c r="J959"/>
      <c r="K959"/>
      <c r="L959"/>
    </row>
    <row r="960" spans="7:12" s="4" customFormat="1" x14ac:dyDescent="0.25">
      <c r="G960"/>
      <c r="H960"/>
      <c r="I960"/>
      <c r="J960"/>
      <c r="K960"/>
      <c r="L960"/>
    </row>
    <row r="961" spans="7:12" s="4" customFormat="1" x14ac:dyDescent="0.25">
      <c r="G961"/>
      <c r="H961"/>
      <c r="I961"/>
      <c r="J961"/>
      <c r="K961"/>
      <c r="L961"/>
    </row>
    <row r="962" spans="7:12" s="4" customFormat="1" x14ac:dyDescent="0.25">
      <c r="G962"/>
      <c r="H962"/>
      <c r="I962"/>
      <c r="J962"/>
      <c r="K962"/>
      <c r="L962"/>
    </row>
    <row r="963" spans="7:12" s="4" customFormat="1" x14ac:dyDescent="0.25">
      <c r="G963"/>
      <c r="H963"/>
      <c r="I963"/>
      <c r="J963"/>
      <c r="K963"/>
      <c r="L963"/>
    </row>
    <row r="964" spans="7:12" s="4" customFormat="1" x14ac:dyDescent="0.25">
      <c r="G964"/>
      <c r="H964"/>
      <c r="I964"/>
      <c r="J964"/>
      <c r="K964"/>
      <c r="L964"/>
    </row>
    <row r="965" spans="7:12" s="4" customFormat="1" x14ac:dyDescent="0.25">
      <c r="G965"/>
      <c r="H965"/>
      <c r="I965"/>
      <c r="J965"/>
      <c r="K965"/>
      <c r="L965"/>
    </row>
    <row r="966" spans="7:12" s="4" customFormat="1" x14ac:dyDescent="0.25">
      <c r="G966"/>
      <c r="H966"/>
      <c r="I966"/>
      <c r="J966"/>
      <c r="K966"/>
      <c r="L966"/>
    </row>
    <row r="967" spans="7:12" s="4" customFormat="1" x14ac:dyDescent="0.25">
      <c r="G967"/>
      <c r="H967"/>
      <c r="I967"/>
      <c r="J967"/>
      <c r="K967"/>
      <c r="L967"/>
    </row>
    <row r="968" spans="7:12" s="4" customFormat="1" x14ac:dyDescent="0.25">
      <c r="G968"/>
      <c r="H968"/>
      <c r="I968"/>
      <c r="J968"/>
      <c r="K968"/>
      <c r="L968"/>
    </row>
    <row r="969" spans="7:12" s="4" customFormat="1" x14ac:dyDescent="0.25">
      <c r="G969"/>
      <c r="H969"/>
      <c r="I969"/>
      <c r="J969"/>
      <c r="K969"/>
      <c r="L969"/>
    </row>
    <row r="970" spans="7:12" s="4" customFormat="1" x14ac:dyDescent="0.25">
      <c r="G970"/>
      <c r="H970"/>
      <c r="I970"/>
      <c r="J970"/>
      <c r="K970"/>
      <c r="L970"/>
    </row>
    <row r="971" spans="7:12" s="4" customFormat="1" x14ac:dyDescent="0.25">
      <c r="G971"/>
      <c r="H971"/>
      <c r="I971"/>
      <c r="J971"/>
      <c r="K971"/>
      <c r="L971"/>
    </row>
    <row r="972" spans="7:12" s="4" customFormat="1" x14ac:dyDescent="0.25">
      <c r="G972"/>
      <c r="H972"/>
      <c r="I972"/>
      <c r="J972"/>
      <c r="K972"/>
      <c r="L972"/>
    </row>
    <row r="973" spans="7:12" s="4" customFormat="1" x14ac:dyDescent="0.25">
      <c r="G973"/>
      <c r="H973"/>
      <c r="I973"/>
      <c r="J973"/>
      <c r="K973"/>
      <c r="L973"/>
    </row>
    <row r="974" spans="7:12" s="4" customFormat="1" x14ac:dyDescent="0.25">
      <c r="G974"/>
      <c r="H974"/>
      <c r="I974"/>
      <c r="J974"/>
      <c r="K974"/>
      <c r="L974"/>
    </row>
    <row r="975" spans="7:12" s="4" customFormat="1" x14ac:dyDescent="0.25">
      <c r="G975"/>
      <c r="H975"/>
      <c r="I975"/>
      <c r="J975"/>
      <c r="K975"/>
      <c r="L975"/>
    </row>
    <row r="976" spans="7:12" s="4" customFormat="1" x14ac:dyDescent="0.25">
      <c r="G976"/>
      <c r="H976"/>
      <c r="I976"/>
      <c r="J976"/>
      <c r="K976"/>
      <c r="L976"/>
    </row>
    <row r="977" spans="7:12" s="4" customFormat="1" x14ac:dyDescent="0.25">
      <c r="G977"/>
      <c r="H977"/>
      <c r="I977"/>
      <c r="J977"/>
      <c r="K977"/>
      <c r="L977"/>
    </row>
    <row r="978" spans="7:12" s="4" customFormat="1" x14ac:dyDescent="0.25">
      <c r="G978"/>
      <c r="H978"/>
      <c r="I978"/>
      <c r="J978"/>
      <c r="K978"/>
      <c r="L978"/>
    </row>
    <row r="979" spans="7:12" s="4" customFormat="1" x14ac:dyDescent="0.25">
      <c r="G979"/>
      <c r="H979"/>
      <c r="I979"/>
      <c r="J979"/>
      <c r="K979"/>
      <c r="L979"/>
    </row>
    <row r="980" spans="7:12" s="4" customFormat="1" x14ac:dyDescent="0.25">
      <c r="G980"/>
      <c r="H980"/>
      <c r="I980"/>
      <c r="J980"/>
      <c r="K980"/>
      <c r="L980"/>
    </row>
    <row r="981" spans="7:12" s="4" customFormat="1" x14ac:dyDescent="0.25">
      <c r="G981"/>
      <c r="H981"/>
      <c r="I981"/>
      <c r="J981"/>
      <c r="K981"/>
      <c r="L981"/>
    </row>
    <row r="982" spans="7:12" s="4" customFormat="1" x14ac:dyDescent="0.25">
      <c r="G982"/>
      <c r="H982"/>
      <c r="I982"/>
      <c r="J982"/>
      <c r="K982"/>
      <c r="L982"/>
    </row>
    <row r="983" spans="7:12" s="4" customFormat="1" x14ac:dyDescent="0.25">
      <c r="G983"/>
      <c r="H983"/>
      <c r="I983"/>
      <c r="J983"/>
      <c r="K983"/>
      <c r="L983"/>
    </row>
    <row r="984" spans="7:12" s="4" customFormat="1" x14ac:dyDescent="0.25">
      <c r="G984"/>
      <c r="H984"/>
      <c r="I984"/>
      <c r="J984"/>
      <c r="K984"/>
      <c r="L984"/>
    </row>
    <row r="985" spans="7:12" s="4" customFormat="1" x14ac:dyDescent="0.25">
      <c r="G985"/>
      <c r="H985"/>
      <c r="I985"/>
      <c r="J985"/>
      <c r="K985"/>
      <c r="L985"/>
    </row>
    <row r="986" spans="7:12" s="4" customFormat="1" x14ac:dyDescent="0.25">
      <c r="G986"/>
      <c r="H986"/>
      <c r="I986"/>
      <c r="J986"/>
      <c r="K986"/>
      <c r="L986"/>
    </row>
    <row r="987" spans="7:12" s="4" customFormat="1" x14ac:dyDescent="0.25">
      <c r="G987"/>
      <c r="H987"/>
      <c r="I987"/>
      <c r="J987"/>
      <c r="K987"/>
      <c r="L987"/>
    </row>
    <row r="988" spans="7:12" s="4" customFormat="1" x14ac:dyDescent="0.25">
      <c r="G988"/>
      <c r="H988"/>
      <c r="I988"/>
      <c r="J988"/>
      <c r="K988"/>
      <c r="L988"/>
    </row>
    <row r="989" spans="7:12" s="4" customFormat="1" x14ac:dyDescent="0.25">
      <c r="G989"/>
      <c r="H989"/>
      <c r="I989"/>
      <c r="J989"/>
      <c r="K989"/>
      <c r="L989"/>
    </row>
    <row r="990" spans="7:12" s="4" customFormat="1" x14ac:dyDescent="0.25">
      <c r="G990"/>
      <c r="H990"/>
      <c r="I990"/>
      <c r="J990"/>
      <c r="K990"/>
      <c r="L990"/>
    </row>
    <row r="991" spans="7:12" s="4" customFormat="1" x14ac:dyDescent="0.25">
      <c r="G991"/>
      <c r="H991"/>
      <c r="I991"/>
      <c r="J991"/>
      <c r="K991"/>
      <c r="L991"/>
    </row>
    <row r="992" spans="7:12" s="4" customFormat="1" x14ac:dyDescent="0.25">
      <c r="G992"/>
      <c r="H992"/>
      <c r="I992"/>
      <c r="J992"/>
      <c r="K992"/>
      <c r="L992"/>
    </row>
    <row r="993" spans="7:12" s="4" customFormat="1" x14ac:dyDescent="0.25">
      <c r="G993"/>
      <c r="H993"/>
      <c r="I993"/>
      <c r="J993"/>
      <c r="K993"/>
      <c r="L993"/>
    </row>
    <row r="994" spans="7:12" s="4" customFormat="1" x14ac:dyDescent="0.25">
      <c r="G994"/>
      <c r="H994"/>
      <c r="I994"/>
      <c r="J994"/>
      <c r="K994"/>
      <c r="L994"/>
    </row>
    <row r="995" spans="7:12" s="4" customFormat="1" x14ac:dyDescent="0.25">
      <c r="G995"/>
      <c r="H995"/>
      <c r="I995"/>
      <c r="J995"/>
      <c r="K995"/>
      <c r="L995"/>
    </row>
    <row r="996" spans="7:12" s="4" customFormat="1" x14ac:dyDescent="0.25">
      <c r="G996"/>
      <c r="H996"/>
      <c r="I996"/>
      <c r="J996"/>
      <c r="K996"/>
      <c r="L996"/>
    </row>
    <row r="997" spans="7:12" s="4" customFormat="1" x14ac:dyDescent="0.25">
      <c r="G997"/>
      <c r="H997"/>
      <c r="I997"/>
      <c r="J997"/>
      <c r="K997"/>
      <c r="L997"/>
    </row>
    <row r="998" spans="7:12" s="4" customFormat="1" x14ac:dyDescent="0.25">
      <c r="G998"/>
      <c r="H998"/>
      <c r="I998"/>
      <c r="J998"/>
      <c r="K998"/>
      <c r="L998"/>
    </row>
    <row r="999" spans="7:12" s="4" customFormat="1" x14ac:dyDescent="0.25">
      <c r="G999"/>
      <c r="H999"/>
      <c r="I999"/>
      <c r="J999"/>
      <c r="K999"/>
      <c r="L999"/>
    </row>
    <row r="1000" spans="7:12" s="4" customFormat="1" x14ac:dyDescent="0.25">
      <c r="G1000"/>
      <c r="H1000"/>
      <c r="I1000"/>
      <c r="J1000"/>
      <c r="K1000"/>
      <c r="L1000"/>
    </row>
    <row r="1001" spans="7:12" s="4" customFormat="1" x14ac:dyDescent="0.25">
      <c r="G1001"/>
      <c r="H1001"/>
      <c r="I1001"/>
      <c r="J1001"/>
      <c r="K1001"/>
      <c r="L1001"/>
    </row>
    <row r="1002" spans="7:12" s="4" customFormat="1" x14ac:dyDescent="0.25">
      <c r="G1002"/>
      <c r="H1002"/>
      <c r="I1002"/>
      <c r="J1002"/>
      <c r="K1002"/>
      <c r="L1002"/>
    </row>
    <row r="1003" spans="7:12" s="4" customFormat="1" x14ac:dyDescent="0.25">
      <c r="G1003"/>
      <c r="H1003"/>
      <c r="I1003"/>
      <c r="J1003"/>
      <c r="K1003"/>
      <c r="L1003"/>
    </row>
    <row r="1004" spans="7:12" s="4" customFormat="1" x14ac:dyDescent="0.25">
      <c r="G1004"/>
      <c r="H1004"/>
      <c r="I1004"/>
      <c r="J1004"/>
      <c r="K1004"/>
      <c r="L1004"/>
    </row>
    <row r="1005" spans="7:12" s="4" customFormat="1" x14ac:dyDescent="0.25">
      <c r="G1005"/>
      <c r="H1005"/>
      <c r="I1005"/>
      <c r="J1005"/>
      <c r="K1005"/>
      <c r="L1005"/>
    </row>
    <row r="1006" spans="7:12" s="4" customFormat="1" x14ac:dyDescent="0.25">
      <c r="G1006"/>
      <c r="H1006"/>
      <c r="I1006"/>
      <c r="J1006"/>
      <c r="K1006"/>
      <c r="L1006"/>
    </row>
    <row r="1007" spans="7:12" s="4" customFormat="1" x14ac:dyDescent="0.25">
      <c r="G1007"/>
      <c r="H1007"/>
      <c r="I1007"/>
      <c r="J1007"/>
      <c r="K1007"/>
      <c r="L1007"/>
    </row>
    <row r="1008" spans="7:12" s="4" customFormat="1" x14ac:dyDescent="0.25">
      <c r="G1008"/>
      <c r="H1008"/>
      <c r="I1008"/>
      <c r="J1008"/>
      <c r="K1008"/>
      <c r="L1008"/>
    </row>
    <row r="1009" spans="7:12" s="4" customFormat="1" x14ac:dyDescent="0.25">
      <c r="G1009"/>
      <c r="H1009"/>
      <c r="I1009"/>
      <c r="J1009"/>
      <c r="K1009"/>
      <c r="L1009"/>
    </row>
    <row r="1010" spans="7:12" s="4" customFormat="1" x14ac:dyDescent="0.25">
      <c r="G1010"/>
      <c r="H1010"/>
      <c r="I1010"/>
      <c r="J1010"/>
      <c r="K1010"/>
      <c r="L1010"/>
    </row>
    <row r="1011" spans="7:12" s="4" customFormat="1" x14ac:dyDescent="0.25">
      <c r="G1011"/>
      <c r="H1011"/>
      <c r="I1011"/>
      <c r="J1011"/>
      <c r="K1011"/>
      <c r="L1011"/>
    </row>
    <row r="1012" spans="7:12" s="4" customFormat="1" x14ac:dyDescent="0.25">
      <c r="G1012"/>
      <c r="H1012"/>
      <c r="I1012"/>
      <c r="J1012"/>
      <c r="K1012"/>
      <c r="L1012"/>
    </row>
    <row r="1013" spans="7:12" s="4" customFormat="1" x14ac:dyDescent="0.25">
      <c r="G1013"/>
      <c r="H1013"/>
      <c r="I1013"/>
      <c r="J1013"/>
      <c r="K1013"/>
      <c r="L1013"/>
    </row>
    <row r="1014" spans="7:12" s="4" customFormat="1" x14ac:dyDescent="0.25">
      <c r="G1014"/>
      <c r="H1014"/>
      <c r="I1014"/>
      <c r="J1014"/>
      <c r="K1014"/>
      <c r="L1014"/>
    </row>
    <row r="1015" spans="7:12" s="4" customFormat="1" x14ac:dyDescent="0.25">
      <c r="G1015"/>
      <c r="H1015"/>
      <c r="I1015"/>
      <c r="J1015"/>
      <c r="K1015"/>
      <c r="L1015"/>
    </row>
    <row r="1016" spans="7:12" s="4" customFormat="1" x14ac:dyDescent="0.25">
      <c r="G1016"/>
      <c r="H1016"/>
      <c r="I1016"/>
      <c r="J1016"/>
      <c r="K1016"/>
      <c r="L1016"/>
    </row>
    <row r="1017" spans="7:12" s="4" customFormat="1" x14ac:dyDescent="0.25">
      <c r="G1017"/>
      <c r="H1017"/>
      <c r="I1017"/>
      <c r="J1017"/>
      <c r="K1017"/>
      <c r="L1017"/>
    </row>
    <row r="1018" spans="7:12" s="4" customFormat="1" x14ac:dyDescent="0.25">
      <c r="G1018"/>
      <c r="H1018"/>
      <c r="I1018"/>
      <c r="J1018"/>
      <c r="K1018"/>
      <c r="L1018"/>
    </row>
    <row r="1019" spans="7:12" s="4" customFormat="1" x14ac:dyDescent="0.25">
      <c r="G1019"/>
      <c r="H1019"/>
      <c r="I1019"/>
      <c r="J1019"/>
      <c r="K1019"/>
      <c r="L1019"/>
    </row>
    <row r="1020" spans="7:12" s="4" customFormat="1" x14ac:dyDescent="0.25">
      <c r="G1020"/>
      <c r="H1020"/>
      <c r="I1020"/>
      <c r="J1020"/>
      <c r="K1020"/>
      <c r="L1020"/>
    </row>
    <row r="1021" spans="7:12" s="4" customFormat="1" x14ac:dyDescent="0.25">
      <c r="G1021"/>
      <c r="H1021"/>
      <c r="I1021"/>
      <c r="J1021"/>
      <c r="K1021"/>
      <c r="L1021"/>
    </row>
    <row r="1022" spans="7:12" s="4" customFormat="1" x14ac:dyDescent="0.25">
      <c r="G1022"/>
      <c r="H1022"/>
      <c r="I1022"/>
      <c r="J1022"/>
      <c r="K1022"/>
      <c r="L1022"/>
    </row>
    <row r="1023" spans="7:12" s="4" customFormat="1" x14ac:dyDescent="0.25">
      <c r="G1023"/>
      <c r="H1023"/>
      <c r="I1023"/>
      <c r="J1023"/>
      <c r="K1023"/>
      <c r="L1023"/>
    </row>
    <row r="1024" spans="7:12" s="4" customFormat="1" x14ac:dyDescent="0.25">
      <c r="G1024"/>
      <c r="H1024"/>
      <c r="I1024"/>
      <c r="J1024"/>
      <c r="K1024"/>
      <c r="L1024"/>
    </row>
    <row r="1025" spans="7:12" s="4" customFormat="1" x14ac:dyDescent="0.25">
      <c r="G1025"/>
      <c r="H1025"/>
      <c r="I1025"/>
      <c r="J1025"/>
      <c r="K1025"/>
      <c r="L1025"/>
    </row>
    <row r="1026" spans="7:12" s="4" customFormat="1" x14ac:dyDescent="0.25">
      <c r="G1026"/>
      <c r="H1026"/>
      <c r="I1026"/>
      <c r="J1026"/>
      <c r="K1026"/>
      <c r="L1026"/>
    </row>
    <row r="1027" spans="7:12" s="4" customFormat="1" x14ac:dyDescent="0.25">
      <c r="G1027"/>
      <c r="H1027"/>
      <c r="I1027"/>
      <c r="J1027"/>
      <c r="K1027"/>
      <c r="L1027"/>
    </row>
    <row r="1028" spans="7:12" s="4" customFormat="1" x14ac:dyDescent="0.25">
      <c r="G1028"/>
      <c r="H1028"/>
      <c r="I1028"/>
      <c r="J1028"/>
      <c r="K1028"/>
      <c r="L1028"/>
    </row>
    <row r="1029" spans="7:12" s="4" customFormat="1" x14ac:dyDescent="0.25">
      <c r="G1029"/>
      <c r="H1029"/>
      <c r="I1029"/>
      <c r="J1029"/>
      <c r="K1029"/>
      <c r="L1029"/>
    </row>
    <row r="1030" spans="7:12" s="4" customFormat="1" x14ac:dyDescent="0.25">
      <c r="G1030"/>
      <c r="H1030"/>
      <c r="I1030"/>
      <c r="J1030"/>
      <c r="K1030"/>
      <c r="L1030"/>
    </row>
    <row r="1031" spans="7:12" s="4" customFormat="1" x14ac:dyDescent="0.25">
      <c r="G1031"/>
      <c r="H1031"/>
      <c r="I1031"/>
      <c r="J1031"/>
      <c r="K1031"/>
      <c r="L1031"/>
    </row>
    <row r="1032" spans="7:12" s="4" customFormat="1" x14ac:dyDescent="0.25">
      <c r="G1032"/>
      <c r="H1032"/>
      <c r="I1032"/>
      <c r="J1032"/>
      <c r="K1032"/>
      <c r="L1032"/>
    </row>
    <row r="1033" spans="7:12" s="4" customFormat="1" x14ac:dyDescent="0.25">
      <c r="G1033"/>
      <c r="H1033"/>
      <c r="I1033"/>
      <c r="J1033"/>
      <c r="K1033"/>
      <c r="L1033"/>
    </row>
    <row r="1034" spans="7:12" s="4" customFormat="1" x14ac:dyDescent="0.25">
      <c r="G1034"/>
      <c r="H1034"/>
      <c r="I1034"/>
      <c r="J1034"/>
      <c r="K1034"/>
      <c r="L1034"/>
    </row>
    <row r="1035" spans="7:12" s="4" customFormat="1" x14ac:dyDescent="0.25">
      <c r="G1035"/>
      <c r="H1035"/>
      <c r="I1035"/>
      <c r="J1035"/>
      <c r="K1035"/>
      <c r="L1035"/>
    </row>
    <row r="1036" spans="7:12" s="4" customFormat="1" x14ac:dyDescent="0.25">
      <c r="G1036"/>
      <c r="H1036"/>
      <c r="I1036"/>
      <c r="J1036"/>
      <c r="K1036"/>
      <c r="L1036"/>
    </row>
    <row r="1037" spans="7:12" s="4" customFormat="1" x14ac:dyDescent="0.25">
      <c r="G1037"/>
      <c r="H1037"/>
      <c r="I1037"/>
      <c r="J1037"/>
      <c r="K1037"/>
      <c r="L1037"/>
    </row>
    <row r="1038" spans="7:12" s="4" customFormat="1" x14ac:dyDescent="0.25">
      <c r="G1038"/>
      <c r="H1038"/>
      <c r="I1038"/>
      <c r="J1038"/>
      <c r="K1038"/>
      <c r="L1038"/>
    </row>
    <row r="1039" spans="7:12" s="4" customFormat="1" x14ac:dyDescent="0.25">
      <c r="G1039"/>
      <c r="H1039"/>
      <c r="I1039"/>
      <c r="J1039"/>
      <c r="K1039"/>
      <c r="L1039"/>
    </row>
    <row r="1040" spans="7:12" s="4" customFormat="1" x14ac:dyDescent="0.25">
      <c r="G1040"/>
      <c r="H1040"/>
      <c r="I1040"/>
      <c r="J1040"/>
      <c r="K1040"/>
      <c r="L1040"/>
    </row>
    <row r="1041" spans="7:12" s="4" customFormat="1" x14ac:dyDescent="0.25">
      <c r="G1041"/>
      <c r="H1041"/>
      <c r="I1041"/>
      <c r="J1041"/>
      <c r="K1041"/>
      <c r="L1041"/>
    </row>
    <row r="1042" spans="7:12" s="4" customFormat="1" x14ac:dyDescent="0.25">
      <c r="G1042"/>
      <c r="H1042"/>
      <c r="I1042"/>
      <c r="J1042"/>
      <c r="K1042"/>
      <c r="L1042"/>
    </row>
    <row r="1043" spans="7:12" s="4" customFormat="1" x14ac:dyDescent="0.25">
      <c r="G1043"/>
      <c r="H1043"/>
      <c r="I1043"/>
      <c r="J1043"/>
      <c r="K1043"/>
      <c r="L1043"/>
    </row>
    <row r="1044" spans="7:12" s="4" customFormat="1" x14ac:dyDescent="0.25">
      <c r="G1044"/>
      <c r="H1044"/>
      <c r="I1044"/>
      <c r="J1044"/>
      <c r="K1044"/>
      <c r="L1044"/>
    </row>
    <row r="1045" spans="7:12" s="4" customFormat="1" x14ac:dyDescent="0.25">
      <c r="G1045"/>
      <c r="H1045"/>
      <c r="I1045"/>
      <c r="J1045"/>
      <c r="K1045"/>
      <c r="L1045"/>
    </row>
    <row r="1046" spans="7:12" s="4" customFormat="1" x14ac:dyDescent="0.25">
      <c r="G1046"/>
      <c r="H1046"/>
      <c r="I1046"/>
      <c r="J1046"/>
      <c r="K1046"/>
      <c r="L1046"/>
    </row>
    <row r="1047" spans="7:12" s="4" customFormat="1" x14ac:dyDescent="0.25">
      <c r="G1047"/>
      <c r="H1047"/>
      <c r="I1047"/>
      <c r="J1047"/>
      <c r="K1047"/>
      <c r="L1047"/>
    </row>
    <row r="1048" spans="7:12" s="4" customFormat="1" x14ac:dyDescent="0.25">
      <c r="G1048"/>
      <c r="H1048"/>
      <c r="I1048"/>
      <c r="J1048"/>
      <c r="K1048"/>
      <c r="L1048"/>
    </row>
    <row r="1049" spans="7:12" s="4" customFormat="1" x14ac:dyDescent="0.25">
      <c r="G1049"/>
      <c r="H1049"/>
      <c r="I1049"/>
      <c r="J1049"/>
      <c r="K1049"/>
      <c r="L1049"/>
    </row>
    <row r="1050" spans="7:12" s="4" customFormat="1" x14ac:dyDescent="0.25">
      <c r="G1050"/>
      <c r="H1050"/>
      <c r="I1050"/>
      <c r="J1050"/>
      <c r="K1050"/>
      <c r="L1050"/>
    </row>
    <row r="1051" spans="7:12" s="4" customFormat="1" x14ac:dyDescent="0.25">
      <c r="G1051"/>
      <c r="H1051"/>
      <c r="I1051"/>
      <c r="J1051"/>
      <c r="K1051"/>
      <c r="L1051"/>
    </row>
    <row r="1052" spans="7:12" s="4" customFormat="1" x14ac:dyDescent="0.25">
      <c r="G1052"/>
      <c r="H1052"/>
      <c r="I1052"/>
      <c r="J1052"/>
      <c r="K1052"/>
      <c r="L1052"/>
    </row>
    <row r="1053" spans="7:12" s="4" customFormat="1" x14ac:dyDescent="0.25">
      <c r="G1053"/>
      <c r="H1053"/>
      <c r="I1053"/>
      <c r="J1053"/>
      <c r="K1053"/>
      <c r="L1053"/>
    </row>
    <row r="1054" spans="7:12" s="4" customFormat="1" x14ac:dyDescent="0.25">
      <c r="G1054"/>
      <c r="H1054"/>
      <c r="I1054"/>
      <c r="J1054"/>
      <c r="K1054"/>
      <c r="L1054"/>
    </row>
    <row r="1055" spans="7:12" s="4" customFormat="1" x14ac:dyDescent="0.25">
      <c r="G1055"/>
      <c r="H1055"/>
      <c r="I1055"/>
      <c r="J1055"/>
      <c r="K1055"/>
      <c r="L1055"/>
    </row>
    <row r="1056" spans="7:12" s="4" customFormat="1" x14ac:dyDescent="0.25">
      <c r="G1056"/>
      <c r="H1056"/>
      <c r="I1056"/>
      <c r="J1056"/>
      <c r="K1056"/>
      <c r="L1056"/>
    </row>
    <row r="1057" spans="7:12" s="4" customFormat="1" x14ac:dyDescent="0.25">
      <c r="G1057"/>
      <c r="H1057"/>
      <c r="I1057"/>
      <c r="J1057"/>
      <c r="K1057"/>
      <c r="L1057"/>
    </row>
    <row r="1058" spans="7:12" s="4" customFormat="1" x14ac:dyDescent="0.25">
      <c r="G1058"/>
      <c r="H1058"/>
      <c r="I1058"/>
      <c r="J1058"/>
      <c r="K1058"/>
      <c r="L1058"/>
    </row>
    <row r="1059" spans="7:12" s="4" customFormat="1" x14ac:dyDescent="0.25">
      <c r="G1059"/>
      <c r="H1059"/>
      <c r="I1059"/>
      <c r="J1059"/>
      <c r="K1059"/>
      <c r="L1059"/>
    </row>
    <row r="1060" spans="7:12" s="4" customFormat="1" x14ac:dyDescent="0.25">
      <c r="G1060"/>
      <c r="H1060"/>
      <c r="I1060"/>
      <c r="J1060"/>
      <c r="K1060"/>
      <c r="L1060"/>
    </row>
    <row r="1061" spans="7:12" s="4" customFormat="1" x14ac:dyDescent="0.25">
      <c r="G1061"/>
      <c r="H1061"/>
      <c r="I1061"/>
      <c r="J1061"/>
      <c r="K1061"/>
      <c r="L1061"/>
    </row>
    <row r="1062" spans="7:12" s="4" customFormat="1" x14ac:dyDescent="0.25">
      <c r="G1062"/>
      <c r="H1062"/>
      <c r="I1062"/>
      <c r="J1062"/>
      <c r="K1062"/>
      <c r="L1062"/>
    </row>
    <row r="1063" spans="7:12" s="4" customFormat="1" x14ac:dyDescent="0.25">
      <c r="G1063"/>
      <c r="H1063"/>
      <c r="I1063"/>
      <c r="J1063"/>
      <c r="K1063"/>
      <c r="L1063"/>
    </row>
    <row r="1064" spans="7:12" s="4" customFormat="1" x14ac:dyDescent="0.25">
      <c r="G1064"/>
      <c r="H1064"/>
      <c r="I1064"/>
      <c r="J1064"/>
      <c r="K1064"/>
      <c r="L1064"/>
    </row>
    <row r="1065" spans="7:12" s="4" customFormat="1" x14ac:dyDescent="0.25">
      <c r="G1065"/>
      <c r="H1065"/>
      <c r="I1065"/>
      <c r="J1065"/>
      <c r="K1065"/>
      <c r="L1065"/>
    </row>
    <row r="1066" spans="7:12" s="4" customFormat="1" x14ac:dyDescent="0.25">
      <c r="G1066"/>
      <c r="H1066"/>
      <c r="I1066"/>
      <c r="J1066"/>
      <c r="K1066"/>
      <c r="L1066"/>
    </row>
    <row r="1067" spans="7:12" s="4" customFormat="1" x14ac:dyDescent="0.25">
      <c r="G1067"/>
      <c r="H1067"/>
      <c r="I1067"/>
      <c r="J1067"/>
      <c r="K1067"/>
      <c r="L1067"/>
    </row>
    <row r="1068" spans="7:12" s="4" customFormat="1" x14ac:dyDescent="0.25">
      <c r="G1068"/>
      <c r="H1068"/>
      <c r="I1068"/>
      <c r="J1068"/>
      <c r="K1068"/>
      <c r="L1068"/>
    </row>
    <row r="1069" spans="7:12" s="4" customFormat="1" x14ac:dyDescent="0.25">
      <c r="G1069"/>
      <c r="H1069"/>
      <c r="I1069"/>
      <c r="J1069"/>
      <c r="K1069"/>
      <c r="L1069"/>
    </row>
    <row r="1070" spans="7:12" s="4" customFormat="1" x14ac:dyDescent="0.25">
      <c r="G1070"/>
      <c r="H1070"/>
      <c r="I1070"/>
      <c r="J1070"/>
      <c r="K1070"/>
      <c r="L1070"/>
    </row>
    <row r="1071" spans="7:12" s="4" customFormat="1" x14ac:dyDescent="0.25">
      <c r="G1071"/>
      <c r="H1071"/>
      <c r="I1071"/>
      <c r="J1071"/>
      <c r="K1071"/>
      <c r="L1071"/>
    </row>
    <row r="1072" spans="7:12" s="4" customFormat="1" x14ac:dyDescent="0.25">
      <c r="G1072"/>
      <c r="H1072"/>
      <c r="I1072"/>
      <c r="J1072"/>
      <c r="K1072"/>
      <c r="L1072"/>
    </row>
    <row r="1073" spans="7:12" s="4" customFormat="1" x14ac:dyDescent="0.25">
      <c r="G1073"/>
      <c r="H1073"/>
      <c r="I1073"/>
      <c r="J1073"/>
      <c r="K1073"/>
      <c r="L1073"/>
    </row>
    <row r="1074" spans="7:12" s="4" customFormat="1" x14ac:dyDescent="0.25">
      <c r="G1074"/>
      <c r="H1074"/>
      <c r="I1074"/>
      <c r="J1074"/>
      <c r="K1074"/>
      <c r="L1074"/>
    </row>
    <row r="1075" spans="7:12" s="4" customFormat="1" x14ac:dyDescent="0.25">
      <c r="G1075"/>
      <c r="H1075"/>
      <c r="I1075"/>
      <c r="J1075"/>
      <c r="K1075"/>
      <c r="L1075"/>
    </row>
    <row r="1076" spans="7:12" s="4" customFormat="1" x14ac:dyDescent="0.25">
      <c r="G1076"/>
      <c r="H1076"/>
      <c r="I1076"/>
      <c r="J1076"/>
      <c r="K1076"/>
      <c r="L1076"/>
    </row>
    <row r="1077" spans="7:12" s="4" customFormat="1" x14ac:dyDescent="0.25">
      <c r="G1077"/>
      <c r="H1077"/>
      <c r="I1077"/>
      <c r="J1077"/>
      <c r="K1077"/>
      <c r="L1077"/>
    </row>
    <row r="1078" spans="7:12" s="4" customFormat="1" x14ac:dyDescent="0.25">
      <c r="G1078"/>
      <c r="H1078"/>
      <c r="I1078"/>
      <c r="J1078"/>
      <c r="K1078"/>
      <c r="L1078"/>
    </row>
    <row r="1079" spans="7:12" s="4" customFormat="1" x14ac:dyDescent="0.25">
      <c r="G1079"/>
      <c r="H1079"/>
      <c r="I1079"/>
      <c r="J1079"/>
      <c r="K1079"/>
      <c r="L1079"/>
    </row>
    <row r="1080" spans="7:12" s="4" customFormat="1" x14ac:dyDescent="0.25">
      <c r="G1080"/>
      <c r="H1080"/>
      <c r="I1080"/>
      <c r="J1080"/>
      <c r="K1080"/>
      <c r="L1080"/>
    </row>
    <row r="1081" spans="7:12" s="4" customFormat="1" x14ac:dyDescent="0.25">
      <c r="G1081"/>
      <c r="H1081"/>
      <c r="I1081"/>
      <c r="J1081"/>
      <c r="K1081"/>
      <c r="L1081"/>
    </row>
    <row r="1082" spans="7:12" s="4" customFormat="1" x14ac:dyDescent="0.25">
      <c r="G1082"/>
      <c r="H1082"/>
      <c r="I1082"/>
      <c r="J1082"/>
      <c r="K1082"/>
      <c r="L1082"/>
    </row>
    <row r="1083" spans="7:12" s="4" customFormat="1" x14ac:dyDescent="0.25">
      <c r="G1083"/>
      <c r="H1083"/>
      <c r="I1083"/>
      <c r="J1083"/>
      <c r="K1083"/>
      <c r="L1083"/>
    </row>
    <row r="1084" spans="7:12" s="4" customFormat="1" x14ac:dyDescent="0.25">
      <c r="G1084"/>
      <c r="H1084"/>
      <c r="I1084"/>
      <c r="J1084"/>
      <c r="K1084"/>
      <c r="L1084"/>
    </row>
    <row r="1085" spans="7:12" s="4" customFormat="1" x14ac:dyDescent="0.25">
      <c r="G1085"/>
      <c r="H1085"/>
      <c r="I1085"/>
      <c r="J1085"/>
      <c r="K1085"/>
      <c r="L1085"/>
    </row>
    <row r="1086" spans="7:12" s="4" customFormat="1" x14ac:dyDescent="0.25">
      <c r="G1086"/>
      <c r="H1086"/>
      <c r="I1086"/>
      <c r="J1086"/>
      <c r="K1086"/>
      <c r="L1086"/>
    </row>
    <row r="1087" spans="7:12" s="4" customFormat="1" x14ac:dyDescent="0.25">
      <c r="G1087"/>
      <c r="H1087"/>
      <c r="I1087"/>
      <c r="J1087"/>
      <c r="K1087"/>
      <c r="L1087"/>
    </row>
    <row r="1088" spans="7:12" s="4" customFormat="1" x14ac:dyDescent="0.25">
      <c r="G1088"/>
      <c r="H1088"/>
      <c r="I1088"/>
      <c r="J1088"/>
      <c r="K1088"/>
      <c r="L1088"/>
    </row>
    <row r="1089" spans="7:12" s="4" customFormat="1" x14ac:dyDescent="0.25">
      <c r="G1089"/>
      <c r="H1089"/>
      <c r="I1089"/>
      <c r="J1089"/>
      <c r="K1089"/>
      <c r="L1089"/>
    </row>
    <row r="1090" spans="7:12" s="4" customFormat="1" x14ac:dyDescent="0.25">
      <c r="G1090"/>
      <c r="H1090"/>
      <c r="I1090"/>
      <c r="J1090"/>
      <c r="K1090"/>
      <c r="L1090"/>
    </row>
    <row r="1091" spans="7:12" s="4" customFormat="1" x14ac:dyDescent="0.25">
      <c r="G1091"/>
      <c r="H1091"/>
      <c r="I1091"/>
      <c r="J1091"/>
      <c r="K1091"/>
      <c r="L1091"/>
    </row>
    <row r="1092" spans="7:12" s="4" customFormat="1" x14ac:dyDescent="0.25">
      <c r="G1092"/>
      <c r="H1092"/>
      <c r="I1092"/>
      <c r="J1092"/>
      <c r="K1092"/>
      <c r="L1092"/>
    </row>
    <row r="1093" spans="7:12" s="4" customFormat="1" x14ac:dyDescent="0.25">
      <c r="G1093"/>
      <c r="H1093"/>
      <c r="I1093"/>
      <c r="J1093"/>
      <c r="K1093"/>
      <c r="L1093"/>
    </row>
    <row r="1094" spans="7:12" s="4" customFormat="1" x14ac:dyDescent="0.25">
      <c r="G1094"/>
      <c r="H1094"/>
      <c r="I1094"/>
      <c r="J1094"/>
      <c r="K1094"/>
      <c r="L1094"/>
    </row>
    <row r="1095" spans="7:12" s="4" customFormat="1" x14ac:dyDescent="0.25">
      <c r="G1095"/>
      <c r="H1095"/>
      <c r="I1095"/>
      <c r="J1095"/>
      <c r="K1095"/>
      <c r="L1095"/>
    </row>
    <row r="1096" spans="7:12" s="4" customFormat="1" x14ac:dyDescent="0.25">
      <c r="G1096"/>
      <c r="H1096"/>
      <c r="I1096"/>
      <c r="J1096"/>
      <c r="K1096"/>
      <c r="L1096"/>
    </row>
    <row r="1097" spans="7:12" s="4" customFormat="1" x14ac:dyDescent="0.25">
      <c r="G1097"/>
      <c r="H1097"/>
      <c r="I1097"/>
      <c r="J1097"/>
      <c r="K1097"/>
      <c r="L1097"/>
    </row>
    <row r="1098" spans="7:12" s="4" customFormat="1" x14ac:dyDescent="0.25">
      <c r="G1098"/>
      <c r="H1098"/>
      <c r="I1098"/>
      <c r="J1098"/>
      <c r="K1098"/>
      <c r="L1098"/>
    </row>
    <row r="1099" spans="7:12" s="4" customFormat="1" x14ac:dyDescent="0.25">
      <c r="G1099"/>
      <c r="H1099"/>
      <c r="I1099"/>
      <c r="J1099"/>
      <c r="K1099"/>
      <c r="L1099"/>
    </row>
    <row r="1100" spans="7:12" s="4" customFormat="1" x14ac:dyDescent="0.25">
      <c r="G1100"/>
      <c r="H1100"/>
      <c r="I1100"/>
      <c r="J1100"/>
      <c r="K1100"/>
      <c r="L1100"/>
    </row>
    <row r="1101" spans="7:12" s="4" customFormat="1" x14ac:dyDescent="0.25">
      <c r="G1101"/>
      <c r="H1101"/>
      <c r="I1101"/>
      <c r="J1101"/>
      <c r="K1101"/>
      <c r="L1101"/>
    </row>
    <row r="1102" spans="7:12" s="4" customFormat="1" x14ac:dyDescent="0.25">
      <c r="G1102"/>
      <c r="H1102"/>
      <c r="I1102"/>
      <c r="J1102"/>
      <c r="K1102"/>
      <c r="L1102"/>
    </row>
    <row r="1103" spans="7:12" s="4" customFormat="1" x14ac:dyDescent="0.25">
      <c r="G1103"/>
      <c r="H1103"/>
      <c r="I1103"/>
      <c r="J1103"/>
      <c r="K1103"/>
      <c r="L1103"/>
    </row>
    <row r="1104" spans="7:12" s="4" customFormat="1" x14ac:dyDescent="0.25">
      <c r="G1104"/>
      <c r="H1104"/>
      <c r="I1104"/>
      <c r="J1104"/>
      <c r="K1104"/>
      <c r="L1104"/>
    </row>
    <row r="1105" spans="7:12" s="4" customFormat="1" x14ac:dyDescent="0.25">
      <c r="G1105"/>
      <c r="H1105"/>
      <c r="I1105"/>
      <c r="J1105"/>
      <c r="K1105"/>
      <c r="L1105"/>
    </row>
    <row r="1106" spans="7:12" s="4" customFormat="1" x14ac:dyDescent="0.25">
      <c r="G1106"/>
      <c r="H1106"/>
      <c r="I1106"/>
      <c r="J1106"/>
      <c r="K1106"/>
      <c r="L1106"/>
    </row>
    <row r="1107" spans="7:12" s="4" customFormat="1" x14ac:dyDescent="0.25">
      <c r="G1107"/>
      <c r="H1107"/>
      <c r="I1107"/>
      <c r="J1107"/>
      <c r="K1107"/>
      <c r="L1107"/>
    </row>
    <row r="1108" spans="7:12" s="4" customFormat="1" x14ac:dyDescent="0.25">
      <c r="G1108"/>
      <c r="H1108"/>
      <c r="I1108"/>
      <c r="J1108"/>
      <c r="K1108"/>
      <c r="L1108"/>
    </row>
    <row r="1109" spans="7:12" s="4" customFormat="1" x14ac:dyDescent="0.25">
      <c r="G1109"/>
      <c r="H1109"/>
      <c r="I1109"/>
      <c r="J1109"/>
      <c r="K1109"/>
      <c r="L1109"/>
    </row>
    <row r="1110" spans="7:12" s="4" customFormat="1" x14ac:dyDescent="0.25">
      <c r="G1110"/>
      <c r="H1110"/>
      <c r="I1110"/>
      <c r="J1110"/>
      <c r="K1110"/>
      <c r="L1110"/>
    </row>
    <row r="1111" spans="7:12" s="4" customFormat="1" x14ac:dyDescent="0.25">
      <c r="G1111"/>
      <c r="H1111"/>
      <c r="I1111"/>
      <c r="J1111"/>
      <c r="K1111"/>
      <c r="L1111"/>
    </row>
    <row r="1112" spans="7:12" s="4" customFormat="1" x14ac:dyDescent="0.25">
      <c r="G1112"/>
      <c r="H1112"/>
      <c r="I1112"/>
      <c r="J1112"/>
      <c r="K1112"/>
      <c r="L1112"/>
    </row>
    <row r="1113" spans="7:12" s="4" customFormat="1" x14ac:dyDescent="0.25">
      <c r="G1113"/>
      <c r="H1113"/>
      <c r="I1113"/>
      <c r="J1113"/>
      <c r="K1113"/>
      <c r="L1113"/>
    </row>
    <row r="1114" spans="7:12" s="4" customFormat="1" x14ac:dyDescent="0.25">
      <c r="G1114"/>
      <c r="H1114"/>
      <c r="I1114"/>
      <c r="J1114"/>
      <c r="K1114"/>
      <c r="L1114"/>
    </row>
    <row r="1115" spans="7:12" s="4" customFormat="1" x14ac:dyDescent="0.25">
      <c r="G1115"/>
      <c r="H1115"/>
      <c r="I1115"/>
      <c r="J1115"/>
      <c r="K1115"/>
      <c r="L1115"/>
    </row>
    <row r="1116" spans="7:12" s="4" customFormat="1" x14ac:dyDescent="0.25">
      <c r="G1116"/>
      <c r="H1116"/>
      <c r="I1116"/>
      <c r="J1116"/>
      <c r="K1116"/>
      <c r="L1116"/>
    </row>
    <row r="1117" spans="7:12" s="4" customFormat="1" x14ac:dyDescent="0.25">
      <c r="G1117"/>
      <c r="H1117"/>
      <c r="I1117"/>
      <c r="J1117"/>
      <c r="K1117"/>
      <c r="L1117"/>
    </row>
    <row r="1118" spans="7:12" s="4" customFormat="1" x14ac:dyDescent="0.25">
      <c r="G1118"/>
      <c r="H1118"/>
      <c r="I1118"/>
      <c r="J1118"/>
      <c r="K1118"/>
      <c r="L1118"/>
    </row>
    <row r="1119" spans="7:12" s="4" customFormat="1" x14ac:dyDescent="0.25">
      <c r="G1119"/>
      <c r="H1119"/>
      <c r="I1119"/>
      <c r="J1119"/>
      <c r="K1119"/>
      <c r="L1119"/>
    </row>
    <row r="1120" spans="7:12" s="4" customFormat="1" x14ac:dyDescent="0.25">
      <c r="G1120"/>
      <c r="H1120"/>
      <c r="I1120"/>
      <c r="J1120"/>
      <c r="K1120"/>
      <c r="L1120"/>
    </row>
    <row r="1121" spans="7:12" s="4" customFormat="1" x14ac:dyDescent="0.25">
      <c r="G1121"/>
      <c r="H1121"/>
      <c r="I1121"/>
      <c r="J1121"/>
      <c r="K1121"/>
      <c r="L1121"/>
    </row>
    <row r="1122" spans="7:12" s="4" customFormat="1" x14ac:dyDescent="0.25">
      <c r="G1122"/>
      <c r="H1122"/>
      <c r="I1122"/>
      <c r="J1122"/>
      <c r="K1122"/>
      <c r="L1122"/>
    </row>
    <row r="1123" spans="7:12" s="4" customFormat="1" x14ac:dyDescent="0.25">
      <c r="G1123"/>
      <c r="H1123"/>
      <c r="I1123"/>
      <c r="J1123"/>
      <c r="K1123"/>
      <c r="L1123"/>
    </row>
    <row r="1124" spans="7:12" s="4" customFormat="1" x14ac:dyDescent="0.25">
      <c r="G1124"/>
      <c r="H1124"/>
      <c r="I1124"/>
      <c r="J1124"/>
      <c r="K1124"/>
      <c r="L1124"/>
    </row>
    <row r="1125" spans="7:12" s="4" customFormat="1" x14ac:dyDescent="0.25">
      <c r="G1125"/>
      <c r="H1125"/>
      <c r="I1125"/>
      <c r="J1125"/>
      <c r="K1125"/>
      <c r="L1125"/>
    </row>
    <row r="1126" spans="7:12" s="4" customFormat="1" x14ac:dyDescent="0.25">
      <c r="G1126"/>
      <c r="H1126"/>
      <c r="I1126"/>
      <c r="J1126"/>
      <c r="K1126"/>
      <c r="L1126"/>
    </row>
    <row r="1127" spans="7:12" s="4" customFormat="1" x14ac:dyDescent="0.25">
      <c r="G1127"/>
      <c r="H1127"/>
      <c r="I1127"/>
      <c r="J1127"/>
      <c r="K1127"/>
      <c r="L1127"/>
    </row>
    <row r="1128" spans="7:12" s="4" customFormat="1" x14ac:dyDescent="0.25">
      <c r="G1128"/>
      <c r="H1128"/>
      <c r="I1128"/>
      <c r="J1128"/>
      <c r="K1128"/>
      <c r="L1128"/>
    </row>
    <row r="1129" spans="7:12" s="4" customFormat="1" x14ac:dyDescent="0.25">
      <c r="G1129"/>
      <c r="H1129"/>
      <c r="I1129"/>
      <c r="J1129"/>
      <c r="K1129"/>
      <c r="L1129"/>
    </row>
    <row r="1130" spans="7:12" s="4" customFormat="1" x14ac:dyDescent="0.25">
      <c r="G1130"/>
      <c r="H1130"/>
      <c r="I1130"/>
      <c r="J1130"/>
      <c r="K1130"/>
      <c r="L1130"/>
    </row>
    <row r="1131" spans="7:12" s="4" customFormat="1" x14ac:dyDescent="0.25">
      <c r="G1131"/>
      <c r="H1131"/>
      <c r="I1131"/>
      <c r="J1131"/>
      <c r="K1131"/>
      <c r="L1131"/>
    </row>
    <row r="1132" spans="7:12" s="4" customFormat="1" x14ac:dyDescent="0.25">
      <c r="G1132"/>
      <c r="H1132"/>
      <c r="I1132"/>
      <c r="J1132"/>
      <c r="K1132"/>
      <c r="L1132"/>
    </row>
    <row r="1133" spans="7:12" s="4" customFormat="1" x14ac:dyDescent="0.25">
      <c r="G1133"/>
      <c r="H1133"/>
      <c r="I1133"/>
      <c r="J1133"/>
      <c r="K1133"/>
      <c r="L1133"/>
    </row>
    <row r="1134" spans="7:12" s="4" customFormat="1" x14ac:dyDescent="0.25">
      <c r="G1134"/>
      <c r="H1134"/>
      <c r="I1134"/>
      <c r="J1134"/>
      <c r="K1134"/>
      <c r="L1134"/>
    </row>
    <row r="1135" spans="7:12" s="4" customFormat="1" x14ac:dyDescent="0.25">
      <c r="G1135"/>
      <c r="H1135"/>
      <c r="I1135"/>
      <c r="J1135"/>
      <c r="K1135"/>
      <c r="L1135"/>
    </row>
    <row r="1136" spans="7:12" s="4" customFormat="1" x14ac:dyDescent="0.25">
      <c r="G1136"/>
      <c r="H1136"/>
      <c r="I1136"/>
      <c r="J1136"/>
      <c r="K1136"/>
      <c r="L1136"/>
    </row>
    <row r="1137" spans="7:12" s="4" customFormat="1" x14ac:dyDescent="0.25">
      <c r="G1137"/>
      <c r="H1137"/>
      <c r="I1137"/>
      <c r="J1137"/>
      <c r="K1137"/>
      <c r="L1137"/>
    </row>
    <row r="1138" spans="7:12" s="4" customFormat="1" x14ac:dyDescent="0.25">
      <c r="G1138"/>
      <c r="H1138"/>
      <c r="I1138"/>
      <c r="J1138"/>
      <c r="K1138"/>
      <c r="L1138"/>
    </row>
    <row r="1139" spans="7:12" s="4" customFormat="1" x14ac:dyDescent="0.25">
      <c r="G1139"/>
      <c r="H1139"/>
      <c r="I1139"/>
      <c r="J1139"/>
      <c r="K1139"/>
      <c r="L1139"/>
    </row>
    <row r="1140" spans="7:12" s="4" customFormat="1" x14ac:dyDescent="0.25">
      <c r="G1140"/>
      <c r="H1140"/>
      <c r="I1140"/>
      <c r="J1140"/>
      <c r="K1140"/>
      <c r="L1140"/>
    </row>
    <row r="1141" spans="7:12" s="4" customFormat="1" x14ac:dyDescent="0.25">
      <c r="G1141"/>
      <c r="H1141"/>
      <c r="I1141"/>
      <c r="J1141"/>
      <c r="K1141"/>
      <c r="L1141"/>
    </row>
    <row r="1142" spans="7:12" s="4" customFormat="1" x14ac:dyDescent="0.25">
      <c r="G1142"/>
      <c r="H1142"/>
      <c r="I1142"/>
      <c r="J1142"/>
      <c r="K1142"/>
      <c r="L1142"/>
    </row>
    <row r="1143" spans="7:12" s="4" customFormat="1" x14ac:dyDescent="0.25">
      <c r="G1143"/>
      <c r="H1143"/>
      <c r="I1143"/>
      <c r="J1143"/>
      <c r="K1143"/>
      <c r="L1143"/>
    </row>
    <row r="1144" spans="7:12" s="4" customFormat="1" x14ac:dyDescent="0.25">
      <c r="G1144"/>
      <c r="H1144"/>
      <c r="I1144"/>
      <c r="J1144"/>
      <c r="K1144"/>
      <c r="L1144"/>
    </row>
    <row r="1145" spans="7:12" s="4" customFormat="1" x14ac:dyDescent="0.25">
      <c r="G1145"/>
      <c r="H1145"/>
      <c r="I1145"/>
      <c r="J1145"/>
      <c r="K1145"/>
      <c r="L1145"/>
    </row>
    <row r="1146" spans="7:12" s="4" customFormat="1" x14ac:dyDescent="0.25">
      <c r="G1146"/>
      <c r="H1146"/>
      <c r="I1146"/>
      <c r="J1146"/>
      <c r="K1146"/>
      <c r="L1146"/>
    </row>
    <row r="1147" spans="7:12" s="4" customFormat="1" x14ac:dyDescent="0.25">
      <c r="G1147"/>
      <c r="H1147"/>
      <c r="I1147"/>
      <c r="J1147"/>
      <c r="K1147"/>
      <c r="L1147"/>
    </row>
    <row r="1148" spans="7:12" s="4" customFormat="1" x14ac:dyDescent="0.25">
      <c r="G1148"/>
      <c r="H1148"/>
      <c r="I1148"/>
      <c r="J1148"/>
      <c r="K1148"/>
      <c r="L1148"/>
    </row>
    <row r="1149" spans="7:12" s="4" customFormat="1" x14ac:dyDescent="0.25">
      <c r="G1149"/>
      <c r="H1149"/>
      <c r="I1149"/>
      <c r="J1149"/>
      <c r="K1149"/>
      <c r="L1149"/>
    </row>
    <row r="1150" spans="7:12" s="4" customFormat="1" x14ac:dyDescent="0.25">
      <c r="G1150"/>
      <c r="H1150"/>
      <c r="I1150"/>
      <c r="J1150"/>
      <c r="K1150"/>
      <c r="L1150"/>
    </row>
    <row r="1151" spans="7:12" s="4" customFormat="1" x14ac:dyDescent="0.25">
      <c r="G1151"/>
      <c r="H1151"/>
      <c r="I1151"/>
      <c r="J1151"/>
      <c r="K1151"/>
      <c r="L1151"/>
    </row>
    <row r="1152" spans="7:12" s="4" customFormat="1" x14ac:dyDescent="0.25">
      <c r="G1152"/>
      <c r="H1152"/>
      <c r="I1152"/>
      <c r="J1152"/>
      <c r="K1152"/>
      <c r="L1152"/>
    </row>
    <row r="1153" spans="7:12" s="4" customFormat="1" x14ac:dyDescent="0.25">
      <c r="G1153"/>
      <c r="H1153"/>
      <c r="I1153"/>
      <c r="J1153"/>
      <c r="K1153"/>
      <c r="L1153"/>
    </row>
    <row r="1154" spans="7:12" s="4" customFormat="1" x14ac:dyDescent="0.25">
      <c r="G1154"/>
      <c r="H1154"/>
      <c r="I1154"/>
      <c r="J1154"/>
      <c r="K1154"/>
      <c r="L1154"/>
    </row>
    <row r="1155" spans="7:12" s="4" customFormat="1" x14ac:dyDescent="0.25">
      <c r="G1155"/>
      <c r="H1155"/>
      <c r="I1155"/>
      <c r="J1155"/>
      <c r="K1155"/>
      <c r="L1155"/>
    </row>
    <row r="1156" spans="7:12" s="4" customFormat="1" x14ac:dyDescent="0.25">
      <c r="G1156"/>
      <c r="H1156"/>
      <c r="I1156"/>
      <c r="J1156"/>
      <c r="K1156"/>
      <c r="L1156"/>
    </row>
    <row r="1157" spans="7:12" s="4" customFormat="1" x14ac:dyDescent="0.25">
      <c r="G1157"/>
      <c r="H1157"/>
      <c r="I1157"/>
      <c r="J1157"/>
      <c r="K1157"/>
      <c r="L1157"/>
    </row>
    <row r="1158" spans="7:12" s="4" customFormat="1" x14ac:dyDescent="0.25">
      <c r="G1158"/>
      <c r="H1158"/>
      <c r="I1158"/>
      <c r="J1158"/>
      <c r="K1158"/>
      <c r="L1158"/>
    </row>
    <row r="1159" spans="7:12" s="4" customFormat="1" x14ac:dyDescent="0.25">
      <c r="G1159"/>
      <c r="H1159"/>
      <c r="I1159"/>
      <c r="J1159"/>
      <c r="K1159"/>
      <c r="L1159"/>
    </row>
    <row r="1160" spans="7:12" s="4" customFormat="1" x14ac:dyDescent="0.25">
      <c r="G1160"/>
      <c r="H1160"/>
      <c r="I1160"/>
      <c r="J1160"/>
      <c r="K1160"/>
      <c r="L1160"/>
    </row>
    <row r="1161" spans="7:12" s="4" customFormat="1" x14ac:dyDescent="0.25">
      <c r="G1161"/>
      <c r="H1161"/>
      <c r="I1161"/>
      <c r="J1161"/>
      <c r="K1161"/>
      <c r="L1161"/>
    </row>
    <row r="1162" spans="7:12" s="4" customFormat="1" x14ac:dyDescent="0.25">
      <c r="G1162"/>
      <c r="H1162"/>
      <c r="I1162"/>
      <c r="J1162"/>
      <c r="K1162"/>
      <c r="L1162"/>
    </row>
    <row r="1163" spans="7:12" s="4" customFormat="1" x14ac:dyDescent="0.25">
      <c r="G1163"/>
      <c r="H1163"/>
      <c r="I1163"/>
      <c r="J1163"/>
      <c r="K1163"/>
      <c r="L1163"/>
    </row>
    <row r="1164" spans="7:12" s="4" customFormat="1" x14ac:dyDescent="0.25">
      <c r="G1164"/>
      <c r="H1164"/>
      <c r="I1164"/>
      <c r="J1164"/>
      <c r="K1164"/>
      <c r="L1164"/>
    </row>
    <row r="1165" spans="7:12" s="4" customFormat="1" x14ac:dyDescent="0.25">
      <c r="G1165"/>
      <c r="H1165"/>
      <c r="I1165"/>
      <c r="J1165"/>
      <c r="K1165"/>
      <c r="L1165"/>
    </row>
    <row r="1166" spans="7:12" s="4" customFormat="1" x14ac:dyDescent="0.25">
      <c r="G1166"/>
      <c r="H1166"/>
      <c r="I1166"/>
      <c r="J1166"/>
      <c r="K1166"/>
      <c r="L1166"/>
    </row>
    <row r="1167" spans="7:12" s="4" customFormat="1" x14ac:dyDescent="0.25">
      <c r="G1167"/>
      <c r="H1167"/>
      <c r="I1167"/>
      <c r="J1167"/>
      <c r="K1167"/>
      <c r="L1167"/>
    </row>
    <row r="1168" spans="7:12" s="4" customFormat="1" x14ac:dyDescent="0.25">
      <c r="G1168"/>
      <c r="H1168"/>
      <c r="I1168"/>
      <c r="J1168"/>
      <c r="K1168"/>
      <c r="L1168"/>
    </row>
    <row r="1169" spans="7:12" s="4" customFormat="1" x14ac:dyDescent="0.25">
      <c r="G1169"/>
      <c r="H1169"/>
      <c r="I1169"/>
      <c r="J1169"/>
      <c r="K1169"/>
      <c r="L1169"/>
    </row>
    <row r="1170" spans="7:12" s="4" customFormat="1" x14ac:dyDescent="0.25">
      <c r="G1170"/>
      <c r="H1170"/>
      <c r="I1170"/>
      <c r="J1170"/>
      <c r="K1170"/>
      <c r="L1170"/>
    </row>
    <row r="1171" spans="7:12" s="4" customFormat="1" x14ac:dyDescent="0.25">
      <c r="G1171"/>
      <c r="H1171"/>
      <c r="I1171"/>
      <c r="J1171"/>
      <c r="K1171"/>
      <c r="L1171"/>
    </row>
    <row r="1172" spans="7:12" s="4" customFormat="1" x14ac:dyDescent="0.25">
      <c r="G1172"/>
      <c r="H1172"/>
      <c r="I1172"/>
      <c r="J1172"/>
      <c r="K1172"/>
      <c r="L1172"/>
    </row>
    <row r="1173" spans="7:12" s="4" customFormat="1" x14ac:dyDescent="0.25">
      <c r="G1173"/>
      <c r="H1173"/>
      <c r="I1173"/>
      <c r="J1173"/>
      <c r="K1173"/>
      <c r="L1173"/>
    </row>
    <row r="1174" spans="7:12" s="4" customFormat="1" x14ac:dyDescent="0.25">
      <c r="G1174"/>
      <c r="H1174"/>
      <c r="I1174"/>
      <c r="J1174"/>
      <c r="K1174"/>
      <c r="L1174"/>
    </row>
    <row r="1175" spans="7:12" s="4" customFormat="1" x14ac:dyDescent="0.25">
      <c r="G1175"/>
      <c r="H1175"/>
      <c r="I1175"/>
      <c r="J1175"/>
      <c r="K1175"/>
      <c r="L1175"/>
    </row>
    <row r="1176" spans="7:12" s="4" customFormat="1" x14ac:dyDescent="0.25">
      <c r="G1176"/>
      <c r="H1176"/>
      <c r="I1176"/>
      <c r="J1176"/>
      <c r="K1176"/>
      <c r="L1176"/>
    </row>
    <row r="1177" spans="7:12" s="4" customFormat="1" x14ac:dyDescent="0.25">
      <c r="G1177"/>
      <c r="H1177"/>
      <c r="I1177"/>
      <c r="J1177"/>
      <c r="K1177"/>
      <c r="L1177"/>
    </row>
    <row r="1178" spans="7:12" s="4" customFormat="1" x14ac:dyDescent="0.25">
      <c r="G1178"/>
      <c r="H1178"/>
      <c r="I1178"/>
      <c r="J1178"/>
      <c r="K1178"/>
      <c r="L1178"/>
    </row>
    <row r="1179" spans="7:12" s="4" customFormat="1" x14ac:dyDescent="0.25">
      <c r="G1179"/>
      <c r="H1179"/>
      <c r="I1179"/>
      <c r="J1179"/>
      <c r="K1179"/>
      <c r="L1179"/>
    </row>
    <row r="1180" spans="7:12" s="4" customFormat="1" x14ac:dyDescent="0.25">
      <c r="G1180"/>
      <c r="H1180"/>
      <c r="I1180"/>
      <c r="J1180"/>
      <c r="K1180"/>
      <c r="L1180"/>
    </row>
    <row r="1181" spans="7:12" s="4" customFormat="1" x14ac:dyDescent="0.25">
      <c r="G1181"/>
      <c r="H1181"/>
      <c r="I1181"/>
      <c r="J1181"/>
      <c r="K1181"/>
      <c r="L1181"/>
    </row>
    <row r="1182" spans="7:12" s="4" customFormat="1" x14ac:dyDescent="0.25">
      <c r="G1182"/>
      <c r="H1182"/>
      <c r="I1182"/>
      <c r="J1182"/>
      <c r="K1182"/>
      <c r="L1182"/>
    </row>
    <row r="1183" spans="7:12" s="4" customFormat="1" x14ac:dyDescent="0.25">
      <c r="G1183"/>
      <c r="H1183"/>
      <c r="I1183"/>
      <c r="J1183"/>
      <c r="K1183"/>
      <c r="L1183"/>
    </row>
    <row r="1184" spans="7:12" s="4" customFormat="1" x14ac:dyDescent="0.25">
      <c r="G1184"/>
      <c r="H1184"/>
      <c r="I1184"/>
      <c r="J1184"/>
      <c r="K1184"/>
      <c r="L1184"/>
    </row>
    <row r="1185" spans="7:12" s="4" customFormat="1" x14ac:dyDescent="0.25">
      <c r="G1185"/>
      <c r="H1185"/>
      <c r="I1185"/>
      <c r="J1185"/>
      <c r="K1185"/>
      <c r="L1185"/>
    </row>
    <row r="1186" spans="7:12" s="4" customFormat="1" x14ac:dyDescent="0.25">
      <c r="G1186"/>
      <c r="H1186"/>
      <c r="I1186"/>
      <c r="J1186"/>
      <c r="K1186"/>
      <c r="L1186"/>
    </row>
    <row r="1187" spans="7:12" s="4" customFormat="1" x14ac:dyDescent="0.25">
      <c r="G1187"/>
      <c r="H1187"/>
      <c r="I1187"/>
      <c r="J1187"/>
      <c r="K1187"/>
      <c r="L1187"/>
    </row>
    <row r="1188" spans="7:12" s="4" customFormat="1" x14ac:dyDescent="0.25">
      <c r="G1188"/>
      <c r="H1188"/>
      <c r="I1188"/>
      <c r="J1188"/>
      <c r="K1188"/>
      <c r="L1188"/>
    </row>
    <row r="1189" spans="7:12" s="4" customFormat="1" x14ac:dyDescent="0.25">
      <c r="G1189"/>
      <c r="H1189"/>
      <c r="I1189"/>
      <c r="J1189"/>
      <c r="K1189"/>
      <c r="L1189"/>
    </row>
    <row r="1190" spans="7:12" s="4" customFormat="1" x14ac:dyDescent="0.25">
      <c r="G1190"/>
      <c r="H1190"/>
      <c r="I1190"/>
      <c r="J1190"/>
      <c r="K1190"/>
      <c r="L1190"/>
    </row>
    <row r="1191" spans="7:12" s="4" customFormat="1" x14ac:dyDescent="0.25">
      <c r="G1191"/>
      <c r="H1191"/>
      <c r="I1191"/>
      <c r="J1191"/>
      <c r="K1191"/>
      <c r="L1191"/>
    </row>
    <row r="1192" spans="7:12" s="4" customFormat="1" x14ac:dyDescent="0.25">
      <c r="G1192"/>
      <c r="H1192"/>
      <c r="I1192"/>
      <c r="J1192"/>
      <c r="K1192"/>
      <c r="L1192"/>
    </row>
    <row r="1193" spans="7:12" s="4" customFormat="1" x14ac:dyDescent="0.25">
      <c r="G1193"/>
      <c r="H1193"/>
      <c r="I1193"/>
      <c r="J1193"/>
      <c r="K1193"/>
      <c r="L1193"/>
    </row>
    <row r="1194" spans="7:12" s="4" customFormat="1" x14ac:dyDescent="0.25">
      <c r="G1194"/>
      <c r="H1194"/>
      <c r="I1194"/>
      <c r="J1194"/>
      <c r="K1194"/>
      <c r="L1194"/>
    </row>
    <row r="1195" spans="7:12" s="4" customFormat="1" x14ac:dyDescent="0.25">
      <c r="G1195"/>
      <c r="H1195"/>
      <c r="I1195"/>
      <c r="J1195"/>
      <c r="K1195"/>
      <c r="L1195"/>
    </row>
    <row r="1196" spans="7:12" s="4" customFormat="1" x14ac:dyDescent="0.25">
      <c r="G1196"/>
      <c r="H1196"/>
      <c r="I1196"/>
      <c r="J1196"/>
      <c r="K1196"/>
      <c r="L1196"/>
    </row>
    <row r="1197" spans="7:12" s="4" customFormat="1" x14ac:dyDescent="0.25">
      <c r="G1197"/>
      <c r="H1197"/>
      <c r="I1197"/>
      <c r="J1197"/>
      <c r="K1197"/>
      <c r="L1197"/>
    </row>
    <row r="1198" spans="7:12" s="4" customFormat="1" x14ac:dyDescent="0.25">
      <c r="G1198"/>
      <c r="H1198"/>
      <c r="I1198"/>
      <c r="J1198"/>
      <c r="K1198"/>
      <c r="L1198"/>
    </row>
    <row r="1199" spans="7:12" s="4" customFormat="1" x14ac:dyDescent="0.25">
      <c r="G1199"/>
      <c r="H1199"/>
      <c r="I1199"/>
      <c r="J1199"/>
      <c r="K1199"/>
      <c r="L1199"/>
    </row>
    <row r="1200" spans="7:12" s="4" customFormat="1" x14ac:dyDescent="0.25">
      <c r="G1200"/>
      <c r="H1200"/>
      <c r="I1200"/>
      <c r="J1200"/>
      <c r="K1200"/>
      <c r="L1200"/>
    </row>
    <row r="1201" spans="7:12" s="4" customFormat="1" x14ac:dyDescent="0.25">
      <c r="G1201"/>
      <c r="H1201"/>
      <c r="I1201"/>
      <c r="J1201"/>
      <c r="K1201"/>
      <c r="L1201"/>
    </row>
    <row r="1202" spans="7:12" s="4" customFormat="1" x14ac:dyDescent="0.25">
      <c r="G1202"/>
      <c r="H1202"/>
      <c r="I1202"/>
      <c r="J1202"/>
      <c r="K1202"/>
      <c r="L1202"/>
    </row>
    <row r="1203" spans="7:12" s="4" customFormat="1" x14ac:dyDescent="0.25">
      <c r="G1203"/>
      <c r="H1203"/>
      <c r="I1203"/>
      <c r="J1203"/>
      <c r="K1203"/>
      <c r="L1203"/>
    </row>
    <row r="1204" spans="7:12" s="4" customFormat="1" x14ac:dyDescent="0.25">
      <c r="G1204"/>
      <c r="H1204"/>
      <c r="I1204"/>
      <c r="J1204"/>
      <c r="K1204"/>
      <c r="L1204"/>
    </row>
    <row r="1205" spans="7:12" s="4" customFormat="1" x14ac:dyDescent="0.25">
      <c r="G1205"/>
      <c r="H1205"/>
      <c r="I1205"/>
      <c r="J1205"/>
      <c r="K1205"/>
      <c r="L1205"/>
    </row>
    <row r="1206" spans="7:12" s="4" customFormat="1" x14ac:dyDescent="0.25">
      <c r="G1206"/>
      <c r="H1206"/>
      <c r="I1206"/>
      <c r="J1206"/>
      <c r="K1206"/>
      <c r="L1206"/>
    </row>
    <row r="1207" spans="7:12" s="4" customFormat="1" x14ac:dyDescent="0.25">
      <c r="G1207"/>
      <c r="H1207"/>
      <c r="I1207"/>
      <c r="J1207"/>
      <c r="K1207"/>
      <c r="L1207"/>
    </row>
    <row r="1208" spans="7:12" s="4" customFormat="1" x14ac:dyDescent="0.25">
      <c r="G1208"/>
      <c r="H1208"/>
      <c r="I1208"/>
      <c r="J1208"/>
      <c r="K1208"/>
      <c r="L1208"/>
    </row>
    <row r="1209" spans="7:12" s="4" customFormat="1" x14ac:dyDescent="0.25">
      <c r="G1209"/>
      <c r="H1209"/>
      <c r="I1209"/>
      <c r="J1209"/>
      <c r="K1209"/>
      <c r="L1209"/>
    </row>
    <row r="1210" spans="7:12" s="4" customFormat="1" x14ac:dyDescent="0.25">
      <c r="G1210"/>
      <c r="H1210"/>
      <c r="I1210"/>
      <c r="J1210"/>
      <c r="K1210"/>
      <c r="L1210"/>
    </row>
    <row r="1211" spans="7:12" s="4" customFormat="1" x14ac:dyDescent="0.25">
      <c r="G1211"/>
      <c r="H1211"/>
      <c r="I1211"/>
      <c r="J1211"/>
      <c r="K1211"/>
      <c r="L1211"/>
    </row>
    <row r="1212" spans="7:12" s="4" customFormat="1" x14ac:dyDescent="0.25">
      <c r="G1212"/>
      <c r="H1212"/>
      <c r="I1212"/>
      <c r="J1212"/>
      <c r="K1212"/>
      <c r="L1212"/>
    </row>
    <row r="1213" spans="7:12" s="4" customFormat="1" x14ac:dyDescent="0.25">
      <c r="G1213"/>
      <c r="H1213"/>
      <c r="I1213"/>
      <c r="J1213"/>
      <c r="K1213"/>
      <c r="L1213"/>
    </row>
    <row r="1214" spans="7:12" s="4" customFormat="1" x14ac:dyDescent="0.25">
      <c r="G1214"/>
      <c r="H1214"/>
      <c r="I1214"/>
      <c r="J1214"/>
      <c r="K1214"/>
      <c r="L1214"/>
    </row>
    <row r="1215" spans="7:12" s="4" customFormat="1" x14ac:dyDescent="0.25">
      <c r="G1215"/>
      <c r="H1215"/>
      <c r="I1215"/>
      <c r="J1215"/>
      <c r="K1215"/>
      <c r="L1215"/>
    </row>
    <row r="1216" spans="7:12" s="4" customFormat="1" x14ac:dyDescent="0.25">
      <c r="G1216"/>
      <c r="H1216"/>
      <c r="I1216"/>
      <c r="J1216"/>
      <c r="K1216"/>
      <c r="L1216"/>
    </row>
    <row r="1217" spans="7:12" s="4" customFormat="1" x14ac:dyDescent="0.25">
      <c r="G1217"/>
      <c r="H1217"/>
      <c r="I1217"/>
      <c r="J1217"/>
      <c r="K1217"/>
      <c r="L1217"/>
    </row>
    <row r="1218" spans="7:12" s="4" customFormat="1" x14ac:dyDescent="0.25">
      <c r="G1218"/>
      <c r="H1218"/>
      <c r="I1218"/>
      <c r="J1218"/>
      <c r="K1218"/>
      <c r="L1218"/>
    </row>
    <row r="1219" spans="7:12" s="4" customFormat="1" x14ac:dyDescent="0.25">
      <c r="G1219"/>
      <c r="H1219"/>
      <c r="I1219"/>
      <c r="J1219"/>
      <c r="K1219"/>
      <c r="L1219"/>
    </row>
    <row r="1220" spans="7:12" s="4" customFormat="1" x14ac:dyDescent="0.25">
      <c r="G1220"/>
      <c r="H1220"/>
      <c r="I1220"/>
      <c r="J1220"/>
      <c r="K1220"/>
      <c r="L1220"/>
    </row>
    <row r="1221" spans="7:12" s="4" customFormat="1" x14ac:dyDescent="0.25">
      <c r="G1221"/>
      <c r="H1221"/>
      <c r="I1221"/>
      <c r="J1221"/>
      <c r="K1221"/>
      <c r="L1221"/>
    </row>
    <row r="1222" spans="7:12" s="4" customFormat="1" x14ac:dyDescent="0.25">
      <c r="G1222"/>
      <c r="H1222"/>
      <c r="I1222"/>
      <c r="J1222"/>
      <c r="K1222"/>
      <c r="L1222"/>
    </row>
    <row r="1223" spans="7:12" s="4" customFormat="1" x14ac:dyDescent="0.25">
      <c r="G1223"/>
      <c r="H1223"/>
      <c r="I1223"/>
      <c r="J1223"/>
      <c r="K1223"/>
      <c r="L1223"/>
    </row>
    <row r="1224" spans="7:12" s="4" customFormat="1" x14ac:dyDescent="0.25">
      <c r="G1224"/>
      <c r="H1224"/>
      <c r="I1224"/>
      <c r="J1224"/>
      <c r="K1224"/>
      <c r="L1224"/>
    </row>
    <row r="1225" spans="7:12" s="4" customFormat="1" x14ac:dyDescent="0.25">
      <c r="G1225"/>
      <c r="H1225"/>
      <c r="I1225"/>
      <c r="J1225"/>
      <c r="K1225"/>
      <c r="L1225"/>
    </row>
    <row r="1226" spans="7:12" s="4" customFormat="1" x14ac:dyDescent="0.25">
      <c r="G1226"/>
      <c r="H1226"/>
      <c r="I1226"/>
      <c r="J1226"/>
      <c r="K1226"/>
      <c r="L1226"/>
    </row>
    <row r="1227" spans="7:12" s="4" customFormat="1" x14ac:dyDescent="0.25">
      <c r="G1227"/>
      <c r="H1227"/>
      <c r="I1227"/>
      <c r="J1227"/>
      <c r="K1227"/>
      <c r="L1227"/>
    </row>
    <row r="1228" spans="7:12" s="4" customFormat="1" x14ac:dyDescent="0.25">
      <c r="G1228"/>
      <c r="H1228"/>
      <c r="I1228"/>
      <c r="J1228"/>
      <c r="K1228"/>
      <c r="L1228"/>
    </row>
    <row r="1229" spans="7:12" s="4" customFormat="1" x14ac:dyDescent="0.25">
      <c r="G1229"/>
      <c r="H1229"/>
      <c r="I1229"/>
      <c r="J1229"/>
      <c r="K1229"/>
      <c r="L1229"/>
    </row>
    <row r="1230" spans="7:12" s="4" customFormat="1" x14ac:dyDescent="0.25">
      <c r="G1230"/>
      <c r="H1230"/>
      <c r="I1230"/>
      <c r="J1230"/>
      <c r="K1230"/>
      <c r="L1230"/>
    </row>
    <row r="1231" spans="7:12" s="4" customFormat="1" x14ac:dyDescent="0.25">
      <c r="G1231"/>
      <c r="H1231"/>
      <c r="I1231"/>
      <c r="J1231"/>
      <c r="K1231"/>
      <c r="L1231"/>
    </row>
    <row r="1232" spans="7:12" s="4" customFormat="1" x14ac:dyDescent="0.25">
      <c r="G1232"/>
      <c r="H1232"/>
      <c r="I1232"/>
      <c r="J1232"/>
      <c r="K1232"/>
      <c r="L1232"/>
    </row>
    <row r="1233" spans="7:12" s="4" customFormat="1" x14ac:dyDescent="0.25">
      <c r="G1233"/>
      <c r="H1233"/>
      <c r="I1233"/>
      <c r="J1233"/>
      <c r="K1233"/>
      <c r="L1233"/>
    </row>
    <row r="1234" spans="7:12" s="4" customFormat="1" x14ac:dyDescent="0.25">
      <c r="G1234"/>
      <c r="H1234"/>
      <c r="I1234"/>
      <c r="J1234"/>
      <c r="K1234"/>
      <c r="L1234"/>
    </row>
    <row r="1235" spans="7:12" s="4" customFormat="1" x14ac:dyDescent="0.25">
      <c r="G1235"/>
      <c r="H1235"/>
      <c r="I1235"/>
      <c r="J1235"/>
      <c r="K1235"/>
      <c r="L1235"/>
    </row>
    <row r="1236" spans="7:12" s="4" customFormat="1" x14ac:dyDescent="0.25">
      <c r="G1236"/>
      <c r="H1236"/>
      <c r="I1236"/>
      <c r="J1236"/>
      <c r="K1236"/>
      <c r="L1236"/>
    </row>
    <row r="1237" spans="7:12" s="4" customFormat="1" x14ac:dyDescent="0.25">
      <c r="G1237"/>
      <c r="H1237"/>
      <c r="I1237"/>
      <c r="J1237"/>
      <c r="K1237"/>
      <c r="L1237"/>
    </row>
    <row r="1238" spans="7:12" s="4" customFormat="1" x14ac:dyDescent="0.25">
      <c r="G1238"/>
      <c r="H1238"/>
      <c r="I1238"/>
      <c r="J1238"/>
      <c r="K1238"/>
      <c r="L1238"/>
    </row>
    <row r="1239" spans="7:12" s="4" customFormat="1" x14ac:dyDescent="0.25">
      <c r="G1239"/>
      <c r="H1239"/>
      <c r="I1239"/>
      <c r="J1239"/>
      <c r="K1239"/>
      <c r="L1239"/>
    </row>
    <row r="1240" spans="7:12" s="4" customFormat="1" x14ac:dyDescent="0.25">
      <c r="G1240"/>
      <c r="H1240"/>
      <c r="I1240"/>
      <c r="J1240"/>
      <c r="K1240"/>
      <c r="L1240"/>
    </row>
    <row r="1241" spans="7:12" s="4" customFormat="1" x14ac:dyDescent="0.25">
      <c r="G1241"/>
      <c r="H1241"/>
      <c r="I1241"/>
      <c r="J1241"/>
      <c r="K1241"/>
      <c r="L1241"/>
    </row>
    <row r="1242" spans="7:12" s="4" customFormat="1" x14ac:dyDescent="0.25">
      <c r="G1242"/>
      <c r="H1242"/>
      <c r="I1242"/>
      <c r="J1242"/>
      <c r="K1242"/>
      <c r="L1242"/>
    </row>
    <row r="1243" spans="7:12" s="4" customFormat="1" x14ac:dyDescent="0.25">
      <c r="G1243"/>
      <c r="H1243"/>
      <c r="I1243"/>
      <c r="J1243"/>
      <c r="K1243"/>
      <c r="L1243"/>
    </row>
    <row r="1244" spans="7:12" s="4" customFormat="1" x14ac:dyDescent="0.25">
      <c r="G1244"/>
      <c r="H1244"/>
      <c r="I1244"/>
      <c r="J1244"/>
      <c r="K1244"/>
      <c r="L1244"/>
    </row>
    <row r="1245" spans="7:12" s="4" customFormat="1" x14ac:dyDescent="0.25">
      <c r="G1245"/>
      <c r="H1245"/>
      <c r="I1245"/>
      <c r="J1245"/>
      <c r="K1245"/>
      <c r="L1245"/>
    </row>
    <row r="1246" spans="7:12" s="4" customFormat="1" x14ac:dyDescent="0.25">
      <c r="G1246"/>
      <c r="H1246"/>
      <c r="I1246"/>
      <c r="J1246"/>
      <c r="K1246"/>
      <c r="L1246"/>
    </row>
    <row r="1247" spans="7:12" s="4" customFormat="1" x14ac:dyDescent="0.25">
      <c r="G1247"/>
      <c r="H1247"/>
      <c r="I1247"/>
      <c r="J1247"/>
      <c r="K1247"/>
      <c r="L1247"/>
    </row>
    <row r="1248" spans="7:12" s="4" customFormat="1" x14ac:dyDescent="0.25">
      <c r="G1248"/>
      <c r="H1248"/>
      <c r="I1248"/>
      <c r="J1248"/>
      <c r="K1248"/>
      <c r="L1248"/>
    </row>
    <row r="1249" spans="7:12" s="4" customFormat="1" x14ac:dyDescent="0.25">
      <c r="G1249"/>
      <c r="H1249"/>
      <c r="I1249"/>
      <c r="J1249"/>
      <c r="K1249"/>
      <c r="L1249"/>
    </row>
    <row r="1250" spans="7:12" s="4" customFormat="1" x14ac:dyDescent="0.25">
      <c r="G1250"/>
      <c r="H1250"/>
      <c r="I1250"/>
      <c r="J1250"/>
      <c r="K1250"/>
      <c r="L1250"/>
    </row>
    <row r="1251" spans="7:12" s="4" customFormat="1" x14ac:dyDescent="0.25">
      <c r="G1251"/>
      <c r="H1251"/>
      <c r="I1251"/>
      <c r="J1251"/>
      <c r="K1251"/>
      <c r="L1251"/>
    </row>
    <row r="1252" spans="7:12" s="4" customFormat="1" x14ac:dyDescent="0.25">
      <c r="G1252"/>
      <c r="H1252"/>
      <c r="I1252"/>
      <c r="J1252"/>
      <c r="K1252"/>
      <c r="L1252"/>
    </row>
    <row r="1253" spans="7:12" s="4" customFormat="1" x14ac:dyDescent="0.25">
      <c r="G1253"/>
      <c r="H1253"/>
      <c r="I1253"/>
      <c r="J1253"/>
      <c r="K1253"/>
      <c r="L1253"/>
    </row>
    <row r="1254" spans="7:12" s="4" customFormat="1" x14ac:dyDescent="0.25">
      <c r="G1254"/>
      <c r="H1254"/>
      <c r="I1254"/>
      <c r="J1254"/>
      <c r="K1254"/>
      <c r="L1254"/>
    </row>
    <row r="1255" spans="7:12" s="4" customFormat="1" x14ac:dyDescent="0.25">
      <c r="G1255"/>
      <c r="H1255"/>
      <c r="I1255"/>
      <c r="J1255"/>
      <c r="K1255"/>
      <c r="L1255"/>
    </row>
    <row r="1256" spans="7:12" s="4" customFormat="1" x14ac:dyDescent="0.25">
      <c r="G1256"/>
      <c r="H1256"/>
      <c r="I1256"/>
      <c r="J1256"/>
      <c r="K1256"/>
      <c r="L1256"/>
    </row>
    <row r="1257" spans="7:12" s="4" customFormat="1" x14ac:dyDescent="0.25">
      <c r="G1257"/>
      <c r="H1257"/>
      <c r="I1257"/>
      <c r="J1257"/>
      <c r="K1257"/>
      <c r="L1257"/>
    </row>
    <row r="1258" spans="7:12" s="4" customFormat="1" x14ac:dyDescent="0.25">
      <c r="G1258"/>
      <c r="H1258"/>
      <c r="I1258"/>
      <c r="J1258"/>
      <c r="K1258"/>
      <c r="L1258"/>
    </row>
    <row r="1259" spans="7:12" s="4" customFormat="1" x14ac:dyDescent="0.25">
      <c r="G1259"/>
      <c r="H1259"/>
      <c r="I1259"/>
      <c r="J1259"/>
      <c r="K1259"/>
      <c r="L1259"/>
    </row>
    <row r="1260" spans="7:12" s="4" customFormat="1" x14ac:dyDescent="0.25">
      <c r="G1260"/>
      <c r="H1260"/>
      <c r="I1260"/>
      <c r="J1260"/>
      <c r="K1260"/>
      <c r="L1260"/>
    </row>
    <row r="1261" spans="7:12" s="4" customFormat="1" x14ac:dyDescent="0.25">
      <c r="G1261"/>
      <c r="H1261"/>
      <c r="I1261"/>
      <c r="J1261"/>
      <c r="K1261"/>
      <c r="L1261"/>
    </row>
    <row r="1262" spans="7:12" s="4" customFormat="1" x14ac:dyDescent="0.25">
      <c r="G1262"/>
      <c r="H1262"/>
      <c r="I1262"/>
      <c r="J1262"/>
      <c r="K1262"/>
      <c r="L1262"/>
    </row>
    <row r="1263" spans="7:12" s="4" customFormat="1" x14ac:dyDescent="0.25">
      <c r="G1263"/>
      <c r="H1263"/>
      <c r="I1263"/>
      <c r="J1263"/>
      <c r="K1263"/>
      <c r="L1263"/>
    </row>
    <row r="1264" spans="7:12" s="4" customFormat="1" x14ac:dyDescent="0.25">
      <c r="G1264"/>
      <c r="H1264"/>
      <c r="I1264"/>
      <c r="J1264"/>
      <c r="K1264"/>
      <c r="L1264"/>
    </row>
    <row r="1265" spans="7:12" s="4" customFormat="1" x14ac:dyDescent="0.25">
      <c r="G1265"/>
      <c r="H1265"/>
      <c r="I1265"/>
      <c r="J1265"/>
      <c r="K1265"/>
      <c r="L1265"/>
    </row>
    <row r="1266" spans="7:12" s="4" customFormat="1" x14ac:dyDescent="0.25">
      <c r="G1266"/>
      <c r="H1266"/>
      <c r="I1266"/>
      <c r="J1266"/>
      <c r="K1266"/>
      <c r="L1266"/>
    </row>
    <row r="1267" spans="7:12" s="4" customFormat="1" x14ac:dyDescent="0.25">
      <c r="G1267"/>
      <c r="H1267"/>
      <c r="I1267"/>
      <c r="J1267"/>
      <c r="K1267"/>
      <c r="L1267"/>
    </row>
    <row r="1268" spans="7:12" s="4" customFormat="1" x14ac:dyDescent="0.25">
      <c r="G1268"/>
      <c r="H1268"/>
      <c r="I1268"/>
      <c r="J1268"/>
      <c r="K1268"/>
      <c r="L1268"/>
    </row>
    <row r="1269" spans="7:12" s="4" customFormat="1" x14ac:dyDescent="0.25">
      <c r="G1269"/>
      <c r="H1269"/>
      <c r="I1269"/>
      <c r="J1269"/>
      <c r="K1269"/>
      <c r="L1269"/>
    </row>
    <row r="1270" spans="7:12" s="4" customFormat="1" x14ac:dyDescent="0.25">
      <c r="G1270"/>
      <c r="H1270"/>
      <c r="I1270"/>
      <c r="J1270"/>
      <c r="K1270"/>
      <c r="L1270"/>
    </row>
    <row r="1271" spans="7:12" s="4" customFormat="1" x14ac:dyDescent="0.25">
      <c r="G1271"/>
      <c r="H1271"/>
      <c r="I1271"/>
      <c r="J1271"/>
      <c r="K1271"/>
      <c r="L1271"/>
    </row>
    <row r="1272" spans="7:12" s="4" customFormat="1" x14ac:dyDescent="0.25">
      <c r="G1272"/>
      <c r="H1272"/>
      <c r="I1272"/>
      <c r="J1272"/>
      <c r="K1272"/>
      <c r="L1272"/>
    </row>
    <row r="1273" spans="7:12" s="4" customFormat="1" x14ac:dyDescent="0.25">
      <c r="G1273"/>
      <c r="H1273"/>
      <c r="I1273"/>
      <c r="J1273"/>
      <c r="K1273"/>
      <c r="L1273"/>
    </row>
    <row r="1274" spans="7:12" s="4" customFormat="1" x14ac:dyDescent="0.25">
      <c r="G1274"/>
      <c r="H1274"/>
      <c r="I1274"/>
      <c r="J1274"/>
      <c r="K1274"/>
      <c r="L1274"/>
    </row>
    <row r="1275" spans="7:12" s="4" customFormat="1" x14ac:dyDescent="0.25">
      <c r="G1275"/>
      <c r="H1275"/>
      <c r="I1275"/>
      <c r="J1275"/>
      <c r="K1275"/>
      <c r="L1275"/>
    </row>
    <row r="1276" spans="7:12" s="4" customFormat="1" x14ac:dyDescent="0.25">
      <c r="G1276"/>
      <c r="H1276"/>
      <c r="I1276"/>
      <c r="J1276"/>
      <c r="K1276"/>
      <c r="L1276"/>
    </row>
    <row r="1277" spans="7:12" s="4" customFormat="1" x14ac:dyDescent="0.25">
      <c r="G1277"/>
      <c r="H1277"/>
      <c r="I1277"/>
      <c r="J1277"/>
      <c r="K1277"/>
      <c r="L1277"/>
    </row>
    <row r="1278" spans="7:12" s="4" customFormat="1" x14ac:dyDescent="0.25">
      <c r="G1278"/>
      <c r="H1278"/>
      <c r="I1278"/>
      <c r="J1278"/>
      <c r="K1278"/>
      <c r="L1278"/>
    </row>
    <row r="1279" spans="7:12" s="4" customFormat="1" x14ac:dyDescent="0.25">
      <c r="G1279"/>
      <c r="H1279"/>
      <c r="I1279"/>
      <c r="J1279"/>
      <c r="K1279"/>
      <c r="L1279"/>
    </row>
    <row r="1280" spans="7:12" s="4" customFormat="1" x14ac:dyDescent="0.25">
      <c r="G1280"/>
      <c r="H1280"/>
      <c r="I1280"/>
      <c r="J1280"/>
      <c r="K1280"/>
      <c r="L1280"/>
    </row>
    <row r="1281" spans="7:12" s="4" customFormat="1" x14ac:dyDescent="0.25">
      <c r="G1281"/>
      <c r="H1281"/>
      <c r="I1281"/>
      <c r="J1281"/>
      <c r="K1281"/>
      <c r="L1281"/>
    </row>
    <row r="1282" spans="7:12" s="4" customFormat="1" x14ac:dyDescent="0.25">
      <c r="G1282"/>
      <c r="H1282"/>
      <c r="I1282"/>
      <c r="J1282"/>
      <c r="K1282"/>
      <c r="L1282"/>
    </row>
    <row r="1283" spans="7:12" s="4" customFormat="1" x14ac:dyDescent="0.25">
      <c r="G1283"/>
      <c r="H1283"/>
      <c r="I1283"/>
      <c r="J1283"/>
      <c r="K1283"/>
      <c r="L1283"/>
    </row>
    <row r="1284" spans="7:12" s="4" customFormat="1" x14ac:dyDescent="0.25">
      <c r="G1284"/>
      <c r="H1284"/>
      <c r="I1284"/>
      <c r="J1284"/>
      <c r="K1284"/>
      <c r="L1284"/>
    </row>
    <row r="1285" spans="7:12" s="4" customFormat="1" x14ac:dyDescent="0.25">
      <c r="G1285"/>
      <c r="H1285"/>
      <c r="I1285"/>
      <c r="J1285"/>
      <c r="K1285"/>
      <c r="L1285"/>
    </row>
    <row r="1286" spans="7:12" s="4" customFormat="1" x14ac:dyDescent="0.25">
      <c r="G1286"/>
      <c r="H1286"/>
      <c r="I1286"/>
      <c r="J1286"/>
      <c r="K1286"/>
      <c r="L1286"/>
    </row>
    <row r="1287" spans="7:12" s="4" customFormat="1" x14ac:dyDescent="0.25">
      <c r="G1287"/>
      <c r="H1287"/>
      <c r="I1287"/>
      <c r="J1287"/>
      <c r="K1287"/>
      <c r="L1287"/>
    </row>
    <row r="1288" spans="7:12" s="4" customFormat="1" x14ac:dyDescent="0.25">
      <c r="G1288"/>
      <c r="H1288"/>
      <c r="I1288"/>
      <c r="J1288"/>
      <c r="K1288"/>
      <c r="L1288"/>
    </row>
    <row r="1289" spans="7:12" s="4" customFormat="1" x14ac:dyDescent="0.25">
      <c r="G1289"/>
      <c r="H1289"/>
      <c r="I1289"/>
      <c r="J1289"/>
      <c r="K1289"/>
      <c r="L1289"/>
    </row>
    <row r="1290" spans="7:12" s="4" customFormat="1" x14ac:dyDescent="0.25">
      <c r="G1290"/>
      <c r="H1290"/>
      <c r="I1290"/>
      <c r="J1290"/>
      <c r="K1290"/>
      <c r="L1290"/>
    </row>
    <row r="1291" spans="7:12" s="4" customFormat="1" x14ac:dyDescent="0.25">
      <c r="G1291"/>
      <c r="H1291"/>
      <c r="I1291"/>
      <c r="J1291"/>
      <c r="K1291"/>
      <c r="L1291"/>
    </row>
    <row r="1292" spans="7:12" s="4" customFormat="1" x14ac:dyDescent="0.25">
      <c r="G1292"/>
      <c r="H1292"/>
      <c r="I1292"/>
      <c r="J1292"/>
      <c r="K1292"/>
      <c r="L1292"/>
    </row>
    <row r="1293" spans="7:12" s="4" customFormat="1" x14ac:dyDescent="0.25">
      <c r="G1293"/>
      <c r="H1293"/>
      <c r="I1293"/>
      <c r="J1293"/>
      <c r="K1293"/>
      <c r="L1293"/>
    </row>
    <row r="1294" spans="7:12" s="4" customFormat="1" x14ac:dyDescent="0.25">
      <c r="G1294"/>
      <c r="H1294"/>
      <c r="I1294"/>
      <c r="J1294"/>
      <c r="K1294"/>
      <c r="L1294"/>
    </row>
    <row r="1295" spans="7:12" s="4" customFormat="1" x14ac:dyDescent="0.25">
      <c r="G1295"/>
      <c r="H1295"/>
      <c r="I1295"/>
      <c r="J1295"/>
      <c r="K1295"/>
      <c r="L1295"/>
    </row>
    <row r="1296" spans="7:12" s="4" customFormat="1" x14ac:dyDescent="0.25">
      <c r="G1296"/>
      <c r="H1296"/>
      <c r="I1296"/>
      <c r="J1296"/>
      <c r="K1296"/>
      <c r="L1296"/>
    </row>
    <row r="1297" spans="7:12" s="4" customFormat="1" x14ac:dyDescent="0.25">
      <c r="G1297"/>
      <c r="H1297"/>
      <c r="I1297"/>
      <c r="J1297"/>
      <c r="K1297"/>
      <c r="L1297"/>
    </row>
    <row r="1298" spans="7:12" s="4" customFormat="1" x14ac:dyDescent="0.25">
      <c r="G1298"/>
      <c r="H1298"/>
      <c r="I1298"/>
      <c r="J1298"/>
      <c r="K1298"/>
      <c r="L1298"/>
    </row>
    <row r="1299" spans="7:12" s="4" customFormat="1" x14ac:dyDescent="0.25">
      <c r="G1299"/>
      <c r="H1299"/>
      <c r="I1299"/>
      <c r="J1299"/>
      <c r="K1299"/>
      <c r="L1299"/>
    </row>
    <row r="1300" spans="7:12" s="4" customFormat="1" x14ac:dyDescent="0.25">
      <c r="G1300"/>
      <c r="H1300"/>
      <c r="I1300"/>
      <c r="J1300"/>
      <c r="K1300"/>
      <c r="L1300"/>
    </row>
    <row r="1301" spans="7:12" s="4" customFormat="1" x14ac:dyDescent="0.25">
      <c r="G1301"/>
      <c r="H1301"/>
      <c r="I1301"/>
      <c r="J1301"/>
      <c r="K1301"/>
      <c r="L1301"/>
    </row>
    <row r="1302" spans="7:12" s="4" customFormat="1" x14ac:dyDescent="0.25">
      <c r="G1302"/>
      <c r="H1302"/>
      <c r="I1302"/>
      <c r="J1302"/>
      <c r="K1302"/>
      <c r="L1302"/>
    </row>
    <row r="1303" spans="7:12" s="4" customFormat="1" x14ac:dyDescent="0.25">
      <c r="G1303"/>
      <c r="H1303"/>
      <c r="I1303"/>
      <c r="J1303"/>
      <c r="K1303"/>
      <c r="L1303"/>
    </row>
    <row r="1304" spans="7:12" s="4" customFormat="1" x14ac:dyDescent="0.25">
      <c r="G1304"/>
      <c r="H1304"/>
      <c r="I1304"/>
      <c r="J1304"/>
      <c r="K1304"/>
      <c r="L1304"/>
    </row>
    <row r="1305" spans="7:12" s="4" customFormat="1" x14ac:dyDescent="0.25">
      <c r="G1305"/>
      <c r="H1305"/>
      <c r="I1305"/>
      <c r="J1305"/>
      <c r="K1305"/>
      <c r="L1305"/>
    </row>
    <row r="1306" spans="7:12" s="4" customFormat="1" x14ac:dyDescent="0.25">
      <c r="G1306"/>
      <c r="H1306"/>
      <c r="I1306"/>
      <c r="J1306"/>
      <c r="K1306"/>
      <c r="L1306"/>
    </row>
    <row r="1307" spans="7:12" s="4" customFormat="1" x14ac:dyDescent="0.25">
      <c r="G1307"/>
      <c r="H1307"/>
      <c r="I1307"/>
      <c r="J1307"/>
      <c r="K1307"/>
      <c r="L1307"/>
    </row>
    <row r="1308" spans="7:12" s="4" customFormat="1" x14ac:dyDescent="0.25">
      <c r="G1308"/>
      <c r="H1308"/>
      <c r="I1308"/>
      <c r="J1308"/>
      <c r="K1308"/>
      <c r="L1308"/>
    </row>
    <row r="1309" spans="7:12" s="4" customFormat="1" x14ac:dyDescent="0.25">
      <c r="G1309"/>
      <c r="H1309"/>
      <c r="I1309"/>
      <c r="J1309"/>
      <c r="K1309"/>
      <c r="L1309"/>
    </row>
    <row r="1310" spans="7:12" s="4" customFormat="1" x14ac:dyDescent="0.25">
      <c r="G1310"/>
      <c r="H1310"/>
      <c r="I1310"/>
      <c r="J1310"/>
      <c r="K1310"/>
      <c r="L1310"/>
    </row>
    <row r="1311" spans="7:12" s="4" customFormat="1" x14ac:dyDescent="0.25">
      <c r="G1311"/>
      <c r="H1311"/>
      <c r="I1311"/>
      <c r="J1311"/>
      <c r="K1311"/>
      <c r="L1311"/>
    </row>
    <row r="1312" spans="7:12" s="4" customFormat="1" x14ac:dyDescent="0.25">
      <c r="G1312"/>
      <c r="H1312"/>
      <c r="I1312"/>
      <c r="J1312"/>
      <c r="K1312"/>
      <c r="L1312"/>
    </row>
    <row r="1313" spans="7:12" s="4" customFormat="1" x14ac:dyDescent="0.25">
      <c r="G1313"/>
      <c r="H1313"/>
      <c r="I1313"/>
      <c r="J1313"/>
      <c r="K1313"/>
      <c r="L1313"/>
    </row>
    <row r="1314" spans="7:12" s="4" customFormat="1" x14ac:dyDescent="0.25">
      <c r="G1314"/>
      <c r="H1314"/>
      <c r="I1314"/>
      <c r="J1314"/>
      <c r="K1314"/>
      <c r="L1314"/>
    </row>
    <row r="1315" spans="7:12" s="4" customFormat="1" x14ac:dyDescent="0.25">
      <c r="G1315"/>
      <c r="H1315"/>
      <c r="I1315"/>
      <c r="J1315"/>
      <c r="K1315"/>
      <c r="L1315"/>
    </row>
    <row r="1316" spans="7:12" s="4" customFormat="1" x14ac:dyDescent="0.25">
      <c r="G1316"/>
      <c r="H1316"/>
      <c r="I1316"/>
      <c r="J1316"/>
      <c r="K1316"/>
      <c r="L1316"/>
    </row>
    <row r="1317" spans="7:12" s="4" customFormat="1" x14ac:dyDescent="0.25">
      <c r="G1317"/>
      <c r="H1317"/>
      <c r="I1317"/>
      <c r="J1317"/>
      <c r="K1317"/>
      <c r="L1317"/>
    </row>
    <row r="1318" spans="7:12" s="4" customFormat="1" x14ac:dyDescent="0.25">
      <c r="G1318"/>
      <c r="H1318"/>
      <c r="I1318"/>
      <c r="J1318"/>
      <c r="K1318"/>
      <c r="L1318"/>
    </row>
    <row r="1319" spans="7:12" s="4" customFormat="1" x14ac:dyDescent="0.25">
      <c r="G1319"/>
      <c r="H1319"/>
      <c r="I1319"/>
      <c r="J1319"/>
      <c r="K1319"/>
      <c r="L1319"/>
    </row>
    <row r="1320" spans="7:12" s="4" customFormat="1" x14ac:dyDescent="0.25">
      <c r="G1320"/>
      <c r="H1320"/>
      <c r="I1320"/>
      <c r="J1320"/>
      <c r="K1320"/>
      <c r="L1320"/>
    </row>
    <row r="1321" spans="7:12" s="4" customFormat="1" x14ac:dyDescent="0.25">
      <c r="G1321"/>
      <c r="H1321"/>
      <c r="I1321"/>
      <c r="J1321"/>
      <c r="K1321"/>
      <c r="L1321"/>
    </row>
    <row r="1322" spans="7:12" s="4" customFormat="1" x14ac:dyDescent="0.25">
      <c r="G1322"/>
      <c r="H1322"/>
      <c r="I1322"/>
      <c r="J1322"/>
      <c r="K1322"/>
      <c r="L1322"/>
    </row>
    <row r="1323" spans="7:12" s="4" customFormat="1" x14ac:dyDescent="0.25">
      <c r="G1323"/>
      <c r="H1323"/>
      <c r="I1323"/>
      <c r="J1323"/>
      <c r="K1323"/>
      <c r="L1323"/>
    </row>
    <row r="1324" spans="7:12" s="4" customFormat="1" x14ac:dyDescent="0.25">
      <c r="G1324"/>
      <c r="H1324"/>
      <c r="I1324"/>
      <c r="J1324"/>
      <c r="K1324"/>
      <c r="L1324"/>
    </row>
    <row r="1325" spans="7:12" s="4" customFormat="1" x14ac:dyDescent="0.25">
      <c r="G1325"/>
      <c r="H1325"/>
      <c r="I1325"/>
      <c r="J1325"/>
      <c r="K1325"/>
      <c r="L1325"/>
    </row>
    <row r="1326" spans="7:12" s="4" customFormat="1" x14ac:dyDescent="0.25">
      <c r="G1326"/>
      <c r="H1326"/>
      <c r="I1326"/>
      <c r="J1326"/>
      <c r="K1326"/>
      <c r="L1326"/>
    </row>
    <row r="1327" spans="7:12" s="4" customFormat="1" x14ac:dyDescent="0.25">
      <c r="G1327"/>
      <c r="H1327"/>
      <c r="I1327"/>
      <c r="J1327"/>
      <c r="K1327"/>
      <c r="L1327"/>
    </row>
    <row r="1328" spans="7:12" s="4" customFormat="1" x14ac:dyDescent="0.25">
      <c r="G1328"/>
      <c r="H1328"/>
      <c r="I1328"/>
      <c r="J1328"/>
      <c r="K1328"/>
      <c r="L1328"/>
    </row>
    <row r="1329" spans="7:12" s="4" customFormat="1" x14ac:dyDescent="0.25">
      <c r="G1329"/>
      <c r="H1329"/>
      <c r="I1329"/>
      <c r="J1329"/>
      <c r="K1329"/>
      <c r="L1329"/>
    </row>
    <row r="1330" spans="7:12" s="4" customFormat="1" x14ac:dyDescent="0.25">
      <c r="G1330"/>
      <c r="H1330"/>
      <c r="I1330"/>
      <c r="J1330"/>
      <c r="K1330"/>
      <c r="L1330"/>
    </row>
    <row r="1331" spans="7:12" s="4" customFormat="1" x14ac:dyDescent="0.25">
      <c r="G1331"/>
      <c r="H1331"/>
      <c r="I1331"/>
      <c r="J1331"/>
      <c r="K1331"/>
      <c r="L1331"/>
    </row>
    <row r="1332" spans="7:12" s="4" customFormat="1" x14ac:dyDescent="0.25">
      <c r="G1332"/>
      <c r="H1332"/>
      <c r="I1332"/>
      <c r="J1332"/>
      <c r="K1332"/>
      <c r="L1332"/>
    </row>
    <row r="1333" spans="7:12" s="4" customFormat="1" x14ac:dyDescent="0.25">
      <c r="G1333"/>
      <c r="H1333"/>
      <c r="I1333"/>
      <c r="J1333"/>
      <c r="K1333"/>
      <c r="L1333"/>
    </row>
    <row r="1334" spans="7:12" s="4" customFormat="1" x14ac:dyDescent="0.25">
      <c r="G1334"/>
      <c r="H1334"/>
      <c r="I1334"/>
      <c r="J1334"/>
      <c r="K1334"/>
      <c r="L1334"/>
    </row>
    <row r="1335" spans="7:12" s="4" customFormat="1" x14ac:dyDescent="0.25">
      <c r="G1335"/>
      <c r="H1335"/>
      <c r="I1335"/>
      <c r="J1335"/>
      <c r="K1335"/>
      <c r="L1335"/>
    </row>
    <row r="1336" spans="7:12" s="4" customFormat="1" x14ac:dyDescent="0.25">
      <c r="G1336"/>
      <c r="H1336"/>
      <c r="I1336"/>
      <c r="J1336"/>
      <c r="K1336"/>
      <c r="L1336"/>
    </row>
    <row r="1337" spans="7:12" s="4" customFormat="1" x14ac:dyDescent="0.25">
      <c r="G1337"/>
      <c r="H1337"/>
      <c r="I1337"/>
      <c r="J1337"/>
      <c r="K1337"/>
      <c r="L1337"/>
    </row>
    <row r="1338" spans="7:12" s="4" customFormat="1" x14ac:dyDescent="0.25">
      <c r="G1338"/>
      <c r="H1338"/>
      <c r="I1338"/>
      <c r="J1338"/>
      <c r="K1338"/>
      <c r="L1338"/>
    </row>
    <row r="1339" spans="7:12" s="4" customFormat="1" x14ac:dyDescent="0.25">
      <c r="G1339"/>
      <c r="H1339"/>
      <c r="I1339"/>
      <c r="J1339"/>
      <c r="K1339"/>
      <c r="L1339"/>
    </row>
    <row r="1340" spans="7:12" s="4" customFormat="1" x14ac:dyDescent="0.25">
      <c r="G1340"/>
      <c r="H1340"/>
      <c r="I1340"/>
      <c r="J1340"/>
      <c r="K1340"/>
      <c r="L1340"/>
    </row>
    <row r="1341" spans="7:12" s="4" customFormat="1" x14ac:dyDescent="0.25">
      <c r="G1341"/>
      <c r="H1341"/>
      <c r="I1341"/>
      <c r="J1341"/>
      <c r="K1341"/>
      <c r="L1341"/>
    </row>
    <row r="1342" spans="7:12" s="4" customFormat="1" x14ac:dyDescent="0.25">
      <c r="G1342"/>
      <c r="H1342"/>
      <c r="I1342"/>
      <c r="J1342"/>
      <c r="K1342"/>
      <c r="L1342"/>
    </row>
    <row r="1343" spans="7:12" s="4" customFormat="1" x14ac:dyDescent="0.25">
      <c r="G1343"/>
      <c r="H1343"/>
      <c r="I1343"/>
      <c r="J1343"/>
      <c r="K1343"/>
      <c r="L1343"/>
    </row>
    <row r="1344" spans="7:12" s="4" customFormat="1" x14ac:dyDescent="0.25">
      <c r="G1344"/>
      <c r="H1344"/>
      <c r="I1344"/>
      <c r="J1344"/>
      <c r="K1344"/>
      <c r="L1344"/>
    </row>
    <row r="1345" spans="7:12" s="4" customFormat="1" x14ac:dyDescent="0.25">
      <c r="G1345"/>
      <c r="H1345"/>
      <c r="I1345"/>
      <c r="J1345"/>
      <c r="K1345"/>
      <c r="L1345"/>
    </row>
    <row r="1346" spans="7:12" s="4" customFormat="1" x14ac:dyDescent="0.25">
      <c r="G1346"/>
      <c r="H1346"/>
      <c r="I1346"/>
      <c r="J1346"/>
      <c r="K1346"/>
      <c r="L1346"/>
    </row>
    <row r="1347" spans="7:12" s="4" customFormat="1" x14ac:dyDescent="0.25">
      <c r="G1347"/>
      <c r="H1347"/>
      <c r="I1347"/>
      <c r="J1347"/>
      <c r="K1347"/>
      <c r="L1347"/>
    </row>
    <row r="1348" spans="7:12" s="4" customFormat="1" x14ac:dyDescent="0.25">
      <c r="G1348"/>
      <c r="H1348"/>
      <c r="I1348"/>
      <c r="J1348"/>
      <c r="K1348"/>
      <c r="L1348"/>
    </row>
    <row r="1349" spans="7:12" s="4" customFormat="1" x14ac:dyDescent="0.25">
      <c r="G1349"/>
      <c r="H1349"/>
      <c r="I1349"/>
      <c r="J1349"/>
      <c r="K1349"/>
      <c r="L1349"/>
    </row>
    <row r="1350" spans="7:12" s="4" customFormat="1" x14ac:dyDescent="0.25">
      <c r="G1350"/>
      <c r="H1350"/>
      <c r="I1350"/>
      <c r="J1350"/>
      <c r="K1350"/>
      <c r="L1350"/>
    </row>
    <row r="1351" spans="7:12" s="4" customFormat="1" x14ac:dyDescent="0.25">
      <c r="G1351"/>
      <c r="H1351"/>
      <c r="I1351"/>
      <c r="J1351"/>
      <c r="K1351"/>
      <c r="L1351"/>
    </row>
    <row r="1352" spans="7:12" s="4" customFormat="1" x14ac:dyDescent="0.25">
      <c r="G1352"/>
      <c r="H1352"/>
      <c r="I1352"/>
      <c r="J1352"/>
      <c r="K1352"/>
      <c r="L1352"/>
    </row>
    <row r="1353" spans="7:12" s="4" customFormat="1" x14ac:dyDescent="0.25">
      <c r="G1353"/>
      <c r="H1353"/>
      <c r="I1353"/>
      <c r="J1353"/>
      <c r="K1353"/>
      <c r="L1353"/>
    </row>
    <row r="1354" spans="7:12" s="4" customFormat="1" x14ac:dyDescent="0.25">
      <c r="G1354"/>
      <c r="H1354"/>
      <c r="I1354"/>
      <c r="J1354"/>
      <c r="K1354"/>
      <c r="L1354"/>
    </row>
    <row r="1355" spans="7:12" s="4" customFormat="1" x14ac:dyDescent="0.25">
      <c r="G1355"/>
      <c r="H1355"/>
      <c r="I1355"/>
      <c r="J1355"/>
      <c r="K1355"/>
      <c r="L1355"/>
    </row>
    <row r="1356" spans="7:12" s="4" customFormat="1" x14ac:dyDescent="0.25">
      <c r="G1356"/>
      <c r="H1356"/>
      <c r="I1356"/>
      <c r="J1356"/>
      <c r="K1356"/>
      <c r="L1356"/>
    </row>
    <row r="1357" spans="7:12" s="4" customFormat="1" x14ac:dyDescent="0.25">
      <c r="G1357"/>
      <c r="H1357"/>
      <c r="I1357"/>
      <c r="J1357"/>
      <c r="K1357"/>
      <c r="L1357"/>
    </row>
    <row r="1358" spans="7:12" s="4" customFormat="1" x14ac:dyDescent="0.25">
      <c r="G1358"/>
      <c r="H1358"/>
      <c r="I1358"/>
      <c r="J1358"/>
      <c r="K1358"/>
      <c r="L1358"/>
    </row>
    <row r="1359" spans="7:12" s="4" customFormat="1" x14ac:dyDescent="0.25">
      <c r="G1359"/>
      <c r="H1359"/>
      <c r="I1359"/>
      <c r="J1359"/>
      <c r="K1359"/>
      <c r="L1359"/>
    </row>
    <row r="1360" spans="7:12" s="4" customFormat="1" x14ac:dyDescent="0.25">
      <c r="G1360"/>
      <c r="H1360"/>
      <c r="I1360"/>
      <c r="J1360"/>
      <c r="K1360"/>
      <c r="L1360"/>
    </row>
    <row r="1361" spans="7:12" s="4" customFormat="1" x14ac:dyDescent="0.25">
      <c r="G1361"/>
      <c r="H1361"/>
      <c r="I1361"/>
      <c r="J1361"/>
      <c r="K1361"/>
      <c r="L1361"/>
    </row>
    <row r="1362" spans="7:12" s="4" customFormat="1" x14ac:dyDescent="0.25">
      <c r="G1362"/>
      <c r="H1362"/>
      <c r="I1362"/>
      <c r="J1362"/>
      <c r="K1362"/>
      <c r="L1362"/>
    </row>
    <row r="1363" spans="7:12" s="4" customFormat="1" x14ac:dyDescent="0.25">
      <c r="G1363"/>
      <c r="H1363"/>
      <c r="I1363"/>
      <c r="J1363"/>
      <c r="K1363"/>
      <c r="L1363"/>
    </row>
    <row r="1364" spans="7:12" s="4" customFormat="1" x14ac:dyDescent="0.25">
      <c r="G1364"/>
      <c r="H1364"/>
      <c r="I1364"/>
      <c r="J1364"/>
      <c r="K1364"/>
      <c r="L1364"/>
    </row>
    <row r="1365" spans="7:12" s="4" customFormat="1" x14ac:dyDescent="0.25">
      <c r="G1365"/>
      <c r="H1365"/>
      <c r="I1365"/>
      <c r="J1365"/>
      <c r="K1365"/>
      <c r="L1365"/>
    </row>
    <row r="1366" spans="7:12" s="4" customFormat="1" x14ac:dyDescent="0.25">
      <c r="G1366"/>
      <c r="H1366"/>
      <c r="I1366"/>
      <c r="J1366"/>
      <c r="K1366"/>
      <c r="L1366"/>
    </row>
    <row r="1367" spans="7:12" s="4" customFormat="1" x14ac:dyDescent="0.25">
      <c r="G1367"/>
      <c r="H1367"/>
      <c r="I1367"/>
      <c r="J1367"/>
      <c r="K1367"/>
      <c r="L1367"/>
    </row>
    <row r="1368" spans="7:12" s="4" customFormat="1" x14ac:dyDescent="0.25">
      <c r="G1368"/>
      <c r="H1368"/>
      <c r="I1368"/>
      <c r="J1368"/>
      <c r="K1368"/>
      <c r="L1368"/>
    </row>
    <row r="1369" spans="7:12" s="4" customFormat="1" x14ac:dyDescent="0.25">
      <c r="G1369"/>
      <c r="H1369"/>
      <c r="I1369"/>
      <c r="J1369"/>
      <c r="K1369"/>
      <c r="L1369"/>
    </row>
    <row r="1370" spans="7:12" s="4" customFormat="1" x14ac:dyDescent="0.25">
      <c r="G1370"/>
      <c r="H1370"/>
      <c r="I1370"/>
      <c r="J1370"/>
      <c r="K1370"/>
      <c r="L1370"/>
    </row>
    <row r="1371" spans="7:12" s="4" customFormat="1" x14ac:dyDescent="0.25">
      <c r="G1371"/>
      <c r="H1371"/>
      <c r="I1371"/>
      <c r="J1371"/>
      <c r="K1371"/>
      <c r="L1371"/>
    </row>
    <row r="1372" spans="7:12" s="4" customFormat="1" x14ac:dyDescent="0.25">
      <c r="G1372"/>
      <c r="H1372"/>
      <c r="I1372"/>
      <c r="J1372"/>
      <c r="K1372"/>
      <c r="L1372"/>
    </row>
    <row r="1373" spans="7:12" s="4" customFormat="1" x14ac:dyDescent="0.25">
      <c r="G1373"/>
      <c r="H1373"/>
      <c r="I1373"/>
      <c r="J1373"/>
      <c r="K1373"/>
      <c r="L1373"/>
    </row>
    <row r="1374" spans="7:12" s="4" customFormat="1" x14ac:dyDescent="0.25">
      <c r="G1374"/>
      <c r="H1374"/>
      <c r="I1374"/>
      <c r="J1374"/>
      <c r="K1374"/>
      <c r="L1374"/>
    </row>
    <row r="1375" spans="7:12" s="4" customFormat="1" x14ac:dyDescent="0.25">
      <c r="G1375"/>
      <c r="H1375"/>
      <c r="I1375"/>
      <c r="J1375"/>
      <c r="K1375"/>
      <c r="L1375"/>
    </row>
    <row r="1376" spans="7:12" s="4" customFormat="1" x14ac:dyDescent="0.25">
      <c r="G1376"/>
      <c r="H1376"/>
      <c r="I1376"/>
      <c r="J1376"/>
      <c r="K1376"/>
      <c r="L1376"/>
    </row>
    <row r="1377" spans="7:12" s="4" customFormat="1" x14ac:dyDescent="0.25">
      <c r="G1377"/>
      <c r="H1377"/>
      <c r="I1377"/>
      <c r="J1377"/>
      <c r="K1377"/>
      <c r="L1377"/>
    </row>
    <row r="1378" spans="7:12" s="4" customFormat="1" x14ac:dyDescent="0.25">
      <c r="G1378"/>
      <c r="H1378"/>
      <c r="I1378"/>
      <c r="J1378"/>
      <c r="K1378"/>
      <c r="L1378"/>
    </row>
    <row r="1379" spans="7:12" s="4" customFormat="1" x14ac:dyDescent="0.25">
      <c r="G1379"/>
      <c r="H1379"/>
      <c r="I1379"/>
      <c r="J1379"/>
      <c r="K1379"/>
      <c r="L1379"/>
    </row>
    <row r="1380" spans="7:12" s="4" customFormat="1" x14ac:dyDescent="0.25">
      <c r="G1380"/>
      <c r="H1380"/>
      <c r="I1380"/>
      <c r="J1380"/>
      <c r="K1380"/>
      <c r="L1380"/>
    </row>
    <row r="1381" spans="7:12" s="4" customFormat="1" x14ac:dyDescent="0.25">
      <c r="G1381"/>
      <c r="H1381"/>
      <c r="I1381"/>
      <c r="J1381"/>
      <c r="K1381"/>
      <c r="L1381"/>
    </row>
    <row r="1382" spans="7:12" s="4" customFormat="1" x14ac:dyDescent="0.25">
      <c r="G1382"/>
      <c r="H1382"/>
      <c r="I1382"/>
      <c r="J1382"/>
      <c r="K1382"/>
      <c r="L1382"/>
    </row>
    <row r="1383" spans="7:12" s="4" customFormat="1" x14ac:dyDescent="0.25">
      <c r="G1383"/>
      <c r="H1383"/>
      <c r="I1383"/>
      <c r="J1383"/>
      <c r="K1383"/>
      <c r="L1383"/>
    </row>
    <row r="1384" spans="7:12" s="4" customFormat="1" x14ac:dyDescent="0.25">
      <c r="G1384"/>
      <c r="H1384"/>
      <c r="I1384"/>
      <c r="J1384"/>
      <c r="K1384"/>
      <c r="L1384"/>
    </row>
    <row r="1385" spans="7:12" s="4" customFormat="1" x14ac:dyDescent="0.25">
      <c r="G1385"/>
      <c r="H1385"/>
      <c r="I1385"/>
      <c r="J1385"/>
      <c r="K1385"/>
      <c r="L1385"/>
    </row>
    <row r="1386" spans="7:12" s="4" customFormat="1" x14ac:dyDescent="0.25">
      <c r="G1386"/>
      <c r="H1386"/>
      <c r="I1386"/>
      <c r="J1386"/>
      <c r="K1386"/>
      <c r="L1386"/>
    </row>
    <row r="1387" spans="7:12" s="4" customFormat="1" x14ac:dyDescent="0.25">
      <c r="G1387"/>
      <c r="H1387"/>
      <c r="I1387"/>
      <c r="J1387"/>
      <c r="K1387"/>
      <c r="L1387"/>
    </row>
    <row r="1388" spans="7:12" s="4" customFormat="1" x14ac:dyDescent="0.25">
      <c r="G1388"/>
      <c r="H1388"/>
      <c r="I1388"/>
      <c r="J1388"/>
      <c r="K1388"/>
      <c r="L1388"/>
    </row>
    <row r="1389" spans="7:12" s="4" customFormat="1" x14ac:dyDescent="0.25">
      <c r="G1389"/>
      <c r="H1389"/>
      <c r="I1389"/>
      <c r="J1389"/>
      <c r="K1389"/>
      <c r="L1389"/>
    </row>
    <row r="1390" spans="7:12" s="4" customFormat="1" x14ac:dyDescent="0.25">
      <c r="G1390"/>
      <c r="H1390"/>
      <c r="I1390"/>
      <c r="J1390"/>
      <c r="K1390"/>
      <c r="L1390"/>
    </row>
    <row r="1391" spans="7:12" s="4" customFormat="1" x14ac:dyDescent="0.25">
      <c r="G1391"/>
      <c r="H1391"/>
      <c r="I1391"/>
      <c r="J1391"/>
      <c r="K1391"/>
      <c r="L1391"/>
    </row>
    <row r="1392" spans="7:12" s="4" customFormat="1" x14ac:dyDescent="0.25">
      <c r="G1392"/>
      <c r="H1392"/>
      <c r="I1392"/>
      <c r="J1392"/>
      <c r="K1392"/>
      <c r="L1392"/>
    </row>
    <row r="1393" spans="7:12" s="4" customFormat="1" x14ac:dyDescent="0.25">
      <c r="G1393"/>
      <c r="H1393"/>
      <c r="I1393"/>
      <c r="J1393"/>
      <c r="K1393"/>
      <c r="L1393"/>
    </row>
    <row r="1394" spans="7:12" s="4" customFormat="1" x14ac:dyDescent="0.25">
      <c r="G1394"/>
      <c r="H1394"/>
      <c r="I1394"/>
      <c r="J1394"/>
      <c r="K1394"/>
      <c r="L1394"/>
    </row>
    <row r="1395" spans="7:12" s="4" customFormat="1" x14ac:dyDescent="0.25">
      <c r="G1395"/>
      <c r="H1395"/>
      <c r="I1395"/>
      <c r="J1395"/>
      <c r="K1395"/>
      <c r="L1395"/>
    </row>
    <row r="1396" spans="7:12" s="4" customFormat="1" x14ac:dyDescent="0.25">
      <c r="G1396"/>
      <c r="H1396"/>
      <c r="I1396"/>
      <c r="J1396"/>
      <c r="K1396"/>
      <c r="L1396"/>
    </row>
    <row r="1397" spans="7:12" s="4" customFormat="1" x14ac:dyDescent="0.25">
      <c r="G1397"/>
      <c r="H1397"/>
      <c r="I1397"/>
      <c r="J1397"/>
      <c r="K1397"/>
      <c r="L1397"/>
    </row>
    <row r="1398" spans="7:12" s="4" customFormat="1" x14ac:dyDescent="0.25">
      <c r="G1398"/>
      <c r="H1398"/>
      <c r="I1398"/>
      <c r="J1398"/>
      <c r="K1398"/>
      <c r="L1398"/>
    </row>
    <row r="1399" spans="7:12" s="4" customFormat="1" x14ac:dyDescent="0.25">
      <c r="G1399"/>
      <c r="H1399"/>
      <c r="I1399"/>
      <c r="J1399"/>
      <c r="K1399"/>
      <c r="L1399"/>
    </row>
    <row r="1400" spans="7:12" s="4" customFormat="1" x14ac:dyDescent="0.25">
      <c r="G1400"/>
      <c r="H1400"/>
      <c r="I1400"/>
      <c r="J1400"/>
      <c r="K1400"/>
      <c r="L1400"/>
    </row>
    <row r="1401" spans="7:12" s="4" customFormat="1" x14ac:dyDescent="0.25">
      <c r="G1401"/>
      <c r="H1401"/>
      <c r="I1401"/>
      <c r="J1401"/>
      <c r="K1401"/>
      <c r="L1401"/>
    </row>
    <row r="1402" spans="7:12" s="4" customFormat="1" x14ac:dyDescent="0.25">
      <c r="G1402"/>
      <c r="H1402"/>
      <c r="I1402"/>
      <c r="J1402"/>
      <c r="K1402"/>
      <c r="L1402"/>
    </row>
    <row r="1403" spans="7:12" s="4" customFormat="1" x14ac:dyDescent="0.25">
      <c r="G1403"/>
      <c r="H1403"/>
      <c r="I1403"/>
      <c r="J1403"/>
      <c r="K1403"/>
      <c r="L1403"/>
    </row>
    <row r="1404" spans="7:12" s="4" customFormat="1" x14ac:dyDescent="0.25">
      <c r="G1404"/>
      <c r="H1404"/>
      <c r="I1404"/>
      <c r="J1404"/>
      <c r="K1404"/>
      <c r="L1404"/>
    </row>
    <row r="1405" spans="7:12" s="4" customFormat="1" x14ac:dyDescent="0.25">
      <c r="G1405"/>
      <c r="H1405"/>
      <c r="I1405"/>
      <c r="J1405"/>
      <c r="K1405"/>
      <c r="L1405"/>
    </row>
    <row r="1406" spans="7:12" s="4" customFormat="1" x14ac:dyDescent="0.25">
      <c r="G1406"/>
      <c r="H1406"/>
      <c r="I1406"/>
      <c r="J1406"/>
      <c r="K1406"/>
      <c r="L1406"/>
    </row>
    <row r="1407" spans="7:12" s="4" customFormat="1" x14ac:dyDescent="0.25">
      <c r="G1407"/>
      <c r="H1407"/>
      <c r="I1407"/>
      <c r="J1407"/>
      <c r="K1407"/>
      <c r="L1407"/>
    </row>
    <row r="1408" spans="7:12" s="4" customFormat="1" x14ac:dyDescent="0.25">
      <c r="G1408"/>
      <c r="H1408"/>
      <c r="I1408"/>
      <c r="J1408"/>
      <c r="K1408"/>
      <c r="L1408"/>
    </row>
    <row r="1409" spans="7:12" s="4" customFormat="1" x14ac:dyDescent="0.25">
      <c r="G1409"/>
      <c r="H1409"/>
      <c r="I1409"/>
      <c r="J1409"/>
      <c r="K1409"/>
      <c r="L1409"/>
    </row>
    <row r="1410" spans="7:12" s="4" customFormat="1" x14ac:dyDescent="0.25">
      <c r="G1410"/>
      <c r="H1410"/>
      <c r="I1410"/>
      <c r="J1410"/>
      <c r="K1410"/>
      <c r="L1410"/>
    </row>
    <row r="1411" spans="7:12" s="4" customFormat="1" x14ac:dyDescent="0.25">
      <c r="G1411"/>
      <c r="H1411"/>
      <c r="I1411"/>
      <c r="J1411"/>
      <c r="K1411"/>
      <c r="L1411"/>
    </row>
    <row r="1412" spans="7:12" s="4" customFormat="1" x14ac:dyDescent="0.25">
      <c r="G1412"/>
      <c r="H1412"/>
      <c r="I1412"/>
      <c r="J1412"/>
      <c r="K1412"/>
      <c r="L1412"/>
    </row>
    <row r="1413" spans="7:12" s="4" customFormat="1" x14ac:dyDescent="0.25">
      <c r="G1413"/>
      <c r="H1413"/>
      <c r="I1413"/>
      <c r="J1413"/>
      <c r="K1413"/>
      <c r="L1413"/>
    </row>
    <row r="1414" spans="7:12" s="4" customFormat="1" x14ac:dyDescent="0.25">
      <c r="G1414"/>
      <c r="H1414"/>
      <c r="I1414"/>
      <c r="J1414"/>
      <c r="K1414"/>
      <c r="L1414"/>
    </row>
    <row r="1415" spans="7:12" s="4" customFormat="1" x14ac:dyDescent="0.25">
      <c r="G1415"/>
      <c r="H1415"/>
      <c r="I1415"/>
      <c r="J1415"/>
      <c r="K1415"/>
      <c r="L1415"/>
    </row>
    <row r="1416" spans="7:12" s="4" customFormat="1" x14ac:dyDescent="0.25">
      <c r="G1416"/>
      <c r="H1416"/>
      <c r="I1416"/>
      <c r="J1416"/>
      <c r="K1416"/>
      <c r="L1416"/>
    </row>
    <row r="1417" spans="7:12" s="4" customFormat="1" x14ac:dyDescent="0.25">
      <c r="G1417"/>
      <c r="H1417"/>
      <c r="I1417"/>
      <c r="J1417"/>
      <c r="K1417"/>
      <c r="L1417"/>
    </row>
    <row r="1418" spans="7:12" s="4" customFormat="1" x14ac:dyDescent="0.25">
      <c r="G1418"/>
      <c r="H1418"/>
      <c r="I1418"/>
      <c r="J1418"/>
      <c r="K1418"/>
      <c r="L1418"/>
    </row>
    <row r="1419" spans="7:12" s="4" customFormat="1" x14ac:dyDescent="0.25">
      <c r="G1419"/>
      <c r="H1419"/>
      <c r="I1419"/>
      <c r="J1419"/>
      <c r="K1419"/>
      <c r="L1419"/>
    </row>
    <row r="1420" spans="7:12" s="4" customFormat="1" x14ac:dyDescent="0.25">
      <c r="G1420"/>
      <c r="H1420"/>
      <c r="I1420"/>
      <c r="J1420"/>
      <c r="K1420"/>
      <c r="L1420"/>
    </row>
    <row r="1421" spans="7:12" s="4" customFormat="1" x14ac:dyDescent="0.25">
      <c r="G1421"/>
      <c r="H1421"/>
      <c r="I1421"/>
      <c r="J1421"/>
      <c r="K1421"/>
      <c r="L1421"/>
    </row>
    <row r="1422" spans="7:12" s="4" customFormat="1" x14ac:dyDescent="0.25">
      <c r="G1422"/>
      <c r="H1422"/>
      <c r="I1422"/>
      <c r="J1422"/>
      <c r="K1422"/>
      <c r="L1422"/>
    </row>
    <row r="1423" spans="7:12" s="4" customFormat="1" x14ac:dyDescent="0.25">
      <c r="G1423"/>
      <c r="H1423"/>
      <c r="I1423"/>
      <c r="J1423"/>
      <c r="K1423"/>
      <c r="L1423"/>
    </row>
    <row r="1424" spans="7:12" s="4" customFormat="1" x14ac:dyDescent="0.25">
      <c r="G1424"/>
      <c r="H1424"/>
      <c r="I1424"/>
      <c r="J1424"/>
      <c r="K1424"/>
      <c r="L1424"/>
    </row>
    <row r="1425" spans="7:12" s="4" customFormat="1" x14ac:dyDescent="0.25">
      <c r="G1425"/>
      <c r="H1425"/>
      <c r="I1425"/>
      <c r="J1425"/>
      <c r="K1425"/>
      <c r="L1425"/>
    </row>
    <row r="1426" spans="7:12" s="4" customFormat="1" x14ac:dyDescent="0.25">
      <c r="G1426"/>
      <c r="H1426"/>
      <c r="I1426"/>
      <c r="J1426"/>
      <c r="K1426"/>
      <c r="L1426"/>
    </row>
    <row r="1427" spans="7:12" s="4" customFormat="1" x14ac:dyDescent="0.25">
      <c r="G1427"/>
      <c r="H1427"/>
      <c r="I1427"/>
      <c r="J1427"/>
      <c r="K1427"/>
      <c r="L1427"/>
    </row>
    <row r="1428" spans="7:12" s="4" customFormat="1" x14ac:dyDescent="0.25">
      <c r="G1428"/>
      <c r="H1428"/>
      <c r="I1428"/>
      <c r="J1428"/>
      <c r="K1428"/>
      <c r="L1428"/>
    </row>
    <row r="1429" spans="7:12" s="4" customFormat="1" x14ac:dyDescent="0.25">
      <c r="G1429"/>
      <c r="H1429"/>
      <c r="I1429"/>
      <c r="J1429"/>
      <c r="K1429"/>
      <c r="L1429"/>
    </row>
    <row r="1430" spans="7:12" s="4" customFormat="1" x14ac:dyDescent="0.25">
      <c r="G1430"/>
      <c r="H1430"/>
      <c r="I1430"/>
      <c r="J1430"/>
      <c r="K1430"/>
      <c r="L1430"/>
    </row>
    <row r="1431" spans="7:12" s="4" customFormat="1" x14ac:dyDescent="0.25">
      <c r="G1431"/>
      <c r="H1431"/>
      <c r="I1431"/>
      <c r="J1431"/>
      <c r="K1431"/>
      <c r="L1431"/>
    </row>
    <row r="1432" spans="7:12" s="4" customFormat="1" x14ac:dyDescent="0.25">
      <c r="G1432"/>
      <c r="H1432"/>
      <c r="I1432"/>
      <c r="J1432"/>
      <c r="K1432"/>
      <c r="L1432"/>
    </row>
    <row r="1433" spans="7:12" s="4" customFormat="1" x14ac:dyDescent="0.25">
      <c r="G1433"/>
      <c r="H1433"/>
      <c r="I1433"/>
      <c r="J1433"/>
      <c r="K1433"/>
      <c r="L1433"/>
    </row>
    <row r="1434" spans="7:12" s="4" customFormat="1" x14ac:dyDescent="0.25">
      <c r="G1434"/>
      <c r="H1434"/>
      <c r="I1434"/>
      <c r="J1434"/>
      <c r="K1434"/>
      <c r="L1434"/>
    </row>
    <row r="1435" spans="7:12" s="4" customFormat="1" x14ac:dyDescent="0.25">
      <c r="G1435"/>
      <c r="H1435"/>
      <c r="I1435"/>
      <c r="J1435"/>
      <c r="K1435"/>
      <c r="L1435"/>
    </row>
    <row r="1436" spans="7:12" s="4" customFormat="1" x14ac:dyDescent="0.25">
      <c r="G1436"/>
      <c r="H1436"/>
      <c r="I1436"/>
      <c r="J1436"/>
      <c r="K1436"/>
      <c r="L1436"/>
    </row>
    <row r="1437" spans="7:12" s="4" customFormat="1" x14ac:dyDescent="0.25">
      <c r="G1437"/>
      <c r="H1437"/>
      <c r="I1437"/>
      <c r="J1437"/>
      <c r="K1437"/>
      <c r="L1437"/>
    </row>
    <row r="1438" spans="7:12" s="4" customFormat="1" x14ac:dyDescent="0.25">
      <c r="G1438"/>
      <c r="H1438"/>
      <c r="I1438"/>
      <c r="J1438"/>
      <c r="K1438"/>
      <c r="L1438"/>
    </row>
    <row r="1439" spans="7:12" s="4" customFormat="1" x14ac:dyDescent="0.25">
      <c r="G1439"/>
      <c r="H1439"/>
      <c r="I1439"/>
      <c r="J1439"/>
      <c r="K1439"/>
      <c r="L1439"/>
    </row>
    <row r="1440" spans="7:12" s="4" customFormat="1" x14ac:dyDescent="0.25">
      <c r="G1440"/>
      <c r="H1440"/>
      <c r="I1440"/>
      <c r="J1440"/>
      <c r="K1440"/>
      <c r="L1440"/>
    </row>
    <row r="1441" spans="7:12" s="4" customFormat="1" x14ac:dyDescent="0.25">
      <c r="G1441"/>
      <c r="H1441"/>
      <c r="I1441"/>
      <c r="J1441"/>
      <c r="K1441"/>
      <c r="L1441"/>
    </row>
    <row r="1442" spans="7:12" s="4" customFormat="1" x14ac:dyDescent="0.25">
      <c r="G1442"/>
      <c r="H1442"/>
      <c r="I1442"/>
      <c r="J1442"/>
      <c r="K1442"/>
      <c r="L1442"/>
    </row>
    <row r="1443" spans="7:12" s="4" customFormat="1" x14ac:dyDescent="0.25">
      <c r="G1443"/>
      <c r="H1443"/>
      <c r="I1443"/>
      <c r="J1443"/>
      <c r="K1443"/>
      <c r="L1443"/>
    </row>
    <row r="1444" spans="7:12" s="4" customFormat="1" x14ac:dyDescent="0.25">
      <c r="G1444"/>
      <c r="H1444"/>
      <c r="I1444"/>
      <c r="J1444"/>
      <c r="K1444"/>
      <c r="L1444"/>
    </row>
    <row r="1445" spans="7:12" s="4" customFormat="1" x14ac:dyDescent="0.25">
      <c r="G1445"/>
      <c r="H1445"/>
      <c r="I1445"/>
      <c r="J1445"/>
      <c r="K1445"/>
      <c r="L1445"/>
    </row>
    <row r="1446" spans="7:12" s="4" customFormat="1" x14ac:dyDescent="0.25">
      <c r="G1446"/>
      <c r="H1446"/>
      <c r="I1446"/>
      <c r="J1446"/>
      <c r="K1446"/>
      <c r="L1446"/>
    </row>
    <row r="1447" spans="7:12" s="4" customFormat="1" x14ac:dyDescent="0.25">
      <c r="G1447"/>
      <c r="H1447"/>
      <c r="I1447"/>
      <c r="J1447"/>
      <c r="K1447"/>
      <c r="L1447"/>
    </row>
    <row r="1448" spans="7:12" s="4" customFormat="1" x14ac:dyDescent="0.25">
      <c r="G1448"/>
      <c r="H1448"/>
      <c r="I1448"/>
      <c r="J1448"/>
      <c r="K1448"/>
      <c r="L1448"/>
    </row>
    <row r="1449" spans="7:12" s="4" customFormat="1" x14ac:dyDescent="0.25">
      <c r="G1449"/>
      <c r="H1449"/>
      <c r="I1449"/>
      <c r="J1449"/>
      <c r="K1449"/>
      <c r="L1449"/>
    </row>
    <row r="1450" spans="7:12" s="4" customFormat="1" x14ac:dyDescent="0.25">
      <c r="G1450"/>
      <c r="H1450"/>
      <c r="I1450"/>
      <c r="J1450"/>
      <c r="K1450"/>
      <c r="L1450"/>
    </row>
    <row r="1451" spans="7:12" s="4" customFormat="1" x14ac:dyDescent="0.25">
      <c r="G1451"/>
      <c r="H1451"/>
      <c r="I1451"/>
      <c r="J1451"/>
      <c r="K1451"/>
      <c r="L1451"/>
    </row>
    <row r="1452" spans="7:12" s="4" customFormat="1" x14ac:dyDescent="0.25">
      <c r="G1452"/>
      <c r="H1452"/>
      <c r="I1452"/>
      <c r="J1452"/>
      <c r="K1452"/>
      <c r="L1452"/>
    </row>
    <row r="1453" spans="7:12" s="4" customFormat="1" x14ac:dyDescent="0.25">
      <c r="G1453"/>
      <c r="H1453"/>
      <c r="I1453"/>
      <c r="J1453"/>
      <c r="K1453"/>
      <c r="L1453"/>
    </row>
    <row r="1454" spans="7:12" s="4" customFormat="1" x14ac:dyDescent="0.25">
      <c r="G1454"/>
      <c r="H1454"/>
      <c r="I1454"/>
      <c r="J1454"/>
      <c r="K1454"/>
      <c r="L1454"/>
    </row>
    <row r="1455" spans="7:12" s="4" customFormat="1" x14ac:dyDescent="0.25">
      <c r="G1455"/>
      <c r="H1455"/>
      <c r="I1455"/>
      <c r="J1455"/>
      <c r="K1455"/>
      <c r="L1455"/>
    </row>
    <row r="1456" spans="7:12" s="4" customFormat="1" x14ac:dyDescent="0.25">
      <c r="G1456"/>
      <c r="H1456"/>
      <c r="I1456"/>
      <c r="J1456"/>
      <c r="K1456"/>
      <c r="L1456"/>
    </row>
    <row r="1457" spans="7:12" s="4" customFormat="1" x14ac:dyDescent="0.25">
      <c r="G1457"/>
      <c r="H1457"/>
      <c r="I1457"/>
      <c r="J1457"/>
      <c r="K1457"/>
      <c r="L1457"/>
    </row>
    <row r="1458" spans="7:12" s="4" customFormat="1" x14ac:dyDescent="0.25">
      <c r="G1458"/>
      <c r="H1458"/>
      <c r="I1458"/>
      <c r="J1458"/>
      <c r="K1458"/>
      <c r="L1458"/>
    </row>
    <row r="1459" spans="7:12" s="4" customFormat="1" x14ac:dyDescent="0.25">
      <c r="G1459"/>
      <c r="H1459"/>
      <c r="I1459"/>
      <c r="J1459"/>
      <c r="K1459"/>
      <c r="L1459"/>
    </row>
    <row r="1460" spans="7:12" s="4" customFormat="1" x14ac:dyDescent="0.25">
      <c r="G1460"/>
      <c r="H1460"/>
      <c r="I1460"/>
      <c r="J1460"/>
      <c r="K1460"/>
      <c r="L1460"/>
    </row>
    <row r="1461" spans="7:12" s="4" customFormat="1" x14ac:dyDescent="0.25">
      <c r="G1461"/>
      <c r="H1461"/>
      <c r="I1461"/>
      <c r="J1461"/>
      <c r="K1461"/>
      <c r="L1461"/>
    </row>
    <row r="1462" spans="7:12" s="4" customFormat="1" x14ac:dyDescent="0.25">
      <c r="G1462"/>
      <c r="H1462"/>
      <c r="I1462"/>
      <c r="J1462"/>
      <c r="K1462"/>
      <c r="L1462"/>
    </row>
    <row r="1463" spans="7:12" s="4" customFormat="1" x14ac:dyDescent="0.25">
      <c r="G1463"/>
      <c r="H1463"/>
      <c r="I1463"/>
      <c r="J1463"/>
      <c r="K1463"/>
      <c r="L1463"/>
    </row>
    <row r="1464" spans="7:12" s="4" customFormat="1" x14ac:dyDescent="0.25">
      <c r="G1464"/>
      <c r="H1464"/>
      <c r="I1464"/>
      <c r="J1464"/>
      <c r="K1464"/>
      <c r="L1464"/>
    </row>
    <row r="1465" spans="7:12" s="4" customFormat="1" x14ac:dyDescent="0.25">
      <c r="G1465"/>
      <c r="H1465"/>
      <c r="I1465"/>
      <c r="J1465"/>
      <c r="K1465"/>
      <c r="L1465"/>
    </row>
    <row r="1466" spans="7:12" s="4" customFormat="1" x14ac:dyDescent="0.25">
      <c r="G1466"/>
      <c r="H1466"/>
      <c r="I1466"/>
      <c r="J1466"/>
      <c r="K1466"/>
      <c r="L1466"/>
    </row>
    <row r="1467" spans="7:12" s="4" customFormat="1" x14ac:dyDescent="0.25">
      <c r="G1467"/>
      <c r="H1467"/>
      <c r="I1467"/>
      <c r="J1467"/>
      <c r="K1467"/>
      <c r="L1467"/>
    </row>
    <row r="1468" spans="7:12" s="4" customFormat="1" x14ac:dyDescent="0.25">
      <c r="G1468"/>
      <c r="H1468"/>
      <c r="I1468"/>
      <c r="J1468"/>
      <c r="K1468"/>
      <c r="L1468"/>
    </row>
    <row r="1469" spans="7:12" s="4" customFormat="1" x14ac:dyDescent="0.25">
      <c r="G1469"/>
      <c r="H1469"/>
      <c r="I1469"/>
      <c r="J1469"/>
      <c r="K1469"/>
      <c r="L1469"/>
    </row>
    <row r="1470" spans="7:12" s="4" customFormat="1" x14ac:dyDescent="0.25">
      <c r="G1470"/>
      <c r="H1470"/>
      <c r="I1470"/>
      <c r="J1470"/>
      <c r="K1470"/>
      <c r="L1470"/>
    </row>
    <row r="1471" spans="7:12" s="4" customFormat="1" x14ac:dyDescent="0.25">
      <c r="G1471"/>
      <c r="H1471"/>
      <c r="I1471"/>
      <c r="J1471"/>
      <c r="K1471"/>
      <c r="L1471"/>
    </row>
    <row r="1472" spans="7:12" s="4" customFormat="1" x14ac:dyDescent="0.25">
      <c r="G1472"/>
      <c r="H1472"/>
      <c r="I1472"/>
      <c r="J1472"/>
      <c r="K1472"/>
      <c r="L1472"/>
    </row>
    <row r="1473" spans="7:12" s="4" customFormat="1" x14ac:dyDescent="0.25">
      <c r="G1473"/>
      <c r="H1473"/>
      <c r="I1473"/>
      <c r="J1473"/>
      <c r="K1473"/>
      <c r="L1473"/>
    </row>
    <row r="1474" spans="7:12" s="4" customFormat="1" x14ac:dyDescent="0.25">
      <c r="G1474"/>
      <c r="H1474"/>
      <c r="I1474"/>
      <c r="J1474"/>
      <c r="K1474"/>
      <c r="L1474"/>
    </row>
    <row r="1475" spans="7:12" s="4" customFormat="1" x14ac:dyDescent="0.25">
      <c r="G1475"/>
      <c r="H1475"/>
      <c r="I1475"/>
      <c r="J1475"/>
      <c r="K1475"/>
      <c r="L1475"/>
    </row>
    <row r="1476" spans="7:12" s="4" customFormat="1" x14ac:dyDescent="0.25">
      <c r="G1476"/>
      <c r="H1476"/>
      <c r="I1476"/>
      <c r="J1476"/>
      <c r="K1476"/>
      <c r="L1476"/>
    </row>
    <row r="1477" spans="7:12" s="4" customFormat="1" x14ac:dyDescent="0.25">
      <c r="G1477"/>
      <c r="H1477"/>
      <c r="I1477"/>
      <c r="J1477"/>
      <c r="K1477"/>
      <c r="L1477"/>
    </row>
    <row r="1478" spans="7:12" s="4" customFormat="1" x14ac:dyDescent="0.25">
      <c r="G1478"/>
      <c r="H1478"/>
      <c r="I1478"/>
      <c r="J1478"/>
      <c r="K1478"/>
      <c r="L1478"/>
    </row>
    <row r="1479" spans="7:12" s="4" customFormat="1" x14ac:dyDescent="0.25">
      <c r="G1479"/>
      <c r="H1479"/>
      <c r="I1479"/>
      <c r="J1479"/>
      <c r="K1479"/>
      <c r="L1479"/>
    </row>
    <row r="1480" spans="7:12" s="4" customFormat="1" x14ac:dyDescent="0.25">
      <c r="G1480"/>
      <c r="H1480"/>
      <c r="I1480"/>
      <c r="J1480"/>
      <c r="K1480"/>
      <c r="L1480"/>
    </row>
    <row r="1481" spans="7:12" s="4" customFormat="1" x14ac:dyDescent="0.25">
      <c r="G1481"/>
      <c r="H1481"/>
      <c r="I1481"/>
      <c r="J1481"/>
      <c r="K1481"/>
      <c r="L1481"/>
    </row>
    <row r="1482" spans="7:12" s="4" customFormat="1" x14ac:dyDescent="0.25">
      <c r="G1482"/>
      <c r="H1482"/>
      <c r="I1482"/>
      <c r="J1482"/>
      <c r="K1482"/>
      <c r="L1482"/>
    </row>
    <row r="1483" spans="7:12" s="4" customFormat="1" x14ac:dyDescent="0.25">
      <c r="G1483"/>
      <c r="H1483"/>
      <c r="I1483"/>
      <c r="J1483"/>
      <c r="K1483"/>
      <c r="L1483"/>
    </row>
    <row r="1484" spans="7:12" s="4" customFormat="1" x14ac:dyDescent="0.25">
      <c r="G1484"/>
      <c r="H1484"/>
      <c r="I1484"/>
      <c r="J1484"/>
      <c r="K1484"/>
      <c r="L1484"/>
    </row>
    <row r="1485" spans="7:12" s="4" customFormat="1" x14ac:dyDescent="0.25">
      <c r="G1485"/>
      <c r="H1485"/>
      <c r="I1485"/>
      <c r="J1485"/>
      <c r="K1485"/>
      <c r="L1485"/>
    </row>
    <row r="1486" spans="7:12" s="4" customFormat="1" x14ac:dyDescent="0.25">
      <c r="G1486"/>
      <c r="H1486"/>
      <c r="I1486"/>
      <c r="J1486"/>
      <c r="K1486"/>
      <c r="L1486"/>
    </row>
    <row r="1487" spans="7:12" s="4" customFormat="1" x14ac:dyDescent="0.25">
      <c r="G1487"/>
      <c r="H1487"/>
      <c r="I1487"/>
      <c r="J1487"/>
      <c r="K1487"/>
      <c r="L1487"/>
    </row>
    <row r="1488" spans="7:12" s="4" customFormat="1" x14ac:dyDescent="0.25">
      <c r="G1488"/>
      <c r="H1488"/>
      <c r="I1488"/>
      <c r="J1488"/>
      <c r="K1488"/>
      <c r="L1488"/>
    </row>
    <row r="1489" spans="7:12" s="4" customFormat="1" x14ac:dyDescent="0.25">
      <c r="G1489"/>
      <c r="H1489"/>
      <c r="I1489"/>
      <c r="J1489"/>
      <c r="K1489"/>
      <c r="L1489"/>
    </row>
    <row r="1490" spans="7:12" s="4" customFormat="1" x14ac:dyDescent="0.25">
      <c r="G1490"/>
      <c r="H1490"/>
      <c r="I1490"/>
      <c r="J1490"/>
      <c r="K1490"/>
      <c r="L1490"/>
    </row>
    <row r="1491" spans="7:12" s="4" customFormat="1" x14ac:dyDescent="0.25">
      <c r="G1491"/>
      <c r="H1491"/>
      <c r="I1491"/>
      <c r="J1491"/>
      <c r="K1491"/>
      <c r="L1491"/>
    </row>
    <row r="1492" spans="7:12" s="4" customFormat="1" x14ac:dyDescent="0.25">
      <c r="G1492"/>
      <c r="H1492"/>
      <c r="I1492"/>
      <c r="J1492"/>
      <c r="K1492"/>
      <c r="L1492"/>
    </row>
    <row r="1493" spans="7:12" s="4" customFormat="1" x14ac:dyDescent="0.25">
      <c r="G1493"/>
      <c r="H1493"/>
      <c r="I1493"/>
      <c r="J1493"/>
      <c r="K1493"/>
      <c r="L1493"/>
    </row>
    <row r="1494" spans="7:12" s="4" customFormat="1" x14ac:dyDescent="0.25">
      <c r="G1494"/>
      <c r="H1494"/>
      <c r="I1494"/>
      <c r="J1494"/>
      <c r="K1494"/>
      <c r="L1494"/>
    </row>
    <row r="1495" spans="7:12" s="4" customFormat="1" x14ac:dyDescent="0.25">
      <c r="G1495"/>
      <c r="H1495"/>
      <c r="I1495"/>
      <c r="J1495"/>
      <c r="K1495"/>
      <c r="L1495"/>
    </row>
    <row r="1496" spans="7:12" s="4" customFormat="1" x14ac:dyDescent="0.25">
      <c r="G1496"/>
      <c r="H1496"/>
      <c r="I1496"/>
      <c r="J1496"/>
      <c r="K1496"/>
      <c r="L1496"/>
    </row>
    <row r="1497" spans="7:12" s="4" customFormat="1" x14ac:dyDescent="0.25">
      <c r="G1497"/>
      <c r="H1497"/>
      <c r="I1497"/>
      <c r="J1497"/>
      <c r="K1497"/>
      <c r="L1497"/>
    </row>
    <row r="1498" spans="7:12" s="4" customFormat="1" x14ac:dyDescent="0.25">
      <c r="G1498"/>
      <c r="H1498"/>
      <c r="I1498"/>
      <c r="J1498"/>
      <c r="K1498"/>
      <c r="L1498"/>
    </row>
    <row r="1499" spans="7:12" s="4" customFormat="1" x14ac:dyDescent="0.25">
      <c r="G1499"/>
      <c r="H1499"/>
      <c r="I1499"/>
      <c r="J1499"/>
      <c r="K1499"/>
      <c r="L1499"/>
    </row>
    <row r="1500" spans="7:12" s="4" customFormat="1" x14ac:dyDescent="0.25">
      <c r="G1500"/>
      <c r="H1500"/>
      <c r="I1500"/>
      <c r="J1500"/>
      <c r="K1500"/>
      <c r="L1500"/>
    </row>
    <row r="1501" spans="7:12" s="4" customFormat="1" x14ac:dyDescent="0.25">
      <c r="G1501"/>
      <c r="H1501"/>
      <c r="I1501"/>
      <c r="J1501"/>
      <c r="K1501"/>
      <c r="L1501"/>
    </row>
    <row r="1502" spans="7:12" s="4" customFormat="1" x14ac:dyDescent="0.25">
      <c r="G1502"/>
      <c r="H1502"/>
      <c r="I1502"/>
      <c r="J1502"/>
      <c r="K1502"/>
      <c r="L1502"/>
    </row>
    <row r="1503" spans="7:12" s="4" customFormat="1" x14ac:dyDescent="0.25">
      <c r="G1503"/>
      <c r="H1503"/>
      <c r="I1503"/>
      <c r="J1503"/>
      <c r="K1503"/>
      <c r="L1503"/>
    </row>
    <row r="1504" spans="7:12" s="4" customFormat="1" x14ac:dyDescent="0.25">
      <c r="G1504"/>
      <c r="H1504"/>
      <c r="I1504"/>
      <c r="J1504"/>
      <c r="K1504"/>
      <c r="L1504"/>
    </row>
    <row r="1505" spans="7:12" s="4" customFormat="1" x14ac:dyDescent="0.25">
      <c r="G1505"/>
      <c r="H1505"/>
      <c r="I1505"/>
      <c r="J1505"/>
      <c r="K1505"/>
      <c r="L1505"/>
    </row>
    <row r="1506" spans="7:12" s="4" customFormat="1" x14ac:dyDescent="0.25">
      <c r="G1506"/>
      <c r="H1506"/>
      <c r="I1506"/>
      <c r="J1506"/>
      <c r="K1506"/>
      <c r="L1506"/>
    </row>
    <row r="1507" spans="7:12" s="4" customFormat="1" x14ac:dyDescent="0.25">
      <c r="G1507"/>
      <c r="H1507"/>
      <c r="I1507"/>
      <c r="J1507"/>
      <c r="K1507"/>
      <c r="L1507"/>
    </row>
    <row r="1508" spans="7:12" s="4" customFormat="1" x14ac:dyDescent="0.25">
      <c r="G1508"/>
      <c r="H1508"/>
      <c r="I1508"/>
      <c r="J1508"/>
      <c r="K1508"/>
      <c r="L1508"/>
    </row>
    <row r="1509" spans="7:12" s="4" customFormat="1" x14ac:dyDescent="0.25">
      <c r="G1509"/>
      <c r="H1509"/>
      <c r="I1509"/>
      <c r="J1509"/>
      <c r="K1509"/>
      <c r="L1509"/>
    </row>
    <row r="1510" spans="7:12" s="4" customFormat="1" x14ac:dyDescent="0.25">
      <c r="G1510"/>
      <c r="H1510"/>
      <c r="I1510"/>
      <c r="J1510"/>
      <c r="K1510"/>
      <c r="L1510"/>
    </row>
    <row r="1511" spans="7:12" s="4" customFormat="1" x14ac:dyDescent="0.25">
      <c r="G1511"/>
      <c r="H1511"/>
      <c r="I1511"/>
      <c r="J1511"/>
      <c r="K1511"/>
      <c r="L1511"/>
    </row>
    <row r="1512" spans="7:12" s="4" customFormat="1" x14ac:dyDescent="0.25">
      <c r="G1512"/>
      <c r="H1512"/>
      <c r="I1512"/>
      <c r="J1512"/>
      <c r="K1512"/>
      <c r="L1512"/>
    </row>
    <row r="1513" spans="7:12" s="4" customFormat="1" x14ac:dyDescent="0.25">
      <c r="G1513"/>
      <c r="H1513"/>
      <c r="I1513"/>
      <c r="J1513"/>
      <c r="K1513"/>
      <c r="L1513"/>
    </row>
    <row r="1514" spans="7:12" s="4" customFormat="1" x14ac:dyDescent="0.25">
      <c r="G1514"/>
      <c r="H1514"/>
      <c r="I1514"/>
      <c r="J1514"/>
      <c r="K1514"/>
      <c r="L1514"/>
    </row>
    <row r="1515" spans="7:12" s="4" customFormat="1" x14ac:dyDescent="0.25">
      <c r="G1515"/>
      <c r="H1515"/>
      <c r="I1515"/>
      <c r="J1515"/>
      <c r="K1515"/>
      <c r="L1515"/>
    </row>
    <row r="1516" spans="7:12" s="4" customFormat="1" x14ac:dyDescent="0.25">
      <c r="G1516"/>
      <c r="H1516"/>
      <c r="I1516"/>
      <c r="J1516"/>
      <c r="K1516"/>
      <c r="L1516"/>
    </row>
    <row r="1517" spans="7:12" s="4" customFormat="1" x14ac:dyDescent="0.25">
      <c r="G1517"/>
      <c r="H1517"/>
      <c r="I1517"/>
      <c r="J1517"/>
      <c r="K1517"/>
      <c r="L1517"/>
    </row>
    <row r="1518" spans="7:12" s="4" customFormat="1" x14ac:dyDescent="0.25">
      <c r="G1518"/>
      <c r="H1518"/>
      <c r="I1518"/>
      <c r="J1518"/>
      <c r="K1518"/>
      <c r="L1518"/>
    </row>
    <row r="1519" spans="7:12" s="4" customFormat="1" x14ac:dyDescent="0.25">
      <c r="G1519"/>
      <c r="H1519"/>
      <c r="I1519"/>
      <c r="J1519"/>
      <c r="K1519"/>
      <c r="L1519"/>
    </row>
    <row r="1520" spans="7:12" s="4" customFormat="1" x14ac:dyDescent="0.25">
      <c r="G1520"/>
      <c r="H1520"/>
      <c r="I1520"/>
      <c r="J1520"/>
      <c r="K1520"/>
      <c r="L1520"/>
    </row>
    <row r="1521" spans="7:12" s="4" customFormat="1" x14ac:dyDescent="0.25">
      <c r="G1521"/>
      <c r="H1521"/>
      <c r="I1521"/>
      <c r="J1521"/>
      <c r="K1521"/>
      <c r="L1521"/>
    </row>
    <row r="1522" spans="7:12" s="4" customFormat="1" x14ac:dyDescent="0.25">
      <c r="G1522"/>
      <c r="H1522"/>
      <c r="I1522"/>
      <c r="J1522"/>
      <c r="K1522"/>
      <c r="L1522"/>
    </row>
    <row r="1523" spans="7:12" s="4" customFormat="1" x14ac:dyDescent="0.25">
      <c r="G1523"/>
      <c r="H1523"/>
      <c r="I1523"/>
      <c r="J1523"/>
      <c r="K1523"/>
      <c r="L1523"/>
    </row>
    <row r="1524" spans="7:12" s="4" customFormat="1" x14ac:dyDescent="0.25">
      <c r="G1524"/>
      <c r="H1524"/>
      <c r="I1524"/>
      <c r="J1524"/>
      <c r="K1524"/>
      <c r="L1524"/>
    </row>
    <row r="1525" spans="7:12" s="4" customFormat="1" x14ac:dyDescent="0.25">
      <c r="G1525"/>
      <c r="H1525"/>
      <c r="I1525"/>
      <c r="J1525"/>
      <c r="K1525"/>
      <c r="L1525"/>
    </row>
    <row r="1526" spans="7:12" s="4" customFormat="1" x14ac:dyDescent="0.25">
      <c r="G1526"/>
      <c r="H1526"/>
      <c r="I1526"/>
      <c r="J1526"/>
      <c r="K1526"/>
      <c r="L1526"/>
    </row>
    <row r="1527" spans="7:12" s="4" customFormat="1" x14ac:dyDescent="0.25">
      <c r="G1527"/>
      <c r="H1527"/>
      <c r="I1527"/>
      <c r="J1527"/>
      <c r="K1527"/>
      <c r="L1527"/>
    </row>
    <row r="1528" spans="7:12" s="4" customFormat="1" x14ac:dyDescent="0.25">
      <c r="G1528"/>
      <c r="H1528"/>
      <c r="I1528"/>
      <c r="J1528"/>
      <c r="K1528"/>
      <c r="L1528"/>
    </row>
    <row r="1529" spans="7:12" s="4" customFormat="1" x14ac:dyDescent="0.25">
      <c r="G1529"/>
      <c r="H1529"/>
      <c r="I1529"/>
      <c r="J1529"/>
      <c r="K1529"/>
      <c r="L1529"/>
    </row>
    <row r="1530" spans="7:12" s="4" customFormat="1" x14ac:dyDescent="0.25">
      <c r="G1530"/>
      <c r="H1530"/>
      <c r="I1530"/>
      <c r="J1530"/>
      <c r="K1530"/>
      <c r="L1530"/>
    </row>
    <row r="1531" spans="7:12" s="4" customFormat="1" x14ac:dyDescent="0.25">
      <c r="G1531"/>
      <c r="H1531"/>
      <c r="I1531"/>
      <c r="J1531"/>
      <c r="K1531"/>
      <c r="L1531"/>
    </row>
    <row r="1532" spans="7:12" s="4" customFormat="1" x14ac:dyDescent="0.25">
      <c r="G1532"/>
      <c r="H1532"/>
      <c r="I1532"/>
      <c r="J1532"/>
      <c r="K1532"/>
      <c r="L1532"/>
    </row>
    <row r="1533" spans="7:12" s="4" customFormat="1" x14ac:dyDescent="0.25">
      <c r="G1533"/>
      <c r="H1533"/>
      <c r="I1533"/>
      <c r="J1533"/>
      <c r="K1533"/>
      <c r="L1533"/>
    </row>
    <row r="1534" spans="7:12" s="4" customFormat="1" x14ac:dyDescent="0.25">
      <c r="G1534"/>
      <c r="H1534"/>
      <c r="I1534"/>
      <c r="J1534"/>
      <c r="K1534"/>
      <c r="L1534"/>
    </row>
    <row r="1535" spans="7:12" s="4" customFormat="1" x14ac:dyDescent="0.25">
      <c r="G1535"/>
      <c r="H1535"/>
      <c r="I1535"/>
      <c r="J1535"/>
      <c r="K1535"/>
      <c r="L1535"/>
    </row>
    <row r="1536" spans="7:12" s="4" customFormat="1" x14ac:dyDescent="0.25">
      <c r="G1536"/>
      <c r="H1536"/>
      <c r="I1536"/>
      <c r="J1536"/>
      <c r="K1536"/>
      <c r="L1536"/>
    </row>
    <row r="1537" spans="7:12" s="4" customFormat="1" x14ac:dyDescent="0.25">
      <c r="G1537"/>
      <c r="H1537"/>
      <c r="I1537"/>
      <c r="J1537"/>
      <c r="K1537"/>
      <c r="L1537"/>
    </row>
    <row r="1538" spans="7:12" s="4" customFormat="1" x14ac:dyDescent="0.25">
      <c r="G1538"/>
      <c r="H1538"/>
      <c r="I1538"/>
      <c r="J1538"/>
      <c r="K1538"/>
      <c r="L1538"/>
    </row>
    <row r="1539" spans="7:12" s="4" customFormat="1" x14ac:dyDescent="0.25">
      <c r="G1539"/>
      <c r="H1539"/>
      <c r="I1539"/>
      <c r="J1539"/>
      <c r="K1539"/>
      <c r="L1539"/>
    </row>
    <row r="1540" spans="7:12" s="4" customFormat="1" x14ac:dyDescent="0.25">
      <c r="G1540"/>
      <c r="H1540"/>
      <c r="I1540"/>
      <c r="J1540"/>
      <c r="K1540"/>
      <c r="L1540"/>
    </row>
    <row r="1541" spans="7:12" s="4" customFormat="1" x14ac:dyDescent="0.25">
      <c r="G1541"/>
      <c r="H1541"/>
      <c r="I1541"/>
      <c r="J1541"/>
      <c r="K1541"/>
      <c r="L1541"/>
    </row>
    <row r="1542" spans="7:12" s="4" customFormat="1" x14ac:dyDescent="0.25">
      <c r="G1542"/>
      <c r="H1542"/>
      <c r="I1542"/>
      <c r="J1542"/>
      <c r="K1542"/>
      <c r="L1542"/>
    </row>
    <row r="1543" spans="7:12" s="4" customFormat="1" x14ac:dyDescent="0.25">
      <c r="G1543"/>
      <c r="H1543"/>
      <c r="I1543"/>
      <c r="J1543"/>
      <c r="K1543"/>
      <c r="L1543"/>
    </row>
    <row r="1544" spans="7:12" s="4" customFormat="1" x14ac:dyDescent="0.25">
      <c r="G1544"/>
      <c r="H1544"/>
      <c r="I1544"/>
      <c r="J1544"/>
      <c r="K1544"/>
      <c r="L1544"/>
    </row>
    <row r="1545" spans="7:12" s="4" customFormat="1" x14ac:dyDescent="0.25">
      <c r="G1545"/>
      <c r="H1545"/>
      <c r="I1545"/>
      <c r="J1545"/>
      <c r="K1545"/>
      <c r="L1545"/>
    </row>
    <row r="1546" spans="7:12" s="4" customFormat="1" x14ac:dyDescent="0.25">
      <c r="G1546"/>
      <c r="H1546"/>
      <c r="I1546"/>
      <c r="J1546"/>
      <c r="K1546"/>
      <c r="L1546"/>
    </row>
    <row r="1547" spans="7:12" s="4" customFormat="1" x14ac:dyDescent="0.25">
      <c r="G1547"/>
      <c r="H1547"/>
      <c r="I1547"/>
      <c r="J1547"/>
      <c r="K1547"/>
      <c r="L1547"/>
    </row>
    <row r="1548" spans="7:12" s="4" customFormat="1" x14ac:dyDescent="0.25">
      <c r="G1548"/>
      <c r="H1548"/>
      <c r="I1548"/>
      <c r="J1548"/>
      <c r="K1548"/>
      <c r="L1548"/>
    </row>
    <row r="1549" spans="7:12" s="4" customFormat="1" x14ac:dyDescent="0.25">
      <c r="G1549"/>
      <c r="H1549"/>
      <c r="I1549"/>
      <c r="J1549"/>
      <c r="K1549"/>
      <c r="L1549"/>
    </row>
    <row r="1550" spans="7:12" s="4" customFormat="1" x14ac:dyDescent="0.25">
      <c r="G1550"/>
      <c r="H1550"/>
      <c r="I1550"/>
      <c r="J1550"/>
      <c r="K1550"/>
      <c r="L1550"/>
    </row>
    <row r="1551" spans="7:12" s="4" customFormat="1" x14ac:dyDescent="0.25">
      <c r="G1551"/>
      <c r="H1551"/>
      <c r="I1551"/>
      <c r="J1551"/>
      <c r="K1551"/>
      <c r="L1551"/>
    </row>
    <row r="1552" spans="7:12" s="4" customFormat="1" x14ac:dyDescent="0.25">
      <c r="G1552"/>
      <c r="H1552"/>
      <c r="I1552"/>
      <c r="J1552"/>
      <c r="K1552"/>
      <c r="L1552"/>
    </row>
    <row r="1553" spans="7:12" s="4" customFormat="1" x14ac:dyDescent="0.25">
      <c r="G1553"/>
      <c r="H1553"/>
      <c r="I1553"/>
      <c r="J1553"/>
      <c r="K1553"/>
      <c r="L1553"/>
    </row>
    <row r="1554" spans="7:12" s="4" customFormat="1" x14ac:dyDescent="0.25">
      <c r="G1554"/>
      <c r="H1554"/>
      <c r="I1554"/>
      <c r="J1554"/>
      <c r="K1554"/>
      <c r="L1554"/>
    </row>
    <row r="1555" spans="7:12" s="4" customFormat="1" x14ac:dyDescent="0.25">
      <c r="G1555"/>
      <c r="H1555"/>
      <c r="I1555"/>
      <c r="J1555"/>
      <c r="K1555"/>
      <c r="L1555"/>
    </row>
    <row r="1556" spans="7:12" s="4" customFormat="1" x14ac:dyDescent="0.25">
      <c r="G1556"/>
      <c r="H1556"/>
      <c r="I1556"/>
      <c r="J1556"/>
      <c r="K1556"/>
      <c r="L1556"/>
    </row>
    <row r="1557" spans="7:12" s="4" customFormat="1" x14ac:dyDescent="0.25">
      <c r="G1557"/>
      <c r="H1557"/>
      <c r="I1557"/>
      <c r="J1557"/>
      <c r="K1557"/>
      <c r="L1557"/>
    </row>
    <row r="1558" spans="7:12" s="4" customFormat="1" x14ac:dyDescent="0.25">
      <c r="G1558"/>
      <c r="H1558"/>
      <c r="I1558"/>
      <c r="J1558"/>
      <c r="K1558"/>
      <c r="L1558"/>
    </row>
    <row r="1559" spans="7:12" s="4" customFormat="1" x14ac:dyDescent="0.25">
      <c r="G1559"/>
      <c r="H1559"/>
      <c r="I1559"/>
      <c r="J1559"/>
      <c r="K1559"/>
      <c r="L1559"/>
    </row>
    <row r="1560" spans="7:12" s="4" customFormat="1" x14ac:dyDescent="0.25">
      <c r="G1560"/>
      <c r="H1560"/>
      <c r="I1560"/>
      <c r="J1560"/>
      <c r="K1560"/>
      <c r="L1560"/>
    </row>
    <row r="1561" spans="7:12" s="4" customFormat="1" x14ac:dyDescent="0.25">
      <c r="G1561"/>
      <c r="H1561"/>
      <c r="I1561"/>
      <c r="J1561"/>
      <c r="K1561"/>
      <c r="L1561"/>
    </row>
    <row r="1562" spans="7:12" s="4" customFormat="1" x14ac:dyDescent="0.25">
      <c r="G1562"/>
      <c r="H1562"/>
      <c r="I1562"/>
      <c r="J1562"/>
      <c r="K1562"/>
      <c r="L1562"/>
    </row>
    <row r="1563" spans="7:12" s="4" customFormat="1" x14ac:dyDescent="0.25">
      <c r="G1563"/>
      <c r="H1563"/>
      <c r="I1563"/>
      <c r="J1563"/>
      <c r="K1563"/>
      <c r="L1563"/>
    </row>
    <row r="1564" spans="7:12" s="4" customFormat="1" x14ac:dyDescent="0.25">
      <c r="G1564"/>
      <c r="H1564"/>
      <c r="I1564"/>
      <c r="J1564"/>
      <c r="K1564"/>
      <c r="L1564"/>
    </row>
    <row r="1565" spans="7:12" s="4" customFormat="1" x14ac:dyDescent="0.25">
      <c r="G1565"/>
      <c r="H1565"/>
      <c r="I1565"/>
      <c r="J1565"/>
      <c r="K1565"/>
      <c r="L1565"/>
    </row>
    <row r="1566" spans="7:12" s="4" customFormat="1" x14ac:dyDescent="0.25">
      <c r="G1566"/>
      <c r="H1566"/>
      <c r="I1566"/>
      <c r="J1566"/>
      <c r="K1566"/>
      <c r="L1566"/>
    </row>
    <row r="1567" spans="7:12" s="4" customFormat="1" x14ac:dyDescent="0.25">
      <c r="G1567"/>
      <c r="H1567"/>
      <c r="I1567"/>
      <c r="J1567"/>
      <c r="K1567"/>
      <c r="L1567"/>
    </row>
    <row r="1568" spans="7:12" s="4" customFormat="1" x14ac:dyDescent="0.25">
      <c r="G1568"/>
      <c r="H1568"/>
      <c r="I1568"/>
      <c r="J1568"/>
      <c r="K1568"/>
      <c r="L1568"/>
    </row>
    <row r="1569" spans="7:12" s="4" customFormat="1" x14ac:dyDescent="0.25">
      <c r="G1569"/>
      <c r="H1569"/>
      <c r="I1569"/>
      <c r="J1569"/>
      <c r="K1569"/>
      <c r="L1569"/>
    </row>
    <row r="1570" spans="7:12" s="4" customFormat="1" x14ac:dyDescent="0.25">
      <c r="G1570"/>
      <c r="H1570"/>
      <c r="I1570"/>
      <c r="J1570"/>
      <c r="K1570"/>
      <c r="L1570"/>
    </row>
    <row r="1571" spans="7:12" s="4" customFormat="1" x14ac:dyDescent="0.25">
      <c r="G1571"/>
      <c r="H1571"/>
      <c r="I1571"/>
      <c r="J1571"/>
      <c r="K1571"/>
      <c r="L1571"/>
    </row>
    <row r="1572" spans="7:12" s="4" customFormat="1" x14ac:dyDescent="0.25">
      <c r="G1572"/>
      <c r="H1572"/>
      <c r="I1572"/>
      <c r="J1572"/>
      <c r="K1572"/>
      <c r="L1572"/>
    </row>
    <row r="1573" spans="7:12" s="4" customFormat="1" x14ac:dyDescent="0.25">
      <c r="G1573"/>
      <c r="H1573"/>
      <c r="I1573"/>
      <c r="J1573"/>
      <c r="K1573"/>
      <c r="L1573"/>
    </row>
    <row r="1574" spans="7:12" s="4" customFormat="1" x14ac:dyDescent="0.25">
      <c r="G1574"/>
      <c r="H1574"/>
      <c r="I1574"/>
      <c r="J1574"/>
      <c r="K1574"/>
      <c r="L1574"/>
    </row>
    <row r="1575" spans="7:12" s="4" customFormat="1" x14ac:dyDescent="0.25">
      <c r="G1575"/>
      <c r="H1575"/>
      <c r="I1575"/>
      <c r="J1575"/>
      <c r="K1575"/>
      <c r="L1575"/>
    </row>
    <row r="1576" spans="7:12" s="4" customFormat="1" x14ac:dyDescent="0.25">
      <c r="G1576"/>
      <c r="H1576"/>
      <c r="I1576"/>
      <c r="J1576"/>
      <c r="K1576"/>
      <c r="L1576"/>
    </row>
    <row r="1577" spans="7:12" s="4" customFormat="1" x14ac:dyDescent="0.25">
      <c r="G1577"/>
      <c r="H1577"/>
      <c r="I1577"/>
      <c r="J1577"/>
      <c r="K1577"/>
      <c r="L1577"/>
    </row>
    <row r="1578" spans="7:12" s="4" customFormat="1" x14ac:dyDescent="0.25">
      <c r="G1578"/>
      <c r="H1578"/>
      <c r="I1578"/>
      <c r="J1578"/>
      <c r="K1578"/>
      <c r="L1578"/>
    </row>
    <row r="1579" spans="7:12" s="4" customFormat="1" x14ac:dyDescent="0.25">
      <c r="G1579"/>
      <c r="H1579"/>
      <c r="I1579"/>
      <c r="J1579"/>
      <c r="K1579"/>
      <c r="L1579"/>
    </row>
    <row r="1580" spans="7:12" s="4" customFormat="1" x14ac:dyDescent="0.25">
      <c r="G1580"/>
      <c r="H1580"/>
      <c r="I1580"/>
      <c r="J1580"/>
      <c r="K1580"/>
      <c r="L1580"/>
    </row>
    <row r="1581" spans="7:12" s="4" customFormat="1" x14ac:dyDescent="0.25">
      <c r="G1581"/>
      <c r="H1581"/>
      <c r="I1581"/>
      <c r="J1581"/>
      <c r="K1581"/>
      <c r="L1581"/>
    </row>
    <row r="1582" spans="7:12" s="4" customFormat="1" x14ac:dyDescent="0.25">
      <c r="G1582"/>
      <c r="H1582"/>
      <c r="I1582"/>
      <c r="J1582"/>
      <c r="K1582"/>
      <c r="L1582"/>
    </row>
    <row r="1583" spans="7:12" s="4" customFormat="1" x14ac:dyDescent="0.25">
      <c r="G1583"/>
      <c r="H1583"/>
      <c r="I1583"/>
      <c r="J1583"/>
      <c r="K1583"/>
      <c r="L1583"/>
    </row>
    <row r="1584" spans="7:12" s="4" customFormat="1" x14ac:dyDescent="0.25">
      <c r="G1584"/>
      <c r="H1584"/>
      <c r="I1584"/>
      <c r="J1584"/>
      <c r="K1584"/>
      <c r="L1584"/>
    </row>
    <row r="1585" spans="7:12" s="4" customFormat="1" x14ac:dyDescent="0.25">
      <c r="G1585"/>
      <c r="H1585"/>
      <c r="I1585"/>
      <c r="J1585"/>
      <c r="K1585"/>
      <c r="L1585"/>
    </row>
    <row r="1586" spans="7:12" s="4" customFormat="1" x14ac:dyDescent="0.25">
      <c r="G1586"/>
      <c r="H1586"/>
      <c r="I1586"/>
      <c r="J1586"/>
      <c r="K1586"/>
      <c r="L1586"/>
    </row>
    <row r="1587" spans="7:12" s="4" customFormat="1" x14ac:dyDescent="0.25">
      <c r="G1587"/>
      <c r="H1587"/>
      <c r="I1587"/>
      <c r="J1587"/>
      <c r="K1587"/>
      <c r="L1587"/>
    </row>
    <row r="1588" spans="7:12" s="4" customFormat="1" x14ac:dyDescent="0.25">
      <c r="G1588"/>
      <c r="H1588"/>
      <c r="I1588"/>
      <c r="J1588"/>
      <c r="K1588"/>
      <c r="L1588"/>
    </row>
    <row r="1589" spans="7:12" s="4" customFormat="1" x14ac:dyDescent="0.25">
      <c r="G1589"/>
      <c r="H1589"/>
      <c r="I1589"/>
      <c r="J1589"/>
      <c r="K1589"/>
      <c r="L1589"/>
    </row>
    <row r="1590" spans="7:12" s="4" customFormat="1" x14ac:dyDescent="0.25">
      <c r="G1590"/>
      <c r="H1590"/>
      <c r="I1590"/>
      <c r="J1590"/>
      <c r="K1590"/>
      <c r="L1590"/>
    </row>
    <row r="1591" spans="7:12" s="4" customFormat="1" x14ac:dyDescent="0.25">
      <c r="G1591"/>
      <c r="H1591"/>
      <c r="I1591"/>
      <c r="J1591"/>
      <c r="K1591"/>
      <c r="L1591"/>
    </row>
    <row r="1592" spans="7:12" s="4" customFormat="1" x14ac:dyDescent="0.25">
      <c r="G1592"/>
      <c r="H1592"/>
      <c r="I1592"/>
      <c r="J1592"/>
      <c r="K1592"/>
      <c r="L1592"/>
    </row>
    <row r="1593" spans="7:12" s="4" customFormat="1" x14ac:dyDescent="0.25">
      <c r="G1593"/>
      <c r="H1593"/>
      <c r="I1593"/>
      <c r="J1593"/>
      <c r="K1593"/>
      <c r="L1593"/>
    </row>
    <row r="1594" spans="7:12" s="4" customFormat="1" x14ac:dyDescent="0.25">
      <c r="G1594"/>
      <c r="H1594"/>
      <c r="I1594"/>
      <c r="J1594"/>
      <c r="K1594"/>
      <c r="L1594"/>
    </row>
    <row r="1595" spans="7:12" s="4" customFormat="1" x14ac:dyDescent="0.25">
      <c r="G1595"/>
      <c r="H1595"/>
      <c r="I1595"/>
      <c r="J1595"/>
      <c r="K1595"/>
      <c r="L1595"/>
    </row>
    <row r="1596" spans="7:12" s="4" customFormat="1" x14ac:dyDescent="0.25">
      <c r="G1596"/>
      <c r="H1596"/>
      <c r="I1596"/>
      <c r="J1596"/>
      <c r="K1596"/>
      <c r="L1596"/>
    </row>
    <row r="1597" spans="7:12" s="4" customFormat="1" x14ac:dyDescent="0.25">
      <c r="G1597"/>
      <c r="H1597"/>
      <c r="I1597"/>
      <c r="J1597"/>
      <c r="K1597"/>
      <c r="L1597"/>
    </row>
    <row r="1598" spans="7:12" s="4" customFormat="1" x14ac:dyDescent="0.25">
      <c r="G1598"/>
      <c r="H1598"/>
      <c r="I1598"/>
      <c r="J1598"/>
      <c r="K1598"/>
      <c r="L1598"/>
    </row>
    <row r="1599" spans="7:12" s="4" customFormat="1" x14ac:dyDescent="0.25">
      <c r="G1599"/>
      <c r="H1599"/>
      <c r="I1599"/>
      <c r="J1599"/>
      <c r="K1599"/>
      <c r="L1599"/>
    </row>
    <row r="1600" spans="7:12" s="4" customFormat="1" x14ac:dyDescent="0.25">
      <c r="G1600"/>
      <c r="H1600"/>
      <c r="I1600"/>
      <c r="J1600"/>
      <c r="K1600"/>
      <c r="L1600"/>
    </row>
    <row r="1601" spans="7:12" s="4" customFormat="1" x14ac:dyDescent="0.25">
      <c r="G1601"/>
      <c r="H1601"/>
      <c r="I1601"/>
      <c r="J1601"/>
      <c r="K1601"/>
      <c r="L1601"/>
    </row>
    <row r="1602" spans="7:12" s="4" customFormat="1" x14ac:dyDescent="0.25">
      <c r="G1602"/>
      <c r="H1602"/>
      <c r="I1602"/>
      <c r="J1602"/>
      <c r="K1602"/>
      <c r="L1602"/>
    </row>
    <row r="1603" spans="7:12" s="4" customFormat="1" x14ac:dyDescent="0.25">
      <c r="G1603"/>
      <c r="H1603"/>
      <c r="I1603"/>
      <c r="J1603"/>
      <c r="K1603"/>
      <c r="L1603"/>
    </row>
    <row r="1604" spans="7:12" s="4" customFormat="1" x14ac:dyDescent="0.25">
      <c r="G1604"/>
      <c r="H1604"/>
      <c r="I1604"/>
      <c r="J1604"/>
      <c r="K1604"/>
      <c r="L1604"/>
    </row>
    <row r="1605" spans="7:12" s="4" customFormat="1" x14ac:dyDescent="0.25">
      <c r="G1605"/>
      <c r="H1605"/>
      <c r="I1605"/>
      <c r="J1605"/>
      <c r="K1605"/>
      <c r="L1605"/>
    </row>
    <row r="1606" spans="7:12" s="4" customFormat="1" x14ac:dyDescent="0.25">
      <c r="G1606"/>
      <c r="H1606"/>
      <c r="I1606"/>
      <c r="J1606"/>
      <c r="K1606"/>
      <c r="L1606"/>
    </row>
    <row r="1607" spans="7:12" s="4" customFormat="1" x14ac:dyDescent="0.25">
      <c r="G1607"/>
      <c r="H1607"/>
      <c r="I1607"/>
      <c r="J1607"/>
      <c r="K1607"/>
      <c r="L1607"/>
    </row>
    <row r="1608" spans="7:12" s="4" customFormat="1" x14ac:dyDescent="0.25">
      <c r="G1608"/>
      <c r="H1608"/>
      <c r="I1608"/>
      <c r="J1608"/>
      <c r="K1608"/>
      <c r="L1608"/>
    </row>
    <row r="1609" spans="7:12" s="4" customFormat="1" x14ac:dyDescent="0.25">
      <c r="G1609"/>
      <c r="H1609"/>
      <c r="I1609"/>
      <c r="J1609"/>
      <c r="K1609"/>
      <c r="L1609"/>
    </row>
    <row r="1610" spans="7:12" s="4" customFormat="1" x14ac:dyDescent="0.25">
      <c r="G1610"/>
      <c r="H1610"/>
      <c r="I1610"/>
      <c r="J1610"/>
      <c r="K1610"/>
      <c r="L1610"/>
    </row>
    <row r="1611" spans="7:12" s="4" customFormat="1" x14ac:dyDescent="0.25">
      <c r="G1611"/>
      <c r="H1611"/>
      <c r="I1611"/>
      <c r="J1611"/>
      <c r="K1611"/>
      <c r="L1611"/>
    </row>
    <row r="1612" spans="7:12" s="4" customFormat="1" x14ac:dyDescent="0.25">
      <c r="G1612"/>
      <c r="H1612"/>
      <c r="I1612"/>
      <c r="J1612"/>
      <c r="K1612"/>
      <c r="L1612"/>
    </row>
    <row r="1613" spans="7:12" s="4" customFormat="1" x14ac:dyDescent="0.25">
      <c r="G1613"/>
      <c r="H1613"/>
      <c r="I1613"/>
      <c r="J1613"/>
      <c r="K1613"/>
      <c r="L1613"/>
    </row>
    <row r="1614" spans="7:12" s="4" customFormat="1" x14ac:dyDescent="0.25">
      <c r="G1614"/>
      <c r="H1614"/>
      <c r="I1614"/>
      <c r="J1614"/>
      <c r="K1614"/>
      <c r="L1614"/>
    </row>
    <row r="1615" spans="7:12" s="4" customFormat="1" x14ac:dyDescent="0.25">
      <c r="G1615"/>
      <c r="H1615"/>
      <c r="I1615"/>
      <c r="J1615"/>
      <c r="K1615"/>
      <c r="L1615"/>
    </row>
    <row r="1616" spans="7:12" s="4" customFormat="1" x14ac:dyDescent="0.25">
      <c r="G1616"/>
      <c r="H1616"/>
      <c r="I1616"/>
      <c r="J1616"/>
      <c r="K1616"/>
      <c r="L1616"/>
    </row>
    <row r="1617" spans="7:12" s="4" customFormat="1" x14ac:dyDescent="0.25">
      <c r="G1617"/>
      <c r="H1617"/>
      <c r="I1617"/>
      <c r="J1617"/>
      <c r="K1617"/>
      <c r="L1617"/>
    </row>
    <row r="1618" spans="7:12" s="4" customFormat="1" x14ac:dyDescent="0.25">
      <c r="G1618"/>
      <c r="H1618"/>
      <c r="I1618"/>
      <c r="J1618"/>
      <c r="K1618"/>
      <c r="L1618"/>
    </row>
    <row r="1619" spans="7:12" s="4" customFormat="1" x14ac:dyDescent="0.25">
      <c r="G1619"/>
      <c r="H1619"/>
      <c r="I1619"/>
      <c r="J1619"/>
      <c r="K1619"/>
      <c r="L1619"/>
    </row>
    <row r="1620" spans="7:12" s="4" customFormat="1" x14ac:dyDescent="0.25">
      <c r="G1620"/>
      <c r="H1620"/>
      <c r="I1620"/>
      <c r="J1620"/>
      <c r="K1620"/>
      <c r="L1620"/>
    </row>
    <row r="1621" spans="7:12" s="4" customFormat="1" x14ac:dyDescent="0.25">
      <c r="G1621"/>
      <c r="H1621"/>
      <c r="I1621"/>
      <c r="J1621"/>
      <c r="K1621"/>
      <c r="L1621"/>
    </row>
    <row r="1622" spans="7:12" s="4" customFormat="1" x14ac:dyDescent="0.25">
      <c r="G1622"/>
      <c r="H1622"/>
      <c r="I1622"/>
      <c r="J1622"/>
      <c r="K1622"/>
      <c r="L1622"/>
    </row>
    <row r="1623" spans="7:12" s="4" customFormat="1" x14ac:dyDescent="0.25">
      <c r="G1623"/>
      <c r="H1623"/>
      <c r="I1623"/>
      <c r="J1623"/>
      <c r="K1623"/>
      <c r="L1623"/>
    </row>
    <row r="1624" spans="7:12" s="4" customFormat="1" x14ac:dyDescent="0.25">
      <c r="G1624"/>
      <c r="H1624"/>
      <c r="I1624"/>
      <c r="J1624"/>
      <c r="K1624"/>
      <c r="L1624"/>
    </row>
    <row r="1625" spans="7:12" s="4" customFormat="1" x14ac:dyDescent="0.25">
      <c r="G1625"/>
      <c r="H1625"/>
      <c r="I1625"/>
      <c r="J1625"/>
      <c r="K1625"/>
      <c r="L1625"/>
    </row>
    <row r="1626" spans="7:12" s="4" customFormat="1" x14ac:dyDescent="0.25">
      <c r="G1626"/>
      <c r="H1626"/>
      <c r="I1626"/>
      <c r="J1626"/>
      <c r="K1626"/>
      <c r="L1626"/>
    </row>
    <row r="1627" spans="7:12" s="4" customFormat="1" x14ac:dyDescent="0.25">
      <c r="G1627"/>
      <c r="H1627"/>
      <c r="I1627"/>
      <c r="J1627"/>
      <c r="K1627"/>
      <c r="L1627"/>
    </row>
    <row r="1628" spans="7:12" s="4" customFormat="1" x14ac:dyDescent="0.25">
      <c r="G1628"/>
      <c r="H1628"/>
      <c r="I1628"/>
      <c r="J1628"/>
      <c r="K1628"/>
      <c r="L1628"/>
    </row>
    <row r="1629" spans="7:12" s="4" customFormat="1" x14ac:dyDescent="0.25">
      <c r="G1629"/>
      <c r="H1629"/>
      <c r="I1629"/>
      <c r="J1629"/>
      <c r="K1629"/>
      <c r="L1629"/>
    </row>
    <row r="1630" spans="7:12" s="4" customFormat="1" x14ac:dyDescent="0.25">
      <c r="G1630"/>
      <c r="H1630"/>
      <c r="I1630"/>
      <c r="J1630"/>
      <c r="K1630"/>
      <c r="L1630"/>
    </row>
    <row r="1631" spans="7:12" s="4" customFormat="1" x14ac:dyDescent="0.25">
      <c r="G1631"/>
      <c r="H1631"/>
      <c r="I1631"/>
      <c r="J1631"/>
      <c r="K1631"/>
      <c r="L1631"/>
    </row>
    <row r="1632" spans="7:12" s="4" customFormat="1" x14ac:dyDescent="0.25">
      <c r="G1632"/>
      <c r="H1632"/>
      <c r="I1632"/>
      <c r="J1632"/>
      <c r="K1632"/>
      <c r="L1632"/>
    </row>
    <row r="1633" spans="7:12" s="4" customFormat="1" x14ac:dyDescent="0.25">
      <c r="G1633"/>
      <c r="H1633"/>
      <c r="I1633"/>
      <c r="J1633"/>
      <c r="K1633"/>
      <c r="L1633"/>
    </row>
    <row r="1634" spans="7:12" s="4" customFormat="1" x14ac:dyDescent="0.25">
      <c r="G1634"/>
      <c r="H1634"/>
      <c r="I1634"/>
      <c r="J1634"/>
      <c r="K1634"/>
      <c r="L1634"/>
    </row>
    <row r="1635" spans="7:12" s="4" customFormat="1" x14ac:dyDescent="0.25">
      <c r="G1635"/>
      <c r="H1635"/>
      <c r="I1635"/>
      <c r="J1635"/>
      <c r="K1635"/>
      <c r="L1635"/>
    </row>
    <row r="1636" spans="7:12" s="4" customFormat="1" x14ac:dyDescent="0.25">
      <c r="G1636"/>
      <c r="H1636"/>
      <c r="I1636"/>
      <c r="J1636"/>
      <c r="K1636"/>
      <c r="L1636"/>
    </row>
    <row r="1637" spans="7:12" s="4" customFormat="1" x14ac:dyDescent="0.25">
      <c r="G1637"/>
      <c r="H1637"/>
      <c r="I1637"/>
      <c r="J1637"/>
      <c r="K1637"/>
      <c r="L1637"/>
    </row>
    <row r="1638" spans="7:12" s="4" customFormat="1" x14ac:dyDescent="0.25">
      <c r="G1638"/>
      <c r="H1638"/>
      <c r="I1638"/>
      <c r="J1638"/>
      <c r="K1638"/>
      <c r="L1638"/>
    </row>
    <row r="1639" spans="7:12" s="4" customFormat="1" x14ac:dyDescent="0.25">
      <c r="G1639"/>
      <c r="H1639"/>
      <c r="I1639"/>
      <c r="J1639"/>
      <c r="K1639"/>
      <c r="L1639"/>
    </row>
    <row r="1640" spans="7:12" s="4" customFormat="1" x14ac:dyDescent="0.25">
      <c r="G1640"/>
      <c r="H1640"/>
      <c r="I1640"/>
      <c r="J1640"/>
      <c r="K1640"/>
      <c r="L1640"/>
    </row>
    <row r="1641" spans="7:12" s="4" customFormat="1" x14ac:dyDescent="0.25">
      <c r="G1641"/>
      <c r="H1641"/>
      <c r="I1641"/>
      <c r="J1641"/>
      <c r="K1641"/>
      <c r="L1641"/>
    </row>
    <row r="1642" spans="7:12" s="4" customFormat="1" x14ac:dyDescent="0.25">
      <c r="G1642"/>
      <c r="H1642"/>
      <c r="I1642"/>
      <c r="J1642"/>
      <c r="K1642"/>
      <c r="L1642"/>
    </row>
    <row r="1643" spans="7:12" s="4" customFormat="1" x14ac:dyDescent="0.25">
      <c r="G1643"/>
      <c r="H1643"/>
      <c r="I1643"/>
      <c r="J1643"/>
      <c r="K1643"/>
      <c r="L1643"/>
    </row>
    <row r="1644" spans="7:12" s="4" customFormat="1" x14ac:dyDescent="0.25">
      <c r="G1644"/>
      <c r="H1644"/>
      <c r="I1644"/>
      <c r="J1644"/>
      <c r="K1644"/>
      <c r="L1644"/>
    </row>
    <row r="1645" spans="7:12" s="4" customFormat="1" x14ac:dyDescent="0.25">
      <c r="G1645"/>
      <c r="H1645"/>
      <c r="I1645"/>
      <c r="J1645"/>
      <c r="K1645"/>
      <c r="L1645"/>
    </row>
    <row r="1646" spans="7:12" s="4" customFormat="1" x14ac:dyDescent="0.25">
      <c r="G1646"/>
      <c r="H1646"/>
      <c r="I1646"/>
      <c r="J1646"/>
      <c r="K1646"/>
      <c r="L1646"/>
    </row>
    <row r="1647" spans="7:12" s="4" customFormat="1" x14ac:dyDescent="0.25">
      <c r="G1647"/>
      <c r="H1647"/>
      <c r="I1647"/>
      <c r="J1647"/>
      <c r="K1647"/>
      <c r="L1647"/>
    </row>
    <row r="1648" spans="7:12" s="4" customFormat="1" x14ac:dyDescent="0.25">
      <c r="G1648"/>
      <c r="H1648"/>
      <c r="I1648"/>
      <c r="J1648"/>
      <c r="K1648"/>
      <c r="L1648"/>
    </row>
    <row r="1649" spans="7:12" s="4" customFormat="1" x14ac:dyDescent="0.25">
      <c r="G1649"/>
      <c r="H1649"/>
      <c r="I1649"/>
      <c r="J1649"/>
      <c r="K1649"/>
      <c r="L1649"/>
    </row>
    <row r="1650" spans="7:12" s="4" customFormat="1" x14ac:dyDescent="0.25">
      <c r="G1650"/>
      <c r="H1650"/>
      <c r="I1650"/>
      <c r="J1650"/>
      <c r="K1650"/>
      <c r="L1650"/>
    </row>
    <row r="1651" spans="7:12" s="4" customFormat="1" x14ac:dyDescent="0.25">
      <c r="G1651"/>
      <c r="H1651"/>
      <c r="I1651"/>
      <c r="J1651"/>
      <c r="K1651"/>
      <c r="L1651"/>
    </row>
    <row r="1652" spans="7:12" s="4" customFormat="1" x14ac:dyDescent="0.25">
      <c r="G1652"/>
      <c r="H1652"/>
      <c r="I1652"/>
      <c r="J1652"/>
      <c r="K1652"/>
      <c r="L1652"/>
    </row>
    <row r="1653" spans="7:12" s="4" customFormat="1" x14ac:dyDescent="0.25">
      <c r="G1653"/>
      <c r="H1653"/>
      <c r="I1653"/>
      <c r="J1653"/>
      <c r="K1653"/>
      <c r="L1653"/>
    </row>
    <row r="1654" spans="7:12" s="4" customFormat="1" x14ac:dyDescent="0.25">
      <c r="G1654"/>
      <c r="H1654"/>
      <c r="I1654"/>
      <c r="J1654"/>
      <c r="K1654"/>
      <c r="L1654"/>
    </row>
    <row r="1655" spans="7:12" s="4" customFormat="1" x14ac:dyDescent="0.25">
      <c r="G1655"/>
      <c r="H1655"/>
      <c r="I1655"/>
      <c r="J1655"/>
      <c r="K1655"/>
      <c r="L1655"/>
    </row>
    <row r="1656" spans="7:12" s="4" customFormat="1" x14ac:dyDescent="0.25">
      <c r="G1656"/>
      <c r="H1656"/>
      <c r="I1656"/>
      <c r="J1656"/>
      <c r="K1656"/>
      <c r="L1656"/>
    </row>
    <row r="1657" spans="7:12" s="4" customFormat="1" x14ac:dyDescent="0.25">
      <c r="G1657"/>
      <c r="H1657"/>
      <c r="I1657"/>
      <c r="J1657"/>
      <c r="K1657"/>
      <c r="L1657"/>
    </row>
    <row r="1658" spans="7:12" s="4" customFormat="1" x14ac:dyDescent="0.25">
      <c r="G1658"/>
      <c r="H1658"/>
      <c r="I1658"/>
      <c r="J1658"/>
      <c r="K1658"/>
      <c r="L1658"/>
    </row>
    <row r="1659" spans="7:12" s="4" customFormat="1" x14ac:dyDescent="0.25">
      <c r="G1659"/>
      <c r="H1659"/>
      <c r="I1659"/>
      <c r="J1659"/>
      <c r="K1659"/>
      <c r="L1659"/>
    </row>
    <row r="1660" spans="7:12" s="4" customFormat="1" x14ac:dyDescent="0.25">
      <c r="G1660"/>
      <c r="H1660"/>
      <c r="I1660"/>
      <c r="J1660"/>
      <c r="K1660"/>
      <c r="L1660"/>
    </row>
    <row r="1661" spans="7:12" s="4" customFormat="1" x14ac:dyDescent="0.25">
      <c r="G1661"/>
      <c r="H1661"/>
      <c r="I1661"/>
      <c r="J1661"/>
      <c r="K1661"/>
      <c r="L1661"/>
    </row>
    <row r="1662" spans="7:12" s="4" customFormat="1" x14ac:dyDescent="0.25">
      <c r="G1662"/>
      <c r="H1662"/>
      <c r="I1662"/>
      <c r="J1662"/>
      <c r="K1662"/>
      <c r="L1662"/>
    </row>
    <row r="1663" spans="7:12" s="4" customFormat="1" x14ac:dyDescent="0.25">
      <c r="G1663"/>
      <c r="H1663"/>
      <c r="I1663"/>
      <c r="J1663"/>
      <c r="K1663"/>
      <c r="L1663"/>
    </row>
    <row r="1664" spans="7:12" s="4" customFormat="1" x14ac:dyDescent="0.25">
      <c r="G1664"/>
      <c r="H1664"/>
      <c r="I1664"/>
      <c r="J1664"/>
      <c r="K1664"/>
      <c r="L1664"/>
    </row>
    <row r="1665" spans="7:12" s="4" customFormat="1" x14ac:dyDescent="0.25">
      <c r="G1665"/>
      <c r="H1665"/>
      <c r="I1665"/>
      <c r="J1665"/>
      <c r="K1665"/>
      <c r="L1665"/>
    </row>
    <row r="1666" spans="7:12" s="4" customFormat="1" x14ac:dyDescent="0.25">
      <c r="G1666"/>
      <c r="H1666"/>
      <c r="I1666"/>
      <c r="J1666"/>
      <c r="K1666"/>
      <c r="L1666"/>
    </row>
    <row r="1667" spans="7:12" s="4" customFormat="1" x14ac:dyDescent="0.25">
      <c r="G1667"/>
      <c r="H1667"/>
      <c r="I1667"/>
      <c r="J1667"/>
      <c r="K1667"/>
      <c r="L1667"/>
    </row>
    <row r="1668" spans="7:12" s="4" customFormat="1" x14ac:dyDescent="0.25">
      <c r="G1668"/>
      <c r="H1668"/>
      <c r="I1668"/>
      <c r="J1668"/>
      <c r="K1668"/>
      <c r="L1668"/>
    </row>
    <row r="1669" spans="7:12" s="4" customFormat="1" x14ac:dyDescent="0.25">
      <c r="G1669"/>
      <c r="H1669"/>
      <c r="I1669"/>
      <c r="J1669"/>
      <c r="K1669"/>
      <c r="L1669"/>
    </row>
    <row r="1670" spans="7:12" s="4" customFormat="1" x14ac:dyDescent="0.25">
      <c r="G1670"/>
      <c r="H1670"/>
      <c r="I1670"/>
      <c r="J1670"/>
      <c r="K1670"/>
      <c r="L1670"/>
    </row>
    <row r="1671" spans="7:12" s="4" customFormat="1" x14ac:dyDescent="0.25">
      <c r="G1671"/>
      <c r="H1671"/>
      <c r="I1671"/>
      <c r="J1671"/>
      <c r="K1671"/>
      <c r="L1671"/>
    </row>
    <row r="1672" spans="7:12" s="4" customFormat="1" x14ac:dyDescent="0.25">
      <c r="G1672"/>
      <c r="H1672"/>
      <c r="I1672"/>
      <c r="J1672"/>
      <c r="K1672"/>
      <c r="L1672"/>
    </row>
    <row r="1673" spans="7:12" s="4" customFormat="1" x14ac:dyDescent="0.25">
      <c r="G1673"/>
      <c r="H1673"/>
      <c r="I1673"/>
      <c r="J1673"/>
      <c r="K1673"/>
      <c r="L1673"/>
    </row>
    <row r="1674" spans="7:12" s="4" customFormat="1" x14ac:dyDescent="0.25">
      <c r="G1674"/>
      <c r="H1674"/>
      <c r="I1674"/>
      <c r="J1674"/>
      <c r="K1674"/>
      <c r="L1674"/>
    </row>
    <row r="1675" spans="7:12" s="4" customFormat="1" x14ac:dyDescent="0.25">
      <c r="G1675"/>
      <c r="H1675"/>
      <c r="I1675"/>
      <c r="J1675"/>
      <c r="K1675"/>
      <c r="L1675"/>
    </row>
    <row r="1676" spans="7:12" s="4" customFormat="1" x14ac:dyDescent="0.25">
      <c r="G1676"/>
      <c r="H1676"/>
      <c r="I1676"/>
      <c r="J1676"/>
      <c r="K1676"/>
      <c r="L1676"/>
    </row>
    <row r="1677" spans="7:12" s="4" customFormat="1" x14ac:dyDescent="0.25">
      <c r="G1677"/>
      <c r="H1677"/>
      <c r="I1677"/>
      <c r="J1677"/>
      <c r="K1677"/>
      <c r="L1677"/>
    </row>
    <row r="1678" spans="7:12" s="4" customFormat="1" x14ac:dyDescent="0.25">
      <c r="G1678"/>
      <c r="H1678"/>
      <c r="I1678"/>
      <c r="J1678"/>
      <c r="K1678"/>
      <c r="L1678"/>
    </row>
    <row r="1679" spans="7:12" s="4" customFormat="1" x14ac:dyDescent="0.25">
      <c r="G1679"/>
      <c r="H1679"/>
      <c r="I1679"/>
      <c r="J1679"/>
      <c r="K1679"/>
      <c r="L1679"/>
    </row>
    <row r="1680" spans="7:12" s="4" customFormat="1" x14ac:dyDescent="0.25">
      <c r="G1680"/>
      <c r="H1680"/>
      <c r="I1680"/>
      <c r="J1680"/>
      <c r="K1680"/>
      <c r="L1680"/>
    </row>
    <row r="1681" spans="7:12" s="4" customFormat="1" x14ac:dyDescent="0.25">
      <c r="G1681"/>
      <c r="H1681"/>
      <c r="I1681"/>
      <c r="J1681"/>
      <c r="K1681"/>
      <c r="L1681"/>
    </row>
    <row r="1682" spans="7:12" s="4" customFormat="1" x14ac:dyDescent="0.25">
      <c r="G1682"/>
      <c r="H1682"/>
      <c r="I1682"/>
      <c r="J1682"/>
      <c r="K1682"/>
      <c r="L1682"/>
    </row>
    <row r="1683" spans="7:12" s="4" customFormat="1" x14ac:dyDescent="0.25">
      <c r="G1683"/>
      <c r="H1683"/>
      <c r="I1683"/>
      <c r="J1683"/>
      <c r="K1683"/>
      <c r="L1683"/>
    </row>
    <row r="1684" spans="7:12" s="4" customFormat="1" x14ac:dyDescent="0.25">
      <c r="G1684"/>
      <c r="H1684"/>
      <c r="I1684"/>
      <c r="J1684"/>
      <c r="K1684"/>
      <c r="L1684"/>
    </row>
    <row r="1685" spans="7:12" s="4" customFormat="1" x14ac:dyDescent="0.25">
      <c r="G1685"/>
      <c r="H1685"/>
      <c r="I1685"/>
      <c r="J1685"/>
      <c r="K1685"/>
      <c r="L1685"/>
    </row>
    <row r="1686" spans="7:12" s="4" customFormat="1" x14ac:dyDescent="0.25">
      <c r="G1686"/>
      <c r="H1686"/>
      <c r="I1686"/>
      <c r="J1686"/>
      <c r="K1686"/>
      <c r="L1686"/>
    </row>
    <row r="1687" spans="7:12" s="4" customFormat="1" x14ac:dyDescent="0.25">
      <c r="G1687"/>
      <c r="H1687"/>
      <c r="I1687"/>
      <c r="J1687"/>
      <c r="K1687"/>
      <c r="L1687"/>
    </row>
    <row r="1688" spans="7:12" s="4" customFormat="1" x14ac:dyDescent="0.25">
      <c r="G1688"/>
      <c r="H1688"/>
      <c r="I1688"/>
      <c r="J1688"/>
      <c r="K1688"/>
      <c r="L1688"/>
    </row>
    <row r="1689" spans="7:12" s="4" customFormat="1" x14ac:dyDescent="0.25">
      <c r="G1689"/>
      <c r="H1689"/>
      <c r="I1689"/>
      <c r="J1689"/>
      <c r="K1689"/>
      <c r="L1689"/>
    </row>
    <row r="1690" spans="7:12" s="4" customFormat="1" x14ac:dyDescent="0.25">
      <c r="G1690"/>
      <c r="H1690"/>
      <c r="I1690"/>
      <c r="J1690"/>
      <c r="K1690"/>
      <c r="L1690"/>
    </row>
    <row r="1691" spans="7:12" s="4" customFormat="1" x14ac:dyDescent="0.25">
      <c r="G1691"/>
      <c r="H1691"/>
      <c r="I1691"/>
      <c r="J1691"/>
      <c r="K1691"/>
      <c r="L1691"/>
    </row>
    <row r="1692" spans="7:12" s="4" customFormat="1" x14ac:dyDescent="0.25">
      <c r="G1692"/>
      <c r="H1692"/>
      <c r="I1692"/>
      <c r="J1692"/>
      <c r="K1692"/>
      <c r="L1692"/>
    </row>
    <row r="1693" spans="7:12" s="4" customFormat="1" x14ac:dyDescent="0.25">
      <c r="G1693"/>
      <c r="H1693"/>
      <c r="I1693"/>
      <c r="J1693"/>
      <c r="K1693"/>
      <c r="L1693"/>
    </row>
    <row r="1694" spans="7:12" s="4" customFormat="1" x14ac:dyDescent="0.25">
      <c r="G1694"/>
      <c r="H1694"/>
      <c r="I1694"/>
      <c r="J1694"/>
      <c r="K1694"/>
      <c r="L1694"/>
    </row>
    <row r="1695" spans="7:12" s="4" customFormat="1" x14ac:dyDescent="0.25">
      <c r="G1695"/>
      <c r="H1695"/>
      <c r="I1695"/>
      <c r="J1695"/>
      <c r="K1695"/>
      <c r="L1695"/>
    </row>
    <row r="1696" spans="7:12" s="4" customFormat="1" x14ac:dyDescent="0.25">
      <c r="G1696"/>
      <c r="H1696"/>
      <c r="I1696"/>
      <c r="J1696"/>
      <c r="K1696"/>
      <c r="L1696"/>
    </row>
    <row r="1697" spans="7:12" s="4" customFormat="1" x14ac:dyDescent="0.25">
      <c r="G1697"/>
      <c r="H1697"/>
      <c r="I1697"/>
      <c r="J1697"/>
      <c r="K1697"/>
      <c r="L1697"/>
    </row>
    <row r="1698" spans="7:12" s="4" customFormat="1" x14ac:dyDescent="0.25">
      <c r="G1698"/>
      <c r="H1698"/>
      <c r="I1698"/>
      <c r="J1698"/>
      <c r="K1698"/>
      <c r="L1698"/>
    </row>
    <row r="1699" spans="7:12" s="4" customFormat="1" x14ac:dyDescent="0.25">
      <c r="G1699"/>
      <c r="H1699"/>
      <c r="I1699"/>
      <c r="J1699"/>
      <c r="K1699"/>
      <c r="L1699"/>
    </row>
    <row r="1700" spans="7:12" s="4" customFormat="1" x14ac:dyDescent="0.25">
      <c r="G1700"/>
      <c r="H1700"/>
      <c r="I1700"/>
      <c r="J1700"/>
      <c r="K1700"/>
      <c r="L1700"/>
    </row>
    <row r="1701" spans="7:12" s="4" customFormat="1" x14ac:dyDescent="0.25">
      <c r="G1701"/>
      <c r="H1701"/>
      <c r="I1701"/>
      <c r="J1701"/>
      <c r="K1701"/>
      <c r="L1701"/>
    </row>
    <row r="1702" spans="7:12" s="4" customFormat="1" x14ac:dyDescent="0.25">
      <c r="G1702"/>
      <c r="H1702"/>
      <c r="I1702"/>
      <c r="J1702"/>
      <c r="K1702"/>
      <c r="L1702"/>
    </row>
    <row r="1703" spans="7:12" s="4" customFormat="1" x14ac:dyDescent="0.25">
      <c r="G1703"/>
      <c r="H1703"/>
      <c r="I1703"/>
      <c r="J1703"/>
      <c r="K1703"/>
      <c r="L1703"/>
    </row>
    <row r="1704" spans="7:12" s="4" customFormat="1" x14ac:dyDescent="0.25">
      <c r="G1704"/>
      <c r="H1704"/>
      <c r="I1704"/>
      <c r="J1704"/>
      <c r="K1704"/>
      <c r="L1704"/>
    </row>
    <row r="1705" spans="7:12" s="4" customFormat="1" x14ac:dyDescent="0.25">
      <c r="G1705"/>
      <c r="H1705"/>
      <c r="I1705"/>
      <c r="J1705"/>
      <c r="K1705"/>
      <c r="L1705"/>
    </row>
    <row r="1706" spans="7:12" s="4" customFormat="1" x14ac:dyDescent="0.25">
      <c r="G1706"/>
      <c r="H1706"/>
      <c r="I1706"/>
      <c r="J1706"/>
      <c r="K1706"/>
      <c r="L1706"/>
    </row>
    <row r="1707" spans="7:12" s="4" customFormat="1" x14ac:dyDescent="0.25">
      <c r="G1707"/>
      <c r="H1707"/>
      <c r="I1707"/>
      <c r="J1707"/>
      <c r="K1707"/>
      <c r="L1707"/>
    </row>
    <row r="1708" spans="7:12" s="4" customFormat="1" x14ac:dyDescent="0.25">
      <c r="G1708"/>
      <c r="H1708"/>
      <c r="I1708"/>
      <c r="J1708"/>
      <c r="K1708"/>
      <c r="L1708"/>
    </row>
    <row r="1709" spans="7:12" s="4" customFormat="1" x14ac:dyDescent="0.25">
      <c r="G1709"/>
      <c r="H1709"/>
      <c r="I1709"/>
      <c r="J1709"/>
      <c r="K1709"/>
      <c r="L1709"/>
    </row>
    <row r="1710" spans="7:12" s="4" customFormat="1" x14ac:dyDescent="0.25">
      <c r="G1710"/>
      <c r="H1710"/>
      <c r="I1710"/>
      <c r="J1710"/>
      <c r="K1710"/>
      <c r="L1710"/>
    </row>
    <row r="1711" spans="7:12" s="4" customFormat="1" x14ac:dyDescent="0.25">
      <c r="G1711"/>
      <c r="H1711"/>
      <c r="I1711"/>
      <c r="J1711"/>
      <c r="K1711"/>
      <c r="L1711"/>
    </row>
    <row r="1712" spans="7:12" s="4" customFormat="1" x14ac:dyDescent="0.25">
      <c r="G1712"/>
      <c r="H1712"/>
      <c r="I1712"/>
      <c r="J1712"/>
      <c r="K1712"/>
      <c r="L1712"/>
    </row>
    <row r="1713" spans="7:12" s="4" customFormat="1" x14ac:dyDescent="0.25">
      <c r="G1713"/>
      <c r="H1713"/>
      <c r="I1713"/>
      <c r="J1713"/>
      <c r="K1713"/>
      <c r="L1713"/>
    </row>
    <row r="1714" spans="7:12" s="4" customFormat="1" x14ac:dyDescent="0.25">
      <c r="G1714"/>
      <c r="H1714"/>
      <c r="I1714"/>
      <c r="J1714"/>
      <c r="K1714"/>
      <c r="L1714"/>
    </row>
    <row r="1715" spans="7:12" s="4" customFormat="1" x14ac:dyDescent="0.25">
      <c r="G1715"/>
      <c r="H1715"/>
      <c r="I1715"/>
      <c r="J1715"/>
      <c r="K1715"/>
      <c r="L1715"/>
    </row>
    <row r="1716" spans="7:12" s="4" customFormat="1" x14ac:dyDescent="0.25">
      <c r="G1716"/>
      <c r="H1716"/>
      <c r="I1716"/>
      <c r="J1716"/>
      <c r="K1716"/>
      <c r="L1716"/>
    </row>
    <row r="1717" spans="7:12" s="4" customFormat="1" x14ac:dyDescent="0.25">
      <c r="G1717"/>
      <c r="H1717"/>
      <c r="I1717"/>
      <c r="J1717"/>
      <c r="K1717"/>
      <c r="L1717"/>
    </row>
    <row r="1718" spans="7:12" s="4" customFormat="1" x14ac:dyDescent="0.25">
      <c r="G1718"/>
      <c r="H1718"/>
      <c r="I1718"/>
      <c r="J1718"/>
      <c r="K1718"/>
      <c r="L1718"/>
    </row>
    <row r="1719" spans="7:12" s="4" customFormat="1" x14ac:dyDescent="0.25">
      <c r="G1719"/>
      <c r="H1719"/>
      <c r="I1719"/>
      <c r="J1719"/>
      <c r="K1719"/>
      <c r="L1719"/>
    </row>
    <row r="1720" spans="7:12" s="4" customFormat="1" x14ac:dyDescent="0.25">
      <c r="G1720"/>
      <c r="H1720"/>
      <c r="I1720"/>
      <c r="J1720"/>
      <c r="K1720"/>
      <c r="L1720"/>
    </row>
    <row r="1721" spans="7:12" s="4" customFormat="1" x14ac:dyDescent="0.25">
      <c r="G1721"/>
      <c r="H1721"/>
      <c r="I1721"/>
      <c r="J1721"/>
      <c r="K1721"/>
      <c r="L1721"/>
    </row>
    <row r="1722" spans="7:12" s="4" customFormat="1" x14ac:dyDescent="0.25">
      <c r="G1722"/>
      <c r="H1722"/>
      <c r="I1722"/>
      <c r="J1722"/>
      <c r="K1722"/>
      <c r="L1722"/>
    </row>
    <row r="1723" spans="7:12" s="4" customFormat="1" x14ac:dyDescent="0.25">
      <c r="G1723"/>
      <c r="H1723"/>
      <c r="I1723"/>
      <c r="J1723"/>
      <c r="K1723"/>
      <c r="L1723"/>
    </row>
    <row r="1724" spans="7:12" s="4" customFormat="1" x14ac:dyDescent="0.25">
      <c r="G1724"/>
      <c r="H1724"/>
      <c r="I1724"/>
      <c r="J1724"/>
      <c r="K1724"/>
      <c r="L1724"/>
    </row>
    <row r="1725" spans="7:12" s="4" customFormat="1" x14ac:dyDescent="0.25">
      <c r="G1725"/>
      <c r="H1725"/>
      <c r="I1725"/>
      <c r="J1725"/>
      <c r="K1725"/>
      <c r="L1725"/>
    </row>
    <row r="1726" spans="7:12" s="4" customFormat="1" x14ac:dyDescent="0.25">
      <c r="G1726"/>
      <c r="H1726"/>
      <c r="I1726"/>
      <c r="J1726"/>
      <c r="K1726"/>
      <c r="L1726"/>
    </row>
    <row r="1727" spans="7:12" s="4" customFormat="1" x14ac:dyDescent="0.25">
      <c r="G1727"/>
      <c r="H1727"/>
      <c r="I1727"/>
      <c r="J1727"/>
      <c r="K1727"/>
      <c r="L1727"/>
    </row>
    <row r="1728" spans="7:12" s="4" customFormat="1" x14ac:dyDescent="0.25">
      <c r="G1728"/>
      <c r="H1728"/>
      <c r="I1728"/>
      <c r="J1728"/>
      <c r="K1728"/>
      <c r="L1728"/>
    </row>
    <row r="1729" spans="7:12" s="4" customFormat="1" x14ac:dyDescent="0.25">
      <c r="G1729"/>
      <c r="H1729"/>
      <c r="I1729"/>
      <c r="J1729"/>
      <c r="K1729"/>
      <c r="L1729"/>
    </row>
    <row r="1730" spans="7:12" s="4" customFormat="1" x14ac:dyDescent="0.25">
      <c r="G1730"/>
      <c r="H1730"/>
      <c r="I1730"/>
      <c r="J1730"/>
      <c r="K1730"/>
      <c r="L1730"/>
    </row>
    <row r="1731" spans="7:12" s="4" customFormat="1" x14ac:dyDescent="0.25">
      <c r="G1731"/>
      <c r="H1731"/>
      <c r="I1731"/>
      <c r="J1731"/>
      <c r="K1731"/>
      <c r="L1731"/>
    </row>
    <row r="1732" spans="7:12" s="4" customFormat="1" x14ac:dyDescent="0.25">
      <c r="G1732"/>
      <c r="H1732"/>
      <c r="I1732"/>
      <c r="J1732"/>
      <c r="K1732"/>
      <c r="L1732"/>
    </row>
    <row r="1733" spans="7:12" s="4" customFormat="1" x14ac:dyDescent="0.25">
      <c r="G1733"/>
      <c r="H1733"/>
      <c r="I1733"/>
      <c r="J1733"/>
      <c r="K1733"/>
      <c r="L1733"/>
    </row>
    <row r="1734" spans="7:12" s="4" customFormat="1" x14ac:dyDescent="0.25">
      <c r="G1734"/>
      <c r="H1734"/>
      <c r="I1734"/>
      <c r="J1734"/>
      <c r="K1734"/>
      <c r="L1734"/>
    </row>
    <row r="1735" spans="7:12" s="4" customFormat="1" x14ac:dyDescent="0.25">
      <c r="G1735"/>
      <c r="H1735"/>
      <c r="I1735"/>
      <c r="J1735"/>
      <c r="K1735"/>
      <c r="L1735"/>
    </row>
    <row r="1736" spans="7:12" s="4" customFormat="1" x14ac:dyDescent="0.25">
      <c r="G1736"/>
      <c r="H1736"/>
      <c r="I1736"/>
      <c r="J1736"/>
      <c r="K1736"/>
      <c r="L1736"/>
    </row>
    <row r="1737" spans="7:12" s="4" customFormat="1" x14ac:dyDescent="0.25">
      <c r="G1737"/>
      <c r="H1737"/>
      <c r="I1737"/>
      <c r="J1737"/>
      <c r="K1737"/>
      <c r="L1737"/>
    </row>
    <row r="1738" spans="7:12" s="4" customFormat="1" x14ac:dyDescent="0.25">
      <c r="G1738"/>
      <c r="H1738"/>
      <c r="I1738"/>
      <c r="J1738"/>
      <c r="K1738"/>
      <c r="L1738"/>
    </row>
    <row r="1739" spans="7:12" s="4" customFormat="1" x14ac:dyDescent="0.25">
      <c r="G1739"/>
      <c r="H1739"/>
      <c r="I1739"/>
      <c r="J1739"/>
      <c r="K1739"/>
      <c r="L1739"/>
    </row>
    <row r="1740" spans="7:12" s="4" customFormat="1" x14ac:dyDescent="0.25">
      <c r="G1740"/>
      <c r="H1740"/>
      <c r="I1740"/>
      <c r="J1740"/>
      <c r="K1740"/>
      <c r="L1740"/>
    </row>
    <row r="1741" spans="7:12" s="4" customFormat="1" x14ac:dyDescent="0.25">
      <c r="G1741"/>
      <c r="H1741"/>
      <c r="I1741"/>
      <c r="J1741"/>
      <c r="K1741"/>
      <c r="L1741"/>
    </row>
    <row r="1742" spans="7:12" s="4" customFormat="1" x14ac:dyDescent="0.25">
      <c r="G1742"/>
      <c r="H1742"/>
      <c r="I1742"/>
      <c r="J1742"/>
      <c r="K1742"/>
      <c r="L1742"/>
    </row>
    <row r="1743" spans="7:12" s="4" customFormat="1" x14ac:dyDescent="0.25">
      <c r="G1743"/>
      <c r="H1743"/>
      <c r="I1743"/>
      <c r="J1743"/>
      <c r="K1743"/>
      <c r="L1743"/>
    </row>
    <row r="1744" spans="7:12" s="4" customFormat="1" x14ac:dyDescent="0.25">
      <c r="G1744"/>
      <c r="H1744"/>
      <c r="I1744"/>
      <c r="J1744"/>
      <c r="K1744"/>
      <c r="L1744"/>
    </row>
    <row r="1745" spans="7:12" s="4" customFormat="1" x14ac:dyDescent="0.25">
      <c r="G1745"/>
      <c r="H1745"/>
      <c r="I1745"/>
      <c r="J1745"/>
      <c r="K1745"/>
      <c r="L1745"/>
    </row>
    <row r="1746" spans="7:12" s="4" customFormat="1" x14ac:dyDescent="0.25">
      <c r="G1746"/>
      <c r="H1746"/>
      <c r="I1746"/>
      <c r="J1746"/>
      <c r="K1746"/>
      <c r="L1746"/>
    </row>
    <row r="1747" spans="7:12" s="4" customFormat="1" x14ac:dyDescent="0.25">
      <c r="G1747"/>
      <c r="H1747"/>
      <c r="I1747"/>
      <c r="J1747"/>
      <c r="K1747"/>
      <c r="L1747"/>
    </row>
    <row r="1748" spans="7:12" s="4" customFormat="1" x14ac:dyDescent="0.25">
      <c r="G1748"/>
      <c r="H1748"/>
      <c r="I1748"/>
      <c r="J1748"/>
      <c r="K1748"/>
      <c r="L1748"/>
    </row>
    <row r="1749" spans="7:12" s="4" customFormat="1" x14ac:dyDescent="0.25">
      <c r="G1749"/>
      <c r="H1749"/>
      <c r="I1749"/>
      <c r="J1749"/>
      <c r="K1749"/>
      <c r="L1749"/>
    </row>
    <row r="1750" spans="7:12" s="4" customFormat="1" x14ac:dyDescent="0.25">
      <c r="G1750"/>
      <c r="H1750"/>
      <c r="I1750"/>
      <c r="J1750"/>
      <c r="K1750"/>
      <c r="L1750"/>
    </row>
    <row r="1751" spans="7:12" s="4" customFormat="1" x14ac:dyDescent="0.25">
      <c r="G1751"/>
      <c r="H1751"/>
      <c r="I1751"/>
      <c r="J1751"/>
      <c r="K1751"/>
      <c r="L1751"/>
    </row>
    <row r="1752" spans="7:12" s="4" customFormat="1" x14ac:dyDescent="0.25">
      <c r="G1752"/>
      <c r="H1752"/>
      <c r="I1752"/>
      <c r="J1752"/>
      <c r="K1752"/>
      <c r="L1752"/>
    </row>
    <row r="1753" spans="7:12" s="4" customFormat="1" x14ac:dyDescent="0.25">
      <c r="G1753"/>
      <c r="H1753"/>
      <c r="I1753"/>
      <c r="J1753"/>
      <c r="K1753"/>
      <c r="L1753"/>
    </row>
    <row r="1754" spans="7:12" s="4" customFormat="1" x14ac:dyDescent="0.25">
      <c r="G1754"/>
      <c r="H1754"/>
      <c r="I1754"/>
      <c r="J1754"/>
      <c r="K1754"/>
      <c r="L1754"/>
    </row>
    <row r="1755" spans="7:12" s="4" customFormat="1" x14ac:dyDescent="0.25">
      <c r="G1755"/>
      <c r="H1755"/>
      <c r="I1755"/>
      <c r="J1755"/>
      <c r="K1755"/>
      <c r="L1755"/>
    </row>
    <row r="1756" spans="7:12" s="4" customFormat="1" x14ac:dyDescent="0.25">
      <c r="G1756"/>
      <c r="H1756"/>
      <c r="I1756"/>
      <c r="J1756"/>
      <c r="K1756"/>
      <c r="L1756"/>
    </row>
    <row r="1757" spans="7:12" s="4" customFormat="1" x14ac:dyDescent="0.25">
      <c r="G1757"/>
      <c r="H1757"/>
      <c r="I1757"/>
      <c r="J1757"/>
      <c r="K1757"/>
      <c r="L1757"/>
    </row>
    <row r="1758" spans="7:12" s="4" customFormat="1" x14ac:dyDescent="0.25">
      <c r="G1758"/>
      <c r="H1758"/>
      <c r="I1758"/>
      <c r="J1758"/>
      <c r="K1758"/>
      <c r="L1758"/>
    </row>
    <row r="1759" spans="7:12" s="4" customFormat="1" x14ac:dyDescent="0.25">
      <c r="G1759"/>
      <c r="H1759"/>
      <c r="I1759"/>
      <c r="J1759"/>
      <c r="K1759"/>
      <c r="L1759"/>
    </row>
    <row r="1760" spans="7:12" s="4" customFormat="1" x14ac:dyDescent="0.25">
      <c r="G1760"/>
      <c r="H1760"/>
      <c r="I1760"/>
      <c r="J1760"/>
      <c r="K1760"/>
      <c r="L1760"/>
    </row>
    <row r="1761" spans="7:12" s="4" customFormat="1" x14ac:dyDescent="0.25">
      <c r="G1761"/>
      <c r="H1761"/>
      <c r="I1761"/>
      <c r="J1761"/>
      <c r="K1761"/>
      <c r="L1761"/>
    </row>
    <row r="1762" spans="7:12" s="4" customFormat="1" x14ac:dyDescent="0.25">
      <c r="G1762"/>
      <c r="H1762"/>
      <c r="I1762"/>
      <c r="J1762"/>
      <c r="K1762"/>
      <c r="L1762"/>
    </row>
    <row r="1763" spans="7:12" s="4" customFormat="1" x14ac:dyDescent="0.25">
      <c r="G1763"/>
      <c r="H1763"/>
      <c r="I1763"/>
      <c r="J1763"/>
      <c r="K1763"/>
      <c r="L1763"/>
    </row>
    <row r="1764" spans="7:12" s="4" customFormat="1" x14ac:dyDescent="0.25">
      <c r="G1764"/>
      <c r="H1764"/>
      <c r="I1764"/>
      <c r="J1764"/>
      <c r="K1764"/>
      <c r="L1764"/>
    </row>
    <row r="1765" spans="7:12" s="4" customFormat="1" x14ac:dyDescent="0.25">
      <c r="G1765"/>
      <c r="H1765"/>
      <c r="I1765"/>
      <c r="J1765"/>
      <c r="K1765"/>
      <c r="L1765"/>
    </row>
    <row r="1766" spans="7:12" s="4" customFormat="1" x14ac:dyDescent="0.25">
      <c r="G1766"/>
      <c r="H1766"/>
      <c r="I1766"/>
      <c r="J1766"/>
      <c r="K1766"/>
      <c r="L1766"/>
    </row>
    <row r="1767" spans="7:12" s="4" customFormat="1" x14ac:dyDescent="0.25">
      <c r="G1767"/>
      <c r="H1767"/>
      <c r="I1767"/>
      <c r="J1767"/>
      <c r="K1767"/>
      <c r="L1767"/>
    </row>
    <row r="1768" spans="7:12" s="4" customFormat="1" x14ac:dyDescent="0.25">
      <c r="G1768"/>
      <c r="H1768"/>
      <c r="I1768"/>
      <c r="J1768"/>
      <c r="K1768"/>
      <c r="L1768"/>
    </row>
    <row r="1769" spans="7:12" s="4" customFormat="1" x14ac:dyDescent="0.25">
      <c r="G1769"/>
      <c r="H1769"/>
      <c r="I1769"/>
      <c r="J1769"/>
      <c r="K1769"/>
      <c r="L1769"/>
    </row>
    <row r="1770" spans="7:12" s="4" customFormat="1" x14ac:dyDescent="0.25">
      <c r="G1770"/>
      <c r="H1770"/>
      <c r="I1770"/>
      <c r="J1770"/>
      <c r="K1770"/>
      <c r="L1770"/>
    </row>
    <row r="1771" spans="7:12" s="4" customFormat="1" x14ac:dyDescent="0.25">
      <c r="G1771"/>
      <c r="H1771"/>
      <c r="I1771"/>
      <c r="J1771"/>
      <c r="K1771"/>
      <c r="L1771"/>
    </row>
    <row r="1772" spans="7:12" s="4" customFormat="1" x14ac:dyDescent="0.25">
      <c r="G1772"/>
      <c r="H1772"/>
      <c r="I1772"/>
      <c r="J1772"/>
      <c r="K1772"/>
      <c r="L1772"/>
    </row>
    <row r="1773" spans="7:12" s="4" customFormat="1" x14ac:dyDescent="0.25">
      <c r="G1773"/>
      <c r="H1773"/>
      <c r="I1773"/>
      <c r="J1773"/>
      <c r="K1773"/>
      <c r="L1773"/>
    </row>
    <row r="1774" spans="7:12" s="4" customFormat="1" x14ac:dyDescent="0.25">
      <c r="G1774"/>
      <c r="H1774"/>
      <c r="I1774"/>
      <c r="J1774"/>
      <c r="K1774"/>
      <c r="L1774"/>
    </row>
    <row r="1775" spans="7:12" s="4" customFormat="1" x14ac:dyDescent="0.25">
      <c r="G1775"/>
      <c r="H1775"/>
      <c r="I1775"/>
      <c r="J1775"/>
      <c r="K1775"/>
      <c r="L1775"/>
    </row>
    <row r="1776" spans="7:12" s="4" customFormat="1" x14ac:dyDescent="0.25">
      <c r="G1776"/>
      <c r="H1776"/>
      <c r="I1776"/>
      <c r="J1776"/>
      <c r="K1776"/>
      <c r="L1776"/>
    </row>
    <row r="1777" spans="7:12" s="4" customFormat="1" x14ac:dyDescent="0.25">
      <c r="G1777"/>
      <c r="H1777"/>
      <c r="I1777"/>
      <c r="J1777"/>
      <c r="K1777"/>
      <c r="L1777"/>
    </row>
    <row r="1778" spans="7:12" s="4" customFormat="1" x14ac:dyDescent="0.25">
      <c r="G1778"/>
      <c r="H1778"/>
      <c r="I1778"/>
      <c r="J1778"/>
      <c r="K1778"/>
      <c r="L1778"/>
    </row>
    <row r="1779" spans="7:12" s="4" customFormat="1" x14ac:dyDescent="0.25">
      <c r="G1779"/>
      <c r="H1779"/>
      <c r="I1779"/>
      <c r="J1779"/>
      <c r="K1779"/>
      <c r="L1779"/>
    </row>
    <row r="1780" spans="7:12" s="4" customFormat="1" x14ac:dyDescent="0.25">
      <c r="G1780"/>
      <c r="H1780"/>
      <c r="I1780"/>
      <c r="J1780"/>
      <c r="K1780"/>
      <c r="L1780"/>
    </row>
    <row r="1781" spans="7:12" s="4" customFormat="1" x14ac:dyDescent="0.25">
      <c r="G1781"/>
      <c r="H1781"/>
      <c r="I1781"/>
      <c r="J1781"/>
      <c r="K1781"/>
      <c r="L1781"/>
    </row>
    <row r="1782" spans="7:12" s="4" customFormat="1" x14ac:dyDescent="0.25">
      <c r="G1782"/>
      <c r="H1782"/>
      <c r="I1782"/>
      <c r="J1782"/>
      <c r="K1782"/>
      <c r="L1782"/>
    </row>
    <row r="1783" spans="7:12" s="4" customFormat="1" x14ac:dyDescent="0.25">
      <c r="G1783"/>
      <c r="H1783"/>
      <c r="I1783"/>
      <c r="J1783"/>
      <c r="K1783"/>
      <c r="L1783"/>
    </row>
    <row r="1784" spans="7:12" s="4" customFormat="1" x14ac:dyDescent="0.25">
      <c r="G1784"/>
      <c r="H1784"/>
      <c r="I1784"/>
      <c r="J1784"/>
      <c r="K1784"/>
      <c r="L1784"/>
    </row>
    <row r="1785" spans="7:12" s="4" customFormat="1" x14ac:dyDescent="0.25">
      <c r="G1785"/>
      <c r="H1785"/>
      <c r="I1785"/>
      <c r="J1785"/>
      <c r="K1785"/>
      <c r="L1785"/>
    </row>
    <row r="1786" spans="7:12" s="4" customFormat="1" x14ac:dyDescent="0.25">
      <c r="G1786"/>
      <c r="H1786"/>
      <c r="I1786"/>
      <c r="J1786"/>
      <c r="K1786"/>
      <c r="L1786"/>
    </row>
    <row r="1787" spans="7:12" s="4" customFormat="1" x14ac:dyDescent="0.25">
      <c r="G1787"/>
      <c r="H1787"/>
      <c r="I1787"/>
      <c r="J1787"/>
      <c r="K1787"/>
      <c r="L1787"/>
    </row>
    <row r="1788" spans="7:12" s="4" customFormat="1" x14ac:dyDescent="0.25">
      <c r="G1788"/>
      <c r="H1788"/>
      <c r="I1788"/>
      <c r="J1788"/>
      <c r="K1788"/>
      <c r="L1788"/>
    </row>
    <row r="1789" spans="7:12" s="4" customFormat="1" x14ac:dyDescent="0.25">
      <c r="G1789"/>
      <c r="H1789"/>
      <c r="I1789"/>
      <c r="J1789"/>
      <c r="K1789"/>
      <c r="L1789"/>
    </row>
    <row r="1790" spans="7:12" s="4" customFormat="1" x14ac:dyDescent="0.25">
      <c r="G1790"/>
      <c r="H1790"/>
      <c r="I1790"/>
      <c r="J1790"/>
      <c r="K1790"/>
      <c r="L1790"/>
    </row>
    <row r="1791" spans="7:12" s="4" customFormat="1" x14ac:dyDescent="0.25">
      <c r="G1791"/>
      <c r="H1791"/>
      <c r="I1791"/>
      <c r="J1791"/>
      <c r="K1791"/>
      <c r="L1791"/>
    </row>
    <row r="1792" spans="7:12" s="4" customFormat="1" x14ac:dyDescent="0.25">
      <c r="G1792"/>
      <c r="H1792"/>
      <c r="I1792"/>
      <c r="J1792"/>
      <c r="K1792"/>
      <c r="L1792"/>
    </row>
    <row r="1793" spans="7:12" s="4" customFormat="1" x14ac:dyDescent="0.25">
      <c r="G1793"/>
      <c r="H1793"/>
      <c r="I1793"/>
      <c r="J1793"/>
      <c r="K1793"/>
      <c r="L1793"/>
    </row>
    <row r="1794" spans="7:12" s="4" customFormat="1" x14ac:dyDescent="0.25">
      <c r="G1794"/>
      <c r="H1794"/>
      <c r="I1794"/>
      <c r="J1794"/>
      <c r="K1794"/>
      <c r="L1794"/>
    </row>
    <row r="1795" spans="7:12" s="4" customFormat="1" x14ac:dyDescent="0.25">
      <c r="G1795"/>
      <c r="H1795"/>
      <c r="I1795"/>
      <c r="J1795"/>
      <c r="K1795"/>
      <c r="L1795"/>
    </row>
    <row r="1796" spans="7:12" s="4" customFormat="1" x14ac:dyDescent="0.25">
      <c r="G1796"/>
      <c r="H1796"/>
      <c r="I1796"/>
      <c r="J1796"/>
      <c r="K1796"/>
      <c r="L1796"/>
    </row>
    <row r="1797" spans="7:12" s="4" customFormat="1" x14ac:dyDescent="0.25">
      <c r="G1797"/>
      <c r="H1797"/>
      <c r="I1797"/>
      <c r="J1797"/>
      <c r="K1797"/>
      <c r="L1797"/>
    </row>
    <row r="1798" spans="7:12" s="4" customFormat="1" x14ac:dyDescent="0.25">
      <c r="G1798"/>
      <c r="H1798"/>
      <c r="I1798"/>
      <c r="J1798"/>
      <c r="K1798"/>
      <c r="L1798"/>
    </row>
    <row r="1799" spans="7:12" s="4" customFormat="1" x14ac:dyDescent="0.25">
      <c r="G1799"/>
      <c r="H1799"/>
      <c r="I1799"/>
      <c r="J1799"/>
      <c r="K1799"/>
      <c r="L1799"/>
    </row>
    <row r="1800" spans="7:12" s="4" customFormat="1" x14ac:dyDescent="0.25">
      <c r="G1800"/>
      <c r="H1800"/>
      <c r="I1800"/>
      <c r="J1800"/>
      <c r="K1800"/>
      <c r="L1800"/>
    </row>
    <row r="1801" spans="7:12" s="4" customFormat="1" x14ac:dyDescent="0.25">
      <c r="G1801"/>
      <c r="H1801"/>
      <c r="I1801"/>
      <c r="J1801"/>
      <c r="K1801"/>
      <c r="L1801"/>
    </row>
    <row r="1802" spans="7:12" s="4" customFormat="1" x14ac:dyDescent="0.25">
      <c r="G1802"/>
      <c r="H1802"/>
      <c r="I1802"/>
      <c r="J1802"/>
      <c r="K1802"/>
      <c r="L1802"/>
    </row>
    <row r="1803" spans="7:12" s="4" customFormat="1" x14ac:dyDescent="0.25">
      <c r="G1803"/>
      <c r="H1803"/>
      <c r="I1803"/>
      <c r="J1803"/>
      <c r="K1803"/>
      <c r="L1803"/>
    </row>
    <row r="1804" spans="7:12" s="4" customFormat="1" x14ac:dyDescent="0.25">
      <c r="G1804"/>
      <c r="H1804"/>
      <c r="I1804"/>
      <c r="J1804"/>
      <c r="K1804"/>
      <c r="L1804"/>
    </row>
    <row r="1805" spans="7:12" s="4" customFormat="1" x14ac:dyDescent="0.25">
      <c r="G1805"/>
      <c r="H1805"/>
      <c r="I1805"/>
      <c r="J1805"/>
      <c r="K1805"/>
      <c r="L1805"/>
    </row>
    <row r="1806" spans="7:12" s="4" customFormat="1" x14ac:dyDescent="0.25">
      <c r="G1806"/>
      <c r="H1806"/>
      <c r="I1806"/>
      <c r="J1806"/>
      <c r="K1806"/>
      <c r="L1806"/>
    </row>
    <row r="1807" spans="7:12" s="4" customFormat="1" x14ac:dyDescent="0.25">
      <c r="G1807"/>
      <c r="H1807"/>
      <c r="I1807"/>
      <c r="J1807"/>
      <c r="K1807"/>
      <c r="L1807"/>
    </row>
    <row r="1808" spans="7:12" s="4" customFormat="1" x14ac:dyDescent="0.25">
      <c r="G1808"/>
      <c r="H1808"/>
      <c r="I1808"/>
      <c r="J1808"/>
      <c r="K1808"/>
      <c r="L1808"/>
    </row>
    <row r="1809" spans="7:12" s="4" customFormat="1" x14ac:dyDescent="0.25">
      <c r="G1809"/>
      <c r="H1809"/>
      <c r="I1809"/>
      <c r="J1809"/>
      <c r="K1809"/>
      <c r="L1809"/>
    </row>
    <row r="1810" spans="7:12" s="4" customFormat="1" x14ac:dyDescent="0.25">
      <c r="G1810"/>
      <c r="H1810"/>
      <c r="I1810"/>
      <c r="J1810"/>
      <c r="K1810"/>
      <c r="L1810"/>
    </row>
    <row r="1811" spans="7:12" s="4" customFormat="1" x14ac:dyDescent="0.25">
      <c r="G1811"/>
      <c r="H1811"/>
      <c r="I1811"/>
      <c r="J1811"/>
      <c r="K1811"/>
      <c r="L1811"/>
    </row>
    <row r="1812" spans="7:12" s="4" customFormat="1" x14ac:dyDescent="0.25">
      <c r="G1812"/>
      <c r="H1812"/>
      <c r="I1812"/>
      <c r="J1812"/>
      <c r="K1812"/>
      <c r="L1812"/>
    </row>
    <row r="1813" spans="7:12" s="4" customFormat="1" x14ac:dyDescent="0.25">
      <c r="G1813"/>
      <c r="H1813"/>
      <c r="I1813"/>
      <c r="J1813"/>
      <c r="K1813"/>
      <c r="L1813"/>
    </row>
    <row r="1814" spans="7:12" s="4" customFormat="1" x14ac:dyDescent="0.25">
      <c r="G1814"/>
      <c r="H1814"/>
      <c r="I1814"/>
      <c r="J1814"/>
      <c r="K1814"/>
      <c r="L1814"/>
    </row>
    <row r="1815" spans="7:12" s="4" customFormat="1" x14ac:dyDescent="0.25">
      <c r="G1815"/>
      <c r="H1815"/>
      <c r="I1815"/>
      <c r="J1815"/>
      <c r="K1815"/>
      <c r="L1815"/>
    </row>
    <row r="1816" spans="7:12" s="4" customFormat="1" x14ac:dyDescent="0.25">
      <c r="G1816"/>
      <c r="H1816"/>
      <c r="I1816"/>
      <c r="J1816"/>
      <c r="K1816"/>
      <c r="L1816"/>
    </row>
    <row r="1817" spans="7:12" s="4" customFormat="1" x14ac:dyDescent="0.25">
      <c r="G1817"/>
      <c r="H1817"/>
      <c r="I1817"/>
      <c r="J1817"/>
      <c r="K1817"/>
      <c r="L1817"/>
    </row>
    <row r="1818" spans="7:12" s="4" customFormat="1" x14ac:dyDescent="0.25">
      <c r="G1818"/>
      <c r="H1818"/>
      <c r="I1818"/>
      <c r="J1818"/>
      <c r="K1818"/>
      <c r="L1818"/>
    </row>
    <row r="1819" spans="7:12" s="4" customFormat="1" x14ac:dyDescent="0.25">
      <c r="G1819"/>
      <c r="H1819"/>
      <c r="I1819"/>
      <c r="J1819"/>
      <c r="K1819"/>
      <c r="L1819"/>
    </row>
    <row r="1820" spans="7:12" s="4" customFormat="1" x14ac:dyDescent="0.25">
      <c r="G1820"/>
      <c r="H1820"/>
      <c r="I1820"/>
      <c r="J1820"/>
      <c r="K1820"/>
      <c r="L1820"/>
    </row>
    <row r="1821" spans="7:12" s="4" customFormat="1" x14ac:dyDescent="0.25">
      <c r="G1821"/>
      <c r="H1821"/>
      <c r="I1821"/>
      <c r="J1821"/>
      <c r="K1821"/>
      <c r="L1821"/>
    </row>
    <row r="1822" spans="7:12" s="4" customFormat="1" x14ac:dyDescent="0.25">
      <c r="G1822"/>
      <c r="H1822"/>
      <c r="I1822"/>
      <c r="J1822"/>
      <c r="K1822"/>
      <c r="L1822"/>
    </row>
    <row r="1823" spans="7:12" s="4" customFormat="1" x14ac:dyDescent="0.25">
      <c r="G1823"/>
      <c r="H1823"/>
      <c r="I1823"/>
      <c r="J1823"/>
      <c r="K1823"/>
      <c r="L1823"/>
    </row>
    <row r="1824" spans="7:12" s="4" customFormat="1" x14ac:dyDescent="0.25">
      <c r="G1824"/>
      <c r="H1824"/>
      <c r="I1824"/>
      <c r="J1824"/>
      <c r="K1824"/>
      <c r="L1824"/>
    </row>
    <row r="1825" spans="7:12" s="4" customFormat="1" x14ac:dyDescent="0.25">
      <c r="G1825"/>
      <c r="H1825"/>
      <c r="I1825"/>
      <c r="J1825"/>
      <c r="K1825"/>
      <c r="L1825"/>
    </row>
    <row r="1826" spans="7:12" s="4" customFormat="1" x14ac:dyDescent="0.25">
      <c r="G1826"/>
      <c r="H1826"/>
      <c r="I1826"/>
      <c r="J1826"/>
      <c r="K1826"/>
      <c r="L1826"/>
    </row>
    <row r="1827" spans="7:12" s="4" customFormat="1" x14ac:dyDescent="0.25">
      <c r="G1827"/>
      <c r="H1827"/>
      <c r="I1827"/>
      <c r="J1827"/>
      <c r="K1827"/>
      <c r="L1827"/>
    </row>
    <row r="1828" spans="7:12" s="4" customFormat="1" x14ac:dyDescent="0.25">
      <c r="G1828"/>
      <c r="H1828"/>
      <c r="I1828"/>
      <c r="J1828"/>
      <c r="K1828"/>
      <c r="L1828"/>
    </row>
    <row r="1829" spans="7:12" s="4" customFormat="1" x14ac:dyDescent="0.25">
      <c r="G1829"/>
      <c r="H1829"/>
      <c r="I1829"/>
      <c r="J1829"/>
      <c r="K1829"/>
      <c r="L1829"/>
    </row>
    <row r="1830" spans="7:12" s="4" customFormat="1" x14ac:dyDescent="0.25">
      <c r="G1830"/>
      <c r="H1830"/>
      <c r="I1830"/>
      <c r="J1830"/>
      <c r="K1830"/>
      <c r="L1830"/>
    </row>
    <row r="1831" spans="7:12" s="4" customFormat="1" x14ac:dyDescent="0.25">
      <c r="G1831"/>
      <c r="H1831"/>
      <c r="I1831"/>
      <c r="J1831"/>
      <c r="K1831"/>
      <c r="L1831"/>
    </row>
    <row r="1832" spans="7:12" s="4" customFormat="1" x14ac:dyDescent="0.25">
      <c r="G1832"/>
      <c r="H1832"/>
      <c r="I1832"/>
      <c r="J1832"/>
      <c r="K1832"/>
      <c r="L1832"/>
    </row>
    <row r="1833" spans="7:12" s="4" customFormat="1" x14ac:dyDescent="0.25">
      <c r="G1833"/>
      <c r="H1833"/>
      <c r="I1833"/>
      <c r="J1833"/>
      <c r="K1833"/>
      <c r="L1833"/>
    </row>
    <row r="1834" spans="7:12" s="4" customFormat="1" x14ac:dyDescent="0.25">
      <c r="G1834"/>
      <c r="H1834"/>
      <c r="I1834"/>
      <c r="J1834"/>
      <c r="K1834"/>
      <c r="L1834"/>
    </row>
    <row r="1835" spans="7:12" s="4" customFormat="1" x14ac:dyDescent="0.25">
      <c r="G1835"/>
      <c r="H1835"/>
      <c r="I1835"/>
      <c r="J1835"/>
      <c r="K1835"/>
      <c r="L1835"/>
    </row>
    <row r="1836" spans="7:12" s="4" customFormat="1" x14ac:dyDescent="0.25">
      <c r="G1836"/>
      <c r="H1836"/>
      <c r="I1836"/>
      <c r="J1836"/>
      <c r="K1836"/>
      <c r="L1836"/>
    </row>
    <row r="1837" spans="7:12" s="4" customFormat="1" x14ac:dyDescent="0.25">
      <c r="G1837"/>
      <c r="H1837"/>
      <c r="I1837"/>
      <c r="J1837"/>
      <c r="K1837"/>
      <c r="L1837"/>
    </row>
    <row r="1838" spans="7:12" s="4" customFormat="1" x14ac:dyDescent="0.25">
      <c r="G1838"/>
      <c r="H1838"/>
      <c r="I1838"/>
      <c r="J1838"/>
      <c r="K1838"/>
      <c r="L1838"/>
    </row>
    <row r="1839" spans="7:12" s="4" customFormat="1" x14ac:dyDescent="0.25">
      <c r="G1839"/>
      <c r="H1839"/>
      <c r="I1839"/>
      <c r="J1839"/>
      <c r="K1839"/>
      <c r="L1839"/>
    </row>
    <row r="1840" spans="7:12" s="4" customFormat="1" x14ac:dyDescent="0.25">
      <c r="G1840"/>
      <c r="H1840"/>
      <c r="I1840"/>
      <c r="J1840"/>
      <c r="K1840"/>
      <c r="L1840"/>
    </row>
    <row r="1841" spans="7:12" s="4" customFormat="1" x14ac:dyDescent="0.25">
      <c r="G1841"/>
      <c r="H1841"/>
      <c r="I1841"/>
      <c r="J1841"/>
      <c r="K1841"/>
      <c r="L1841"/>
    </row>
    <row r="1842" spans="7:12" s="4" customFormat="1" x14ac:dyDescent="0.25">
      <c r="G1842"/>
      <c r="H1842"/>
      <c r="I1842"/>
      <c r="J1842"/>
      <c r="K1842"/>
      <c r="L1842"/>
    </row>
    <row r="1843" spans="7:12" s="4" customFormat="1" x14ac:dyDescent="0.25">
      <c r="G1843"/>
      <c r="H1843"/>
      <c r="I1843"/>
      <c r="J1843"/>
      <c r="K1843"/>
      <c r="L1843"/>
    </row>
    <row r="1844" spans="7:12" s="4" customFormat="1" x14ac:dyDescent="0.25">
      <c r="G1844"/>
      <c r="H1844"/>
      <c r="I1844"/>
      <c r="J1844"/>
      <c r="K1844"/>
      <c r="L1844"/>
    </row>
    <row r="1845" spans="7:12" s="4" customFormat="1" x14ac:dyDescent="0.25">
      <c r="G1845"/>
      <c r="H1845"/>
      <c r="I1845"/>
      <c r="J1845"/>
      <c r="K1845"/>
      <c r="L1845"/>
    </row>
    <row r="1846" spans="7:12" s="4" customFormat="1" x14ac:dyDescent="0.25">
      <c r="G1846"/>
      <c r="H1846"/>
      <c r="I1846"/>
      <c r="J1846"/>
      <c r="K1846"/>
      <c r="L1846"/>
    </row>
    <row r="1847" spans="7:12" s="4" customFormat="1" x14ac:dyDescent="0.25">
      <c r="G1847"/>
      <c r="H1847"/>
      <c r="I1847"/>
      <c r="J1847"/>
      <c r="K1847"/>
      <c r="L1847"/>
    </row>
    <row r="1848" spans="7:12" s="4" customFormat="1" x14ac:dyDescent="0.25">
      <c r="G1848"/>
      <c r="H1848"/>
      <c r="I1848"/>
      <c r="J1848"/>
      <c r="K1848"/>
      <c r="L1848"/>
    </row>
    <row r="1849" spans="7:12" s="4" customFormat="1" x14ac:dyDescent="0.25">
      <c r="G1849"/>
      <c r="H1849"/>
      <c r="I1849"/>
      <c r="J1849"/>
      <c r="K1849"/>
      <c r="L1849"/>
    </row>
    <row r="1850" spans="7:12" s="4" customFormat="1" x14ac:dyDescent="0.25">
      <c r="G1850"/>
      <c r="H1850"/>
      <c r="I1850"/>
      <c r="J1850"/>
      <c r="K1850"/>
      <c r="L1850"/>
    </row>
    <row r="1851" spans="7:12" s="4" customFormat="1" x14ac:dyDescent="0.25">
      <c r="G1851"/>
      <c r="H1851"/>
      <c r="I1851"/>
      <c r="J1851"/>
      <c r="K1851"/>
      <c r="L1851"/>
    </row>
    <row r="1852" spans="7:12" s="4" customFormat="1" x14ac:dyDescent="0.25">
      <c r="G1852"/>
      <c r="H1852"/>
      <c r="I1852"/>
      <c r="J1852"/>
      <c r="K1852"/>
      <c r="L1852"/>
    </row>
    <row r="1853" spans="7:12" s="4" customFormat="1" x14ac:dyDescent="0.25">
      <c r="G1853"/>
      <c r="H1853"/>
      <c r="I1853"/>
      <c r="J1853"/>
      <c r="K1853"/>
      <c r="L1853"/>
    </row>
    <row r="1854" spans="7:12" s="4" customFormat="1" x14ac:dyDescent="0.25">
      <c r="G1854"/>
      <c r="H1854"/>
      <c r="I1854"/>
      <c r="J1854"/>
      <c r="K1854"/>
      <c r="L1854"/>
    </row>
    <row r="1855" spans="7:12" s="4" customFormat="1" x14ac:dyDescent="0.25">
      <c r="G1855"/>
      <c r="H1855"/>
      <c r="I1855"/>
      <c r="J1855"/>
      <c r="K1855"/>
      <c r="L1855"/>
    </row>
    <row r="1856" spans="7:12" s="4" customFormat="1" x14ac:dyDescent="0.25">
      <c r="G1856"/>
      <c r="H1856"/>
      <c r="I1856"/>
      <c r="J1856"/>
      <c r="K1856"/>
      <c r="L1856"/>
    </row>
    <row r="1857" spans="7:12" s="4" customFormat="1" x14ac:dyDescent="0.25">
      <c r="G1857"/>
      <c r="H1857"/>
      <c r="I1857"/>
      <c r="J1857"/>
      <c r="K1857"/>
      <c r="L1857"/>
    </row>
    <row r="1858" spans="7:12" s="4" customFormat="1" x14ac:dyDescent="0.25">
      <c r="G1858"/>
      <c r="H1858"/>
      <c r="I1858"/>
      <c r="J1858"/>
      <c r="K1858"/>
      <c r="L1858"/>
    </row>
    <row r="1859" spans="7:12" s="4" customFormat="1" x14ac:dyDescent="0.25">
      <c r="G1859"/>
      <c r="H1859"/>
      <c r="I1859"/>
      <c r="J1859"/>
      <c r="K1859"/>
      <c r="L1859"/>
    </row>
    <row r="1860" spans="7:12" s="4" customFormat="1" x14ac:dyDescent="0.25">
      <c r="G1860"/>
      <c r="H1860"/>
      <c r="I1860"/>
      <c r="J1860"/>
      <c r="K1860"/>
      <c r="L1860"/>
    </row>
    <row r="1861" spans="7:12" s="4" customFormat="1" x14ac:dyDescent="0.25">
      <c r="G1861"/>
      <c r="H1861"/>
      <c r="I1861"/>
      <c r="J1861"/>
      <c r="K1861"/>
      <c r="L1861"/>
    </row>
    <row r="1862" spans="7:12" s="4" customFormat="1" x14ac:dyDescent="0.25">
      <c r="G1862"/>
      <c r="H1862"/>
      <c r="I1862"/>
      <c r="J1862"/>
      <c r="K1862"/>
      <c r="L1862"/>
    </row>
    <row r="1863" spans="7:12" s="4" customFormat="1" x14ac:dyDescent="0.25">
      <c r="G1863"/>
      <c r="H1863"/>
      <c r="I1863"/>
      <c r="J1863"/>
      <c r="K1863"/>
      <c r="L1863"/>
    </row>
    <row r="1864" spans="7:12" s="4" customFormat="1" x14ac:dyDescent="0.25">
      <c r="G1864"/>
      <c r="H1864"/>
      <c r="I1864"/>
      <c r="J1864"/>
      <c r="K1864"/>
      <c r="L1864"/>
    </row>
    <row r="1865" spans="7:12" s="4" customFormat="1" x14ac:dyDescent="0.25">
      <c r="G1865"/>
      <c r="H1865"/>
      <c r="I1865"/>
      <c r="J1865"/>
      <c r="K1865"/>
      <c r="L1865"/>
    </row>
    <row r="1866" spans="7:12" s="4" customFormat="1" x14ac:dyDescent="0.25">
      <c r="G1866"/>
      <c r="H1866"/>
      <c r="I1866"/>
      <c r="J1866"/>
      <c r="K1866"/>
      <c r="L1866"/>
    </row>
    <row r="1867" spans="7:12" s="4" customFormat="1" x14ac:dyDescent="0.25">
      <c r="G1867"/>
      <c r="H1867"/>
      <c r="I1867"/>
      <c r="J1867"/>
      <c r="K1867"/>
      <c r="L1867"/>
    </row>
    <row r="1868" spans="7:12" s="4" customFormat="1" x14ac:dyDescent="0.25">
      <c r="G1868"/>
      <c r="H1868"/>
      <c r="I1868"/>
      <c r="J1868"/>
      <c r="K1868"/>
      <c r="L1868"/>
    </row>
    <row r="1869" spans="7:12" s="4" customFormat="1" x14ac:dyDescent="0.25">
      <c r="G1869"/>
      <c r="H1869"/>
      <c r="I1869"/>
      <c r="J1869"/>
      <c r="K1869"/>
      <c r="L1869"/>
    </row>
    <row r="1870" spans="7:12" s="4" customFormat="1" x14ac:dyDescent="0.25">
      <c r="G1870"/>
      <c r="H1870"/>
      <c r="I1870"/>
      <c r="J1870"/>
      <c r="K1870"/>
      <c r="L1870"/>
    </row>
    <row r="1871" spans="7:12" s="4" customFormat="1" x14ac:dyDescent="0.25">
      <c r="G1871"/>
      <c r="H1871"/>
      <c r="I1871"/>
      <c r="J1871"/>
      <c r="K1871"/>
      <c r="L1871"/>
    </row>
    <row r="1872" spans="7:12" s="4" customFormat="1" x14ac:dyDescent="0.25">
      <c r="G1872"/>
      <c r="H1872"/>
      <c r="I1872"/>
      <c r="J1872"/>
      <c r="K1872"/>
      <c r="L1872"/>
    </row>
    <row r="1873" spans="7:12" s="4" customFormat="1" x14ac:dyDescent="0.25">
      <c r="G1873"/>
      <c r="H1873"/>
      <c r="I1873"/>
      <c r="J1873"/>
      <c r="K1873"/>
      <c r="L1873"/>
    </row>
    <row r="1874" spans="7:12" s="4" customFormat="1" x14ac:dyDescent="0.25">
      <c r="G1874"/>
      <c r="H1874"/>
      <c r="I1874"/>
      <c r="J1874"/>
      <c r="K1874"/>
      <c r="L1874"/>
    </row>
    <row r="1875" spans="7:12" s="4" customFormat="1" x14ac:dyDescent="0.25">
      <c r="G1875"/>
      <c r="H1875"/>
      <c r="I1875"/>
      <c r="J1875"/>
      <c r="K1875"/>
      <c r="L1875"/>
    </row>
    <row r="1876" spans="7:12" s="4" customFormat="1" x14ac:dyDescent="0.25">
      <c r="G1876"/>
      <c r="H1876"/>
      <c r="I1876"/>
      <c r="J1876"/>
      <c r="K1876"/>
      <c r="L1876"/>
    </row>
    <row r="1877" spans="7:12" s="4" customFormat="1" x14ac:dyDescent="0.25">
      <c r="G1877"/>
      <c r="H1877"/>
      <c r="I1877"/>
      <c r="J1877"/>
      <c r="K1877"/>
      <c r="L1877"/>
    </row>
    <row r="1878" spans="7:12" s="4" customFormat="1" x14ac:dyDescent="0.25">
      <c r="G1878"/>
      <c r="H1878"/>
      <c r="I1878"/>
      <c r="J1878"/>
      <c r="K1878"/>
      <c r="L1878"/>
    </row>
    <row r="1879" spans="7:12" s="4" customFormat="1" x14ac:dyDescent="0.25">
      <c r="G1879"/>
      <c r="H1879"/>
      <c r="I1879"/>
      <c r="J1879"/>
      <c r="K1879"/>
      <c r="L1879"/>
    </row>
    <row r="1880" spans="7:12" s="4" customFormat="1" x14ac:dyDescent="0.25">
      <c r="G1880"/>
      <c r="H1880"/>
      <c r="I1880"/>
      <c r="J1880"/>
      <c r="K1880"/>
      <c r="L1880"/>
    </row>
    <row r="1881" spans="7:12" s="4" customFormat="1" x14ac:dyDescent="0.25">
      <c r="G1881"/>
      <c r="H1881"/>
      <c r="I1881"/>
      <c r="J1881"/>
      <c r="K1881"/>
      <c r="L1881"/>
    </row>
    <row r="1882" spans="7:12" s="4" customFormat="1" x14ac:dyDescent="0.25">
      <c r="G1882"/>
      <c r="H1882"/>
      <c r="I1882"/>
      <c r="J1882"/>
      <c r="K1882"/>
      <c r="L1882"/>
    </row>
    <row r="1883" spans="7:12" s="4" customFormat="1" x14ac:dyDescent="0.25">
      <c r="G1883"/>
      <c r="H1883"/>
      <c r="I1883"/>
      <c r="J1883"/>
      <c r="K1883"/>
      <c r="L1883"/>
    </row>
    <row r="1884" spans="7:12" s="4" customFormat="1" x14ac:dyDescent="0.25">
      <c r="G1884"/>
      <c r="H1884"/>
      <c r="I1884"/>
      <c r="J1884"/>
      <c r="K1884"/>
      <c r="L1884"/>
    </row>
    <row r="1885" spans="7:12" s="4" customFormat="1" x14ac:dyDescent="0.25">
      <c r="G1885"/>
      <c r="H1885"/>
      <c r="I1885"/>
      <c r="J1885"/>
      <c r="K1885"/>
      <c r="L1885"/>
    </row>
    <row r="1886" spans="7:12" s="4" customFormat="1" x14ac:dyDescent="0.25">
      <c r="G1886"/>
      <c r="H1886"/>
      <c r="I1886"/>
      <c r="J1886"/>
      <c r="K1886"/>
      <c r="L1886"/>
    </row>
    <row r="1887" spans="7:12" s="4" customFormat="1" x14ac:dyDescent="0.25">
      <c r="G1887"/>
      <c r="H1887"/>
      <c r="I1887"/>
      <c r="J1887"/>
      <c r="K1887"/>
      <c r="L1887"/>
    </row>
    <row r="1888" spans="7:12" s="4" customFormat="1" x14ac:dyDescent="0.25">
      <c r="G1888"/>
      <c r="H1888"/>
      <c r="I1888"/>
      <c r="J1888"/>
      <c r="K1888"/>
      <c r="L1888"/>
    </row>
    <row r="1889" spans="7:12" s="4" customFormat="1" x14ac:dyDescent="0.25">
      <c r="G1889"/>
      <c r="H1889"/>
      <c r="I1889"/>
      <c r="J1889"/>
      <c r="K1889"/>
      <c r="L1889"/>
    </row>
    <row r="1890" spans="7:12" s="4" customFormat="1" x14ac:dyDescent="0.25">
      <c r="G1890"/>
      <c r="H1890"/>
      <c r="I1890"/>
      <c r="J1890"/>
      <c r="K1890"/>
      <c r="L1890"/>
    </row>
    <row r="1891" spans="7:12" s="4" customFormat="1" x14ac:dyDescent="0.25">
      <c r="G1891"/>
      <c r="H1891"/>
      <c r="I1891"/>
      <c r="J1891"/>
      <c r="K1891"/>
      <c r="L1891"/>
    </row>
    <row r="1892" spans="7:12" s="4" customFormat="1" x14ac:dyDescent="0.25">
      <c r="G1892"/>
      <c r="H1892"/>
      <c r="I1892"/>
      <c r="J1892"/>
      <c r="K1892"/>
      <c r="L1892"/>
    </row>
    <row r="1893" spans="7:12" s="4" customFormat="1" x14ac:dyDescent="0.25">
      <c r="G1893"/>
      <c r="H1893"/>
      <c r="I1893"/>
      <c r="J1893"/>
      <c r="K1893"/>
      <c r="L1893"/>
    </row>
    <row r="1894" spans="7:12" s="4" customFormat="1" x14ac:dyDescent="0.25">
      <c r="G1894"/>
      <c r="H1894"/>
      <c r="I1894"/>
      <c r="J1894"/>
      <c r="K1894"/>
      <c r="L1894"/>
    </row>
    <row r="1895" spans="7:12" s="4" customFormat="1" x14ac:dyDescent="0.25">
      <c r="G1895"/>
      <c r="H1895"/>
      <c r="I1895"/>
      <c r="J1895"/>
      <c r="K1895"/>
      <c r="L1895"/>
    </row>
    <row r="1896" spans="7:12" s="4" customFormat="1" x14ac:dyDescent="0.25">
      <c r="G1896"/>
      <c r="H1896"/>
      <c r="I1896"/>
      <c r="J1896"/>
      <c r="K1896"/>
      <c r="L1896"/>
    </row>
    <row r="1897" spans="7:12" s="4" customFormat="1" x14ac:dyDescent="0.25">
      <c r="G1897"/>
      <c r="H1897"/>
      <c r="I1897"/>
      <c r="J1897"/>
      <c r="K1897"/>
      <c r="L1897"/>
    </row>
    <row r="1898" spans="7:12" s="4" customFormat="1" x14ac:dyDescent="0.25">
      <c r="G1898"/>
      <c r="H1898"/>
      <c r="I1898"/>
      <c r="J1898"/>
      <c r="K1898"/>
      <c r="L1898"/>
    </row>
    <row r="1899" spans="7:12" s="4" customFormat="1" x14ac:dyDescent="0.25">
      <c r="G1899"/>
      <c r="H1899"/>
      <c r="I1899"/>
      <c r="J1899"/>
      <c r="K1899"/>
      <c r="L1899"/>
    </row>
    <row r="1900" spans="7:12" s="4" customFormat="1" x14ac:dyDescent="0.25">
      <c r="G1900"/>
      <c r="H1900"/>
      <c r="I1900"/>
      <c r="J1900"/>
      <c r="K1900"/>
      <c r="L1900"/>
    </row>
    <row r="1901" spans="7:12" s="4" customFormat="1" x14ac:dyDescent="0.25">
      <c r="G1901"/>
      <c r="H1901"/>
      <c r="I1901"/>
      <c r="J1901"/>
      <c r="K1901"/>
      <c r="L1901"/>
    </row>
    <row r="1902" spans="7:12" s="4" customFormat="1" x14ac:dyDescent="0.25">
      <c r="G1902"/>
      <c r="H1902"/>
      <c r="I1902"/>
      <c r="J1902"/>
      <c r="K1902"/>
      <c r="L1902"/>
    </row>
    <row r="1903" spans="7:12" s="4" customFormat="1" x14ac:dyDescent="0.25">
      <c r="G1903"/>
      <c r="H1903"/>
      <c r="I1903"/>
      <c r="J1903"/>
      <c r="K1903"/>
      <c r="L1903"/>
    </row>
    <row r="1904" spans="7:12" s="4" customFormat="1" x14ac:dyDescent="0.25">
      <c r="G1904"/>
      <c r="H1904"/>
      <c r="I1904"/>
      <c r="J1904"/>
      <c r="K1904"/>
      <c r="L1904"/>
    </row>
    <row r="1905" spans="7:12" s="4" customFormat="1" x14ac:dyDescent="0.25">
      <c r="G1905"/>
      <c r="H1905"/>
      <c r="I1905"/>
      <c r="J1905"/>
      <c r="K1905"/>
      <c r="L1905"/>
    </row>
    <row r="1906" spans="7:12" s="4" customFormat="1" x14ac:dyDescent="0.25">
      <c r="G1906"/>
      <c r="H1906"/>
      <c r="I1906"/>
      <c r="J1906"/>
      <c r="K1906"/>
      <c r="L1906"/>
    </row>
    <row r="1907" spans="7:12" s="4" customFormat="1" x14ac:dyDescent="0.25">
      <c r="G1907"/>
      <c r="H1907"/>
      <c r="I1907"/>
      <c r="J1907"/>
      <c r="K1907"/>
      <c r="L1907"/>
    </row>
    <row r="1908" spans="7:12" s="4" customFormat="1" x14ac:dyDescent="0.25">
      <c r="G1908"/>
      <c r="H1908"/>
      <c r="I1908"/>
      <c r="J1908"/>
      <c r="K1908"/>
      <c r="L1908"/>
    </row>
    <row r="1909" spans="7:12" s="4" customFormat="1" x14ac:dyDescent="0.25">
      <c r="G1909"/>
      <c r="H1909"/>
      <c r="I1909"/>
      <c r="J1909"/>
      <c r="K1909"/>
      <c r="L1909"/>
    </row>
    <row r="1910" spans="7:12" s="4" customFormat="1" x14ac:dyDescent="0.25">
      <c r="G1910"/>
      <c r="H1910"/>
      <c r="I1910"/>
      <c r="J1910"/>
      <c r="K1910"/>
      <c r="L1910"/>
    </row>
    <row r="1911" spans="7:12" s="4" customFormat="1" x14ac:dyDescent="0.25">
      <c r="G1911"/>
      <c r="H1911"/>
      <c r="I1911"/>
      <c r="J1911"/>
      <c r="K1911"/>
      <c r="L1911"/>
    </row>
    <row r="1912" spans="7:12" s="4" customFormat="1" x14ac:dyDescent="0.25">
      <c r="G1912"/>
      <c r="H1912"/>
      <c r="I1912"/>
      <c r="J1912"/>
      <c r="K1912"/>
      <c r="L1912"/>
    </row>
    <row r="1913" spans="7:12" s="4" customFormat="1" x14ac:dyDescent="0.25">
      <c r="G1913"/>
      <c r="H1913"/>
      <c r="I1913"/>
      <c r="J1913"/>
      <c r="K1913"/>
      <c r="L1913"/>
    </row>
    <row r="1914" spans="7:12" s="4" customFormat="1" x14ac:dyDescent="0.25">
      <c r="G1914"/>
      <c r="H1914"/>
      <c r="I1914"/>
      <c r="J1914"/>
      <c r="K1914"/>
      <c r="L1914"/>
    </row>
    <row r="1915" spans="7:12" s="4" customFormat="1" x14ac:dyDescent="0.25">
      <c r="G1915"/>
      <c r="H1915"/>
      <c r="I1915"/>
      <c r="J1915"/>
      <c r="K1915"/>
      <c r="L1915"/>
    </row>
    <row r="1916" spans="7:12" s="4" customFormat="1" x14ac:dyDescent="0.25">
      <c r="G1916"/>
      <c r="H1916"/>
      <c r="I1916"/>
      <c r="J1916"/>
      <c r="K1916"/>
      <c r="L1916"/>
    </row>
    <row r="1917" spans="7:12" s="4" customFormat="1" x14ac:dyDescent="0.25">
      <c r="G1917"/>
      <c r="H1917"/>
      <c r="I1917"/>
      <c r="J1917"/>
      <c r="K1917"/>
      <c r="L1917"/>
    </row>
    <row r="1918" spans="7:12" s="4" customFormat="1" x14ac:dyDescent="0.25">
      <c r="G1918"/>
      <c r="H1918"/>
      <c r="I1918"/>
      <c r="J1918"/>
      <c r="K1918"/>
      <c r="L1918"/>
    </row>
    <row r="1919" spans="7:12" s="4" customFormat="1" x14ac:dyDescent="0.25">
      <c r="G1919"/>
      <c r="H1919"/>
      <c r="I1919"/>
      <c r="J1919"/>
      <c r="K1919"/>
      <c r="L1919"/>
    </row>
    <row r="1920" spans="7:12" s="4" customFormat="1" x14ac:dyDescent="0.25">
      <c r="G1920"/>
      <c r="H1920"/>
      <c r="I1920"/>
      <c r="J1920"/>
      <c r="K1920"/>
      <c r="L1920"/>
    </row>
    <row r="1921" spans="7:12" s="4" customFormat="1" x14ac:dyDescent="0.25">
      <c r="G1921"/>
      <c r="H1921"/>
      <c r="I1921"/>
      <c r="J1921"/>
      <c r="K1921"/>
      <c r="L1921"/>
    </row>
    <row r="1922" spans="7:12" s="4" customFormat="1" x14ac:dyDescent="0.25">
      <c r="G1922"/>
      <c r="H1922"/>
      <c r="I1922"/>
      <c r="J1922"/>
      <c r="K1922"/>
      <c r="L1922"/>
    </row>
    <row r="1923" spans="7:12" s="4" customFormat="1" x14ac:dyDescent="0.25">
      <c r="G1923"/>
      <c r="H1923"/>
      <c r="I1923"/>
      <c r="J1923"/>
      <c r="K1923"/>
      <c r="L1923"/>
    </row>
    <row r="1924" spans="7:12" s="4" customFormat="1" x14ac:dyDescent="0.25">
      <c r="G1924"/>
      <c r="H1924"/>
      <c r="I1924"/>
      <c r="J1924"/>
      <c r="K1924"/>
      <c r="L1924"/>
    </row>
    <row r="1925" spans="7:12" s="4" customFormat="1" x14ac:dyDescent="0.25">
      <c r="G1925"/>
      <c r="H1925"/>
      <c r="I1925"/>
      <c r="J1925"/>
      <c r="K1925"/>
      <c r="L1925"/>
    </row>
    <row r="1926" spans="7:12" s="4" customFormat="1" x14ac:dyDescent="0.25">
      <c r="G1926"/>
      <c r="H1926"/>
      <c r="I1926"/>
      <c r="J1926"/>
      <c r="K1926"/>
      <c r="L1926"/>
    </row>
    <row r="1927" spans="7:12" s="4" customFormat="1" x14ac:dyDescent="0.25">
      <c r="G1927"/>
      <c r="H1927"/>
      <c r="I1927"/>
      <c r="J1927"/>
      <c r="K1927"/>
      <c r="L1927"/>
    </row>
    <row r="1928" spans="7:12" s="4" customFormat="1" x14ac:dyDescent="0.25">
      <c r="G1928"/>
      <c r="H1928"/>
      <c r="I1928"/>
      <c r="J1928"/>
      <c r="K1928"/>
      <c r="L1928"/>
    </row>
    <row r="1929" spans="7:12" s="4" customFormat="1" x14ac:dyDescent="0.25">
      <c r="G1929"/>
      <c r="H1929"/>
      <c r="I1929"/>
      <c r="J1929"/>
      <c r="K1929"/>
      <c r="L1929"/>
    </row>
    <row r="1930" spans="7:12" s="4" customFormat="1" x14ac:dyDescent="0.25">
      <c r="G1930"/>
      <c r="H1930"/>
      <c r="I1930"/>
      <c r="J1930"/>
      <c r="K1930"/>
      <c r="L1930"/>
    </row>
    <row r="1931" spans="7:12" s="4" customFormat="1" x14ac:dyDescent="0.25">
      <c r="G1931"/>
      <c r="H1931"/>
      <c r="I1931"/>
      <c r="J1931"/>
      <c r="K1931"/>
      <c r="L1931"/>
    </row>
    <row r="1932" spans="7:12" s="4" customFormat="1" x14ac:dyDescent="0.25">
      <c r="G1932"/>
      <c r="H1932"/>
      <c r="I1932"/>
      <c r="J1932"/>
      <c r="K1932"/>
      <c r="L1932"/>
    </row>
    <row r="1933" spans="7:12" s="4" customFormat="1" x14ac:dyDescent="0.25">
      <c r="G1933"/>
      <c r="H1933"/>
      <c r="I1933"/>
      <c r="J1933"/>
      <c r="K1933"/>
      <c r="L1933"/>
    </row>
    <row r="1934" spans="7:12" s="4" customFormat="1" x14ac:dyDescent="0.25">
      <c r="G1934"/>
      <c r="H1934"/>
      <c r="I1934"/>
      <c r="J1934"/>
      <c r="K1934"/>
      <c r="L1934"/>
    </row>
    <row r="1935" spans="7:12" s="4" customFormat="1" x14ac:dyDescent="0.25">
      <c r="G1935"/>
      <c r="H1935"/>
      <c r="I1935"/>
      <c r="J1935"/>
      <c r="K1935"/>
      <c r="L1935"/>
    </row>
    <row r="1936" spans="7:12" s="4" customFormat="1" x14ac:dyDescent="0.25">
      <c r="G1936"/>
      <c r="H1936"/>
      <c r="I1936"/>
      <c r="J1936"/>
      <c r="K1936"/>
      <c r="L1936"/>
    </row>
    <row r="1937" spans="7:12" s="4" customFormat="1" x14ac:dyDescent="0.25">
      <c r="G1937"/>
      <c r="H1937"/>
      <c r="I1937"/>
      <c r="J1937"/>
      <c r="K1937"/>
      <c r="L1937"/>
    </row>
    <row r="1938" spans="7:12" s="4" customFormat="1" x14ac:dyDescent="0.25">
      <c r="G1938"/>
      <c r="H1938"/>
      <c r="I1938"/>
      <c r="J1938"/>
      <c r="K1938"/>
      <c r="L1938"/>
    </row>
    <row r="1939" spans="7:12" s="4" customFormat="1" x14ac:dyDescent="0.25">
      <c r="G1939"/>
      <c r="H1939"/>
      <c r="I1939"/>
      <c r="J1939"/>
      <c r="K1939"/>
      <c r="L1939"/>
    </row>
    <row r="1940" spans="7:12" s="4" customFormat="1" x14ac:dyDescent="0.25">
      <c r="G1940"/>
      <c r="H1940"/>
      <c r="I1940"/>
      <c r="J1940"/>
      <c r="K1940"/>
      <c r="L1940"/>
    </row>
    <row r="1941" spans="7:12" s="4" customFormat="1" x14ac:dyDescent="0.25">
      <c r="G1941"/>
      <c r="H1941"/>
      <c r="I1941"/>
      <c r="J1941"/>
      <c r="K1941"/>
      <c r="L1941"/>
    </row>
    <row r="1942" spans="7:12" s="4" customFormat="1" x14ac:dyDescent="0.25">
      <c r="G1942"/>
      <c r="H1942"/>
      <c r="I1942"/>
      <c r="J1942"/>
      <c r="K1942"/>
      <c r="L1942"/>
    </row>
    <row r="1943" spans="7:12" s="4" customFormat="1" x14ac:dyDescent="0.25">
      <c r="G1943"/>
      <c r="H1943"/>
      <c r="I1943"/>
      <c r="J1943"/>
      <c r="K1943"/>
      <c r="L1943"/>
    </row>
    <row r="1944" spans="7:12" s="4" customFormat="1" x14ac:dyDescent="0.25">
      <c r="G1944"/>
      <c r="H1944"/>
      <c r="I1944"/>
      <c r="J1944"/>
      <c r="K1944"/>
      <c r="L1944"/>
    </row>
    <row r="1945" spans="7:12" s="4" customFormat="1" x14ac:dyDescent="0.25">
      <c r="G1945"/>
      <c r="H1945"/>
      <c r="I1945"/>
      <c r="J1945"/>
      <c r="K1945"/>
      <c r="L1945"/>
    </row>
    <row r="1946" spans="7:12" s="4" customFormat="1" x14ac:dyDescent="0.25">
      <c r="G1946"/>
      <c r="H1946"/>
      <c r="I1946"/>
      <c r="J1946"/>
      <c r="K1946"/>
      <c r="L1946"/>
    </row>
    <row r="1947" spans="7:12" s="4" customFormat="1" x14ac:dyDescent="0.25">
      <c r="G1947"/>
      <c r="H1947"/>
      <c r="I1947"/>
      <c r="J1947"/>
      <c r="K1947"/>
      <c r="L1947"/>
    </row>
    <row r="1948" spans="7:12" s="4" customFormat="1" x14ac:dyDescent="0.25">
      <c r="G1948"/>
      <c r="H1948"/>
      <c r="I1948"/>
      <c r="J1948"/>
      <c r="K1948"/>
      <c r="L1948"/>
    </row>
    <row r="1949" spans="7:12" s="4" customFormat="1" x14ac:dyDescent="0.25">
      <c r="G1949"/>
      <c r="H1949"/>
      <c r="I1949"/>
      <c r="J1949"/>
      <c r="K1949"/>
      <c r="L1949"/>
    </row>
    <row r="1950" spans="7:12" s="4" customFormat="1" x14ac:dyDescent="0.25">
      <c r="G1950"/>
      <c r="H1950"/>
      <c r="I1950"/>
      <c r="J1950"/>
      <c r="K1950"/>
      <c r="L1950"/>
    </row>
    <row r="1951" spans="7:12" s="4" customFormat="1" x14ac:dyDescent="0.25">
      <c r="G1951"/>
      <c r="H1951"/>
      <c r="I1951"/>
      <c r="J1951"/>
      <c r="K1951"/>
      <c r="L1951"/>
    </row>
    <row r="1952" spans="7:12" s="4" customFormat="1" x14ac:dyDescent="0.25">
      <c r="G1952"/>
      <c r="H1952"/>
      <c r="I1952"/>
      <c r="J1952"/>
      <c r="K1952"/>
      <c r="L1952"/>
    </row>
    <row r="1953" spans="7:12" s="4" customFormat="1" x14ac:dyDescent="0.25">
      <c r="G1953"/>
      <c r="H1953"/>
      <c r="I1953"/>
      <c r="J1953"/>
      <c r="K1953"/>
      <c r="L1953"/>
    </row>
    <row r="1954" spans="7:12" s="4" customFormat="1" x14ac:dyDescent="0.25">
      <c r="G1954"/>
      <c r="H1954"/>
      <c r="I1954"/>
      <c r="J1954"/>
      <c r="K1954"/>
      <c r="L1954"/>
    </row>
    <row r="1955" spans="7:12" s="4" customFormat="1" x14ac:dyDescent="0.25">
      <c r="G1955"/>
      <c r="H1955"/>
      <c r="I1955"/>
      <c r="J1955"/>
      <c r="K1955"/>
      <c r="L1955"/>
    </row>
    <row r="1956" spans="7:12" s="4" customFormat="1" x14ac:dyDescent="0.25">
      <c r="G1956"/>
      <c r="H1956"/>
      <c r="I1956"/>
      <c r="J1956"/>
      <c r="K1956"/>
      <c r="L1956"/>
    </row>
    <row r="1957" spans="7:12" s="4" customFormat="1" x14ac:dyDescent="0.25">
      <c r="G1957"/>
      <c r="H1957"/>
      <c r="I1957"/>
      <c r="J1957"/>
      <c r="K1957"/>
      <c r="L1957"/>
    </row>
    <row r="1958" spans="7:12" s="4" customFormat="1" x14ac:dyDescent="0.25">
      <c r="G1958"/>
      <c r="H1958"/>
      <c r="I1958"/>
      <c r="J1958"/>
      <c r="K1958"/>
      <c r="L1958"/>
    </row>
    <row r="1959" spans="7:12" s="4" customFormat="1" x14ac:dyDescent="0.25">
      <c r="G1959"/>
      <c r="H1959"/>
      <c r="I1959"/>
      <c r="J1959"/>
      <c r="K1959"/>
      <c r="L1959"/>
    </row>
    <row r="1960" spans="7:12" s="4" customFormat="1" x14ac:dyDescent="0.25">
      <c r="G1960"/>
      <c r="H1960"/>
      <c r="I1960"/>
      <c r="J1960"/>
      <c r="K1960"/>
      <c r="L1960"/>
    </row>
    <row r="1961" spans="7:12" s="4" customFormat="1" x14ac:dyDescent="0.25">
      <c r="G1961"/>
      <c r="H1961"/>
      <c r="I1961"/>
      <c r="J1961"/>
      <c r="K1961"/>
      <c r="L1961"/>
    </row>
    <row r="1962" spans="7:12" s="4" customFormat="1" x14ac:dyDescent="0.25">
      <c r="G1962"/>
      <c r="H1962"/>
      <c r="I1962"/>
      <c r="J1962"/>
      <c r="K1962"/>
      <c r="L1962"/>
    </row>
    <row r="1963" spans="7:12" s="4" customFormat="1" x14ac:dyDescent="0.25">
      <c r="G1963"/>
      <c r="H1963"/>
      <c r="I1963"/>
      <c r="J1963"/>
      <c r="K1963"/>
      <c r="L1963"/>
    </row>
    <row r="1964" spans="7:12" s="4" customFormat="1" x14ac:dyDescent="0.25">
      <c r="G1964"/>
      <c r="H1964"/>
      <c r="I1964"/>
      <c r="J1964"/>
      <c r="K1964"/>
      <c r="L1964"/>
    </row>
    <row r="1965" spans="7:12" s="4" customFormat="1" x14ac:dyDescent="0.25">
      <c r="G1965"/>
      <c r="H1965"/>
      <c r="I1965"/>
      <c r="J1965"/>
      <c r="K1965"/>
      <c r="L1965"/>
    </row>
    <row r="1966" spans="7:12" s="4" customFormat="1" x14ac:dyDescent="0.25">
      <c r="G1966"/>
      <c r="H1966"/>
      <c r="I1966"/>
      <c r="J1966"/>
      <c r="K1966"/>
      <c r="L1966"/>
    </row>
    <row r="1967" spans="7:12" s="4" customFormat="1" x14ac:dyDescent="0.25">
      <c r="G1967"/>
      <c r="H1967"/>
      <c r="I1967"/>
      <c r="J1967"/>
      <c r="K1967"/>
      <c r="L1967"/>
    </row>
    <row r="1968" spans="7:12" s="4" customFormat="1" x14ac:dyDescent="0.25">
      <c r="G1968"/>
      <c r="H1968"/>
      <c r="I1968"/>
      <c r="J1968"/>
      <c r="K1968"/>
      <c r="L1968"/>
    </row>
    <row r="1969" spans="7:12" s="4" customFormat="1" x14ac:dyDescent="0.25">
      <c r="G1969"/>
      <c r="H1969"/>
      <c r="I1969"/>
      <c r="J1969"/>
      <c r="K1969"/>
      <c r="L1969"/>
    </row>
    <row r="1970" spans="7:12" s="4" customFormat="1" x14ac:dyDescent="0.25">
      <c r="G1970"/>
      <c r="H1970"/>
      <c r="I1970"/>
      <c r="J1970"/>
      <c r="K1970"/>
      <c r="L1970"/>
    </row>
    <row r="1971" spans="7:12" s="4" customFormat="1" x14ac:dyDescent="0.25">
      <c r="G1971"/>
      <c r="H1971"/>
      <c r="I1971"/>
      <c r="J1971"/>
      <c r="K1971"/>
      <c r="L1971"/>
    </row>
    <row r="1972" spans="7:12" s="4" customFormat="1" x14ac:dyDescent="0.25">
      <c r="G1972"/>
      <c r="H1972"/>
      <c r="I1972"/>
      <c r="J1972"/>
      <c r="K1972"/>
      <c r="L1972"/>
    </row>
    <row r="1973" spans="7:12" s="4" customFormat="1" x14ac:dyDescent="0.25">
      <c r="G1973"/>
      <c r="H1973"/>
      <c r="I1973"/>
      <c r="J1973"/>
      <c r="K1973"/>
      <c r="L1973"/>
    </row>
    <row r="1974" spans="7:12" s="4" customFormat="1" x14ac:dyDescent="0.25">
      <c r="G1974"/>
      <c r="H1974"/>
      <c r="I1974"/>
      <c r="J1974"/>
      <c r="K1974"/>
      <c r="L1974"/>
    </row>
    <row r="1975" spans="7:12" s="4" customFormat="1" x14ac:dyDescent="0.25">
      <c r="G1975"/>
      <c r="H1975"/>
      <c r="I1975"/>
      <c r="J1975"/>
      <c r="K1975"/>
      <c r="L1975"/>
    </row>
    <row r="1976" spans="7:12" s="4" customFormat="1" x14ac:dyDescent="0.25">
      <c r="G1976"/>
      <c r="H1976"/>
      <c r="I1976"/>
      <c r="J1976"/>
      <c r="K1976"/>
      <c r="L1976"/>
    </row>
    <row r="1977" spans="7:12" s="4" customFormat="1" x14ac:dyDescent="0.25">
      <c r="G1977"/>
      <c r="H1977"/>
      <c r="I1977"/>
      <c r="J1977"/>
      <c r="K1977"/>
      <c r="L1977"/>
    </row>
    <row r="1978" spans="7:12" s="4" customFormat="1" x14ac:dyDescent="0.25">
      <c r="G1978"/>
      <c r="H1978"/>
      <c r="I1978"/>
      <c r="J1978"/>
      <c r="K1978"/>
      <c r="L1978"/>
    </row>
    <row r="1979" spans="7:12" s="4" customFormat="1" x14ac:dyDescent="0.25">
      <c r="G1979"/>
      <c r="H1979"/>
      <c r="I1979"/>
      <c r="J1979"/>
      <c r="K1979"/>
      <c r="L1979"/>
    </row>
    <row r="1980" spans="7:12" s="4" customFormat="1" x14ac:dyDescent="0.25">
      <c r="G1980"/>
      <c r="H1980"/>
      <c r="I1980"/>
      <c r="J1980"/>
      <c r="K1980"/>
      <c r="L1980"/>
    </row>
    <row r="1981" spans="7:12" s="4" customFormat="1" x14ac:dyDescent="0.25">
      <c r="G1981"/>
      <c r="H1981"/>
      <c r="I1981"/>
      <c r="J1981"/>
      <c r="K1981"/>
      <c r="L1981"/>
    </row>
    <row r="1982" spans="7:12" s="4" customFormat="1" x14ac:dyDescent="0.25">
      <c r="G1982"/>
      <c r="H1982"/>
      <c r="I1982"/>
      <c r="J1982"/>
      <c r="K1982"/>
      <c r="L1982"/>
    </row>
    <row r="1983" spans="7:12" s="4" customFormat="1" x14ac:dyDescent="0.25">
      <c r="G1983"/>
      <c r="H1983"/>
      <c r="I1983"/>
      <c r="J1983"/>
      <c r="K1983"/>
      <c r="L1983"/>
    </row>
    <row r="1984" spans="7:12" s="4" customFormat="1" x14ac:dyDescent="0.25">
      <c r="G1984"/>
      <c r="H1984"/>
      <c r="I1984"/>
      <c r="J1984"/>
      <c r="K1984"/>
      <c r="L1984"/>
    </row>
    <row r="1985" spans="7:12" s="4" customFormat="1" x14ac:dyDescent="0.25">
      <c r="G1985"/>
      <c r="H1985"/>
      <c r="I1985"/>
      <c r="J1985"/>
      <c r="K1985"/>
      <c r="L1985"/>
    </row>
    <row r="1986" spans="7:12" s="4" customFormat="1" x14ac:dyDescent="0.25">
      <c r="G1986"/>
      <c r="H1986"/>
      <c r="I1986"/>
      <c r="J1986"/>
      <c r="K1986"/>
      <c r="L1986"/>
    </row>
    <row r="1987" spans="7:12" s="4" customFormat="1" x14ac:dyDescent="0.25">
      <c r="G1987"/>
      <c r="H1987"/>
      <c r="I1987"/>
      <c r="J1987"/>
      <c r="K1987"/>
      <c r="L1987"/>
    </row>
    <row r="1988" spans="7:12" s="4" customFormat="1" x14ac:dyDescent="0.25">
      <c r="G1988"/>
      <c r="H1988"/>
      <c r="I1988"/>
      <c r="J1988"/>
      <c r="K1988"/>
      <c r="L1988"/>
    </row>
    <row r="1989" spans="7:12" s="4" customFormat="1" x14ac:dyDescent="0.25">
      <c r="G1989"/>
      <c r="H1989"/>
      <c r="I1989"/>
      <c r="J1989"/>
      <c r="K1989"/>
      <c r="L1989"/>
    </row>
    <row r="1990" spans="7:12" s="4" customFormat="1" x14ac:dyDescent="0.25">
      <c r="G1990"/>
      <c r="H1990"/>
      <c r="I1990"/>
      <c r="J1990"/>
      <c r="K1990"/>
      <c r="L1990"/>
    </row>
    <row r="1991" spans="7:12" s="4" customFormat="1" x14ac:dyDescent="0.25">
      <c r="G1991"/>
      <c r="H1991"/>
      <c r="I1991"/>
      <c r="J1991"/>
      <c r="K1991"/>
      <c r="L1991"/>
    </row>
    <row r="1992" spans="7:12" s="4" customFormat="1" x14ac:dyDescent="0.25">
      <c r="G1992"/>
      <c r="H1992"/>
      <c r="I1992"/>
      <c r="J1992"/>
      <c r="K1992"/>
      <c r="L1992"/>
    </row>
    <row r="1993" spans="7:12" s="4" customFormat="1" x14ac:dyDescent="0.25">
      <c r="G1993"/>
      <c r="H1993"/>
      <c r="I1993"/>
      <c r="J1993"/>
      <c r="K1993"/>
      <c r="L1993"/>
    </row>
    <row r="1994" spans="7:12" s="4" customFormat="1" x14ac:dyDescent="0.25">
      <c r="G1994"/>
      <c r="H1994"/>
      <c r="I1994"/>
      <c r="J1994"/>
      <c r="K1994"/>
      <c r="L1994"/>
    </row>
    <row r="1995" spans="7:12" s="4" customFormat="1" x14ac:dyDescent="0.25">
      <c r="G1995"/>
      <c r="H1995"/>
      <c r="I1995"/>
      <c r="J1995"/>
      <c r="K1995"/>
      <c r="L1995"/>
    </row>
    <row r="1996" spans="7:12" s="4" customFormat="1" x14ac:dyDescent="0.25">
      <c r="G1996"/>
      <c r="H1996"/>
      <c r="I1996"/>
      <c r="J1996"/>
      <c r="K1996"/>
      <c r="L1996"/>
    </row>
    <row r="1997" spans="7:12" s="4" customFormat="1" x14ac:dyDescent="0.25">
      <c r="G1997"/>
      <c r="H1997"/>
      <c r="I1997"/>
      <c r="J1997"/>
      <c r="K1997"/>
      <c r="L1997"/>
    </row>
    <row r="1998" spans="7:12" s="4" customFormat="1" x14ac:dyDescent="0.25">
      <c r="G1998"/>
      <c r="H1998"/>
      <c r="I1998"/>
      <c r="J1998"/>
      <c r="K1998"/>
      <c r="L1998"/>
    </row>
    <row r="1999" spans="7:12" s="4" customFormat="1" x14ac:dyDescent="0.25">
      <c r="G1999"/>
      <c r="H1999"/>
      <c r="I1999"/>
      <c r="J1999"/>
      <c r="K1999"/>
      <c r="L1999"/>
    </row>
    <row r="2000" spans="7:12" s="4" customFormat="1" x14ac:dyDescent="0.25">
      <c r="G2000"/>
      <c r="H2000"/>
      <c r="I2000"/>
      <c r="J2000"/>
      <c r="K2000"/>
      <c r="L2000"/>
    </row>
    <row r="2001" spans="7:12" s="4" customFormat="1" x14ac:dyDescent="0.25">
      <c r="G2001"/>
      <c r="H2001"/>
      <c r="I2001"/>
      <c r="J2001"/>
      <c r="K2001"/>
      <c r="L2001"/>
    </row>
    <row r="2002" spans="7:12" s="4" customFormat="1" x14ac:dyDescent="0.25">
      <c r="G2002"/>
      <c r="H2002"/>
      <c r="I2002"/>
      <c r="J2002"/>
      <c r="K2002"/>
      <c r="L2002"/>
    </row>
    <row r="2003" spans="7:12" s="4" customFormat="1" x14ac:dyDescent="0.25">
      <c r="G2003"/>
      <c r="H2003"/>
      <c r="I2003"/>
      <c r="J2003"/>
      <c r="K2003"/>
      <c r="L2003"/>
    </row>
    <row r="2004" spans="7:12" s="4" customFormat="1" x14ac:dyDescent="0.25">
      <c r="G2004"/>
      <c r="H2004"/>
      <c r="I2004"/>
      <c r="J2004"/>
      <c r="K2004"/>
      <c r="L2004"/>
    </row>
    <row r="2005" spans="7:12" s="4" customFormat="1" x14ac:dyDescent="0.25">
      <c r="G2005"/>
      <c r="H2005"/>
      <c r="I2005"/>
      <c r="J2005"/>
      <c r="K2005"/>
      <c r="L2005"/>
    </row>
    <row r="2006" spans="7:12" s="4" customFormat="1" x14ac:dyDescent="0.25">
      <c r="G2006"/>
      <c r="H2006"/>
      <c r="I2006"/>
      <c r="J2006"/>
      <c r="K2006"/>
      <c r="L2006"/>
    </row>
    <row r="2007" spans="7:12" s="4" customFormat="1" x14ac:dyDescent="0.25">
      <c r="G2007"/>
      <c r="H2007"/>
      <c r="I2007"/>
      <c r="J2007"/>
      <c r="K2007"/>
      <c r="L2007"/>
    </row>
    <row r="2008" spans="7:12" s="4" customFormat="1" x14ac:dyDescent="0.25">
      <c r="G2008"/>
      <c r="H2008"/>
      <c r="I2008"/>
      <c r="J2008"/>
      <c r="K2008"/>
      <c r="L2008"/>
    </row>
    <row r="2009" spans="7:12" s="4" customFormat="1" x14ac:dyDescent="0.25">
      <c r="G2009"/>
      <c r="H2009"/>
      <c r="I2009"/>
      <c r="J2009"/>
      <c r="K2009"/>
      <c r="L2009"/>
    </row>
    <row r="2010" spans="7:12" s="4" customFormat="1" x14ac:dyDescent="0.25">
      <c r="G2010"/>
      <c r="H2010"/>
      <c r="I2010"/>
      <c r="J2010"/>
      <c r="K2010"/>
      <c r="L2010"/>
    </row>
    <row r="2011" spans="7:12" s="4" customFormat="1" x14ac:dyDescent="0.25">
      <c r="G2011"/>
      <c r="H2011"/>
      <c r="I2011"/>
      <c r="J2011"/>
      <c r="K2011"/>
      <c r="L2011"/>
    </row>
    <row r="2012" spans="7:12" s="4" customFormat="1" x14ac:dyDescent="0.25">
      <c r="G2012"/>
      <c r="H2012"/>
      <c r="I2012"/>
      <c r="J2012"/>
      <c r="K2012"/>
      <c r="L2012"/>
    </row>
    <row r="2013" spans="7:12" s="4" customFormat="1" x14ac:dyDescent="0.25">
      <c r="G2013"/>
      <c r="H2013"/>
      <c r="I2013"/>
      <c r="J2013"/>
      <c r="K2013"/>
      <c r="L2013"/>
    </row>
    <row r="2014" spans="7:12" s="4" customFormat="1" x14ac:dyDescent="0.25">
      <c r="G2014"/>
      <c r="H2014"/>
      <c r="I2014"/>
      <c r="J2014"/>
      <c r="K2014"/>
      <c r="L2014"/>
    </row>
    <row r="2015" spans="7:12" s="4" customFormat="1" x14ac:dyDescent="0.25">
      <c r="G2015"/>
      <c r="H2015"/>
      <c r="I2015"/>
      <c r="J2015"/>
      <c r="K2015"/>
      <c r="L2015"/>
    </row>
    <row r="2016" spans="7:12" s="4" customFormat="1" x14ac:dyDescent="0.25">
      <c r="G2016"/>
      <c r="H2016"/>
      <c r="I2016"/>
      <c r="J2016"/>
      <c r="K2016"/>
      <c r="L2016"/>
    </row>
    <row r="2017" spans="7:12" s="4" customFormat="1" x14ac:dyDescent="0.25">
      <c r="G2017"/>
      <c r="H2017"/>
      <c r="I2017"/>
      <c r="J2017"/>
      <c r="K2017"/>
      <c r="L2017"/>
    </row>
    <row r="2018" spans="7:12" s="4" customFormat="1" x14ac:dyDescent="0.25">
      <c r="G2018"/>
      <c r="H2018"/>
      <c r="I2018"/>
      <c r="J2018"/>
      <c r="K2018"/>
      <c r="L2018"/>
    </row>
    <row r="2019" spans="7:12" s="4" customFormat="1" x14ac:dyDescent="0.25">
      <c r="G2019"/>
      <c r="H2019"/>
      <c r="I2019"/>
      <c r="J2019"/>
      <c r="K2019"/>
      <c r="L2019"/>
    </row>
    <row r="2020" spans="7:12" s="4" customFormat="1" x14ac:dyDescent="0.25">
      <c r="G2020"/>
      <c r="H2020"/>
      <c r="I2020"/>
      <c r="J2020"/>
      <c r="K2020"/>
      <c r="L2020"/>
    </row>
    <row r="2021" spans="7:12" s="4" customFormat="1" x14ac:dyDescent="0.25">
      <c r="G2021"/>
      <c r="H2021"/>
      <c r="I2021"/>
      <c r="J2021"/>
      <c r="K2021"/>
      <c r="L2021"/>
    </row>
    <row r="2022" spans="7:12" s="4" customFormat="1" x14ac:dyDescent="0.25">
      <c r="G2022"/>
      <c r="H2022"/>
      <c r="I2022"/>
      <c r="J2022"/>
      <c r="K2022"/>
      <c r="L2022"/>
    </row>
    <row r="2023" spans="7:12" s="4" customFormat="1" x14ac:dyDescent="0.25">
      <c r="G2023"/>
      <c r="H2023"/>
      <c r="I2023"/>
      <c r="J2023"/>
      <c r="K2023"/>
      <c r="L2023"/>
    </row>
    <row r="2024" spans="7:12" s="4" customFormat="1" x14ac:dyDescent="0.25">
      <c r="G2024"/>
      <c r="H2024"/>
      <c r="I2024"/>
      <c r="J2024"/>
      <c r="K2024"/>
      <c r="L2024"/>
    </row>
    <row r="2025" spans="7:12" s="4" customFormat="1" x14ac:dyDescent="0.25">
      <c r="G2025"/>
      <c r="H2025"/>
      <c r="I2025"/>
      <c r="J2025"/>
      <c r="K2025"/>
      <c r="L2025"/>
    </row>
    <row r="2026" spans="7:12" s="4" customFormat="1" x14ac:dyDescent="0.25">
      <c r="G2026"/>
      <c r="H2026"/>
      <c r="I2026"/>
      <c r="J2026"/>
      <c r="K2026"/>
      <c r="L2026"/>
    </row>
    <row r="2027" spans="7:12" s="4" customFormat="1" x14ac:dyDescent="0.25">
      <c r="G2027"/>
      <c r="H2027"/>
      <c r="I2027"/>
      <c r="J2027"/>
      <c r="K2027"/>
      <c r="L2027"/>
    </row>
    <row r="2028" spans="7:12" s="4" customFormat="1" x14ac:dyDescent="0.25">
      <c r="G2028"/>
      <c r="H2028"/>
      <c r="I2028"/>
      <c r="J2028"/>
      <c r="K2028"/>
      <c r="L2028"/>
    </row>
    <row r="2029" spans="7:12" s="4" customFormat="1" x14ac:dyDescent="0.25">
      <c r="G2029"/>
      <c r="H2029"/>
      <c r="I2029"/>
      <c r="J2029"/>
      <c r="K2029"/>
      <c r="L2029"/>
    </row>
    <row r="2030" spans="7:12" s="4" customFormat="1" x14ac:dyDescent="0.25">
      <c r="G2030"/>
      <c r="H2030"/>
      <c r="I2030"/>
      <c r="J2030"/>
      <c r="K2030"/>
      <c r="L2030"/>
    </row>
    <row r="2031" spans="7:12" s="4" customFormat="1" x14ac:dyDescent="0.25">
      <c r="G2031"/>
      <c r="H2031"/>
      <c r="I2031"/>
      <c r="J2031"/>
      <c r="K2031"/>
      <c r="L2031"/>
    </row>
    <row r="2032" spans="7:12" s="4" customFormat="1" x14ac:dyDescent="0.25">
      <c r="G2032"/>
      <c r="H2032"/>
      <c r="I2032"/>
      <c r="J2032"/>
      <c r="K2032"/>
      <c r="L2032"/>
    </row>
    <row r="2033" spans="7:12" s="4" customFormat="1" x14ac:dyDescent="0.25">
      <c r="G2033"/>
      <c r="H2033"/>
      <c r="I2033"/>
      <c r="J2033"/>
      <c r="K2033"/>
      <c r="L2033"/>
    </row>
    <row r="2034" spans="7:12" s="4" customFormat="1" x14ac:dyDescent="0.25">
      <c r="G2034"/>
      <c r="H2034"/>
      <c r="I2034"/>
      <c r="J2034"/>
      <c r="K2034"/>
      <c r="L2034"/>
    </row>
    <row r="2035" spans="7:12" s="4" customFormat="1" x14ac:dyDescent="0.25">
      <c r="G2035"/>
      <c r="H2035"/>
      <c r="I2035"/>
      <c r="J2035"/>
      <c r="K2035"/>
      <c r="L2035"/>
    </row>
    <row r="2036" spans="7:12" s="4" customFormat="1" x14ac:dyDescent="0.25">
      <c r="G2036"/>
      <c r="H2036"/>
      <c r="I2036"/>
      <c r="J2036"/>
      <c r="K2036"/>
      <c r="L2036"/>
    </row>
    <row r="2037" spans="7:12" s="4" customFormat="1" x14ac:dyDescent="0.25">
      <c r="G2037"/>
      <c r="H2037"/>
      <c r="I2037"/>
      <c r="J2037"/>
      <c r="K2037"/>
      <c r="L2037"/>
    </row>
    <row r="2038" spans="7:12" s="4" customFormat="1" x14ac:dyDescent="0.25">
      <c r="G2038"/>
      <c r="H2038"/>
      <c r="I2038"/>
      <c r="J2038"/>
      <c r="K2038"/>
      <c r="L2038"/>
    </row>
    <row r="2039" spans="7:12" s="4" customFormat="1" x14ac:dyDescent="0.25">
      <c r="G2039"/>
      <c r="H2039"/>
      <c r="I2039"/>
      <c r="J2039"/>
      <c r="K2039"/>
      <c r="L2039"/>
    </row>
    <row r="2040" spans="7:12" s="4" customFormat="1" x14ac:dyDescent="0.25">
      <c r="G2040"/>
      <c r="H2040"/>
      <c r="I2040"/>
      <c r="J2040"/>
      <c r="K2040"/>
      <c r="L2040"/>
    </row>
    <row r="2041" spans="7:12" s="4" customFormat="1" x14ac:dyDescent="0.25">
      <c r="G2041"/>
      <c r="H2041"/>
      <c r="I2041"/>
      <c r="J2041"/>
      <c r="K2041"/>
      <c r="L2041"/>
    </row>
    <row r="2042" spans="7:12" s="4" customFormat="1" x14ac:dyDescent="0.25">
      <c r="G2042"/>
      <c r="H2042"/>
      <c r="I2042"/>
      <c r="J2042"/>
      <c r="K2042"/>
      <c r="L2042"/>
    </row>
    <row r="2043" spans="7:12" s="4" customFormat="1" x14ac:dyDescent="0.25">
      <c r="G2043"/>
      <c r="H2043"/>
      <c r="I2043"/>
      <c r="J2043"/>
      <c r="K2043"/>
      <c r="L2043"/>
    </row>
    <row r="2044" spans="7:12" s="4" customFormat="1" x14ac:dyDescent="0.25">
      <c r="G2044"/>
      <c r="H2044"/>
      <c r="I2044"/>
      <c r="J2044"/>
      <c r="K2044"/>
      <c r="L2044"/>
    </row>
    <row r="2045" spans="7:12" s="4" customFormat="1" x14ac:dyDescent="0.25">
      <c r="G2045"/>
      <c r="H2045"/>
      <c r="I2045"/>
      <c r="J2045"/>
      <c r="K2045"/>
      <c r="L2045"/>
    </row>
    <row r="2046" spans="7:12" s="4" customFormat="1" x14ac:dyDescent="0.25">
      <c r="G2046"/>
      <c r="H2046"/>
      <c r="I2046"/>
      <c r="J2046"/>
      <c r="K2046"/>
      <c r="L2046"/>
    </row>
    <row r="2047" spans="7:12" s="4" customFormat="1" x14ac:dyDescent="0.25">
      <c r="G2047"/>
      <c r="H2047"/>
      <c r="I2047"/>
      <c r="J2047"/>
      <c r="K2047"/>
      <c r="L2047"/>
    </row>
    <row r="2048" spans="7:12" s="4" customFormat="1" x14ac:dyDescent="0.25">
      <c r="G2048"/>
      <c r="H2048"/>
      <c r="I2048"/>
      <c r="J2048"/>
      <c r="K2048"/>
      <c r="L2048"/>
    </row>
    <row r="2049" spans="7:12" s="4" customFormat="1" x14ac:dyDescent="0.25">
      <c r="G2049"/>
      <c r="H2049"/>
      <c r="I2049"/>
      <c r="J2049"/>
      <c r="K2049"/>
      <c r="L2049"/>
    </row>
    <row r="2050" spans="7:12" s="4" customFormat="1" x14ac:dyDescent="0.25">
      <c r="G2050"/>
      <c r="H2050"/>
      <c r="I2050"/>
      <c r="J2050"/>
      <c r="K2050"/>
      <c r="L2050"/>
    </row>
    <row r="2051" spans="7:12" s="4" customFormat="1" x14ac:dyDescent="0.25">
      <c r="G2051"/>
      <c r="H2051"/>
      <c r="I2051"/>
      <c r="J2051"/>
      <c r="K2051"/>
      <c r="L2051"/>
    </row>
    <row r="2052" spans="7:12" s="4" customFormat="1" x14ac:dyDescent="0.25">
      <c r="G2052"/>
      <c r="H2052"/>
      <c r="I2052"/>
      <c r="J2052"/>
      <c r="K2052"/>
      <c r="L2052"/>
    </row>
    <row r="2053" spans="7:12" s="4" customFormat="1" x14ac:dyDescent="0.25">
      <c r="G2053"/>
      <c r="H2053"/>
      <c r="I2053"/>
      <c r="J2053"/>
      <c r="K2053"/>
      <c r="L2053"/>
    </row>
    <row r="2054" spans="7:12" s="4" customFormat="1" x14ac:dyDescent="0.25">
      <c r="G2054"/>
      <c r="H2054"/>
      <c r="I2054"/>
      <c r="J2054"/>
      <c r="K2054"/>
      <c r="L2054"/>
    </row>
    <row r="2055" spans="7:12" s="4" customFormat="1" x14ac:dyDescent="0.25">
      <c r="G2055"/>
      <c r="H2055"/>
      <c r="I2055"/>
      <c r="J2055"/>
      <c r="K2055"/>
      <c r="L2055"/>
    </row>
    <row r="2056" spans="7:12" s="4" customFormat="1" x14ac:dyDescent="0.25">
      <c r="G2056"/>
      <c r="H2056"/>
      <c r="I2056"/>
      <c r="J2056"/>
      <c r="K2056"/>
      <c r="L2056"/>
    </row>
    <row r="2057" spans="7:12" s="4" customFormat="1" x14ac:dyDescent="0.25">
      <c r="G2057"/>
      <c r="H2057"/>
      <c r="I2057"/>
      <c r="J2057"/>
      <c r="K2057"/>
      <c r="L2057"/>
    </row>
    <row r="2058" spans="7:12" s="4" customFormat="1" x14ac:dyDescent="0.25">
      <c r="G2058"/>
      <c r="H2058"/>
      <c r="I2058"/>
      <c r="J2058"/>
      <c r="K2058"/>
      <c r="L2058"/>
    </row>
    <row r="2059" spans="7:12" s="4" customFormat="1" x14ac:dyDescent="0.25">
      <c r="G2059"/>
      <c r="H2059"/>
      <c r="I2059"/>
      <c r="J2059"/>
      <c r="K2059"/>
      <c r="L2059"/>
    </row>
    <row r="2060" spans="7:12" s="4" customFormat="1" x14ac:dyDescent="0.25">
      <c r="G2060"/>
      <c r="H2060"/>
      <c r="I2060"/>
      <c r="J2060"/>
      <c r="K2060"/>
      <c r="L2060"/>
    </row>
    <row r="2061" spans="7:12" s="4" customFormat="1" x14ac:dyDescent="0.25">
      <c r="G2061"/>
      <c r="H2061"/>
      <c r="I2061"/>
      <c r="J2061"/>
      <c r="K2061"/>
      <c r="L2061"/>
    </row>
    <row r="2062" spans="7:12" s="4" customFormat="1" x14ac:dyDescent="0.25">
      <c r="G2062"/>
      <c r="H2062"/>
      <c r="I2062"/>
      <c r="J2062"/>
      <c r="K2062"/>
      <c r="L2062"/>
    </row>
    <row r="2063" spans="7:12" s="4" customFormat="1" x14ac:dyDescent="0.25">
      <c r="G2063"/>
      <c r="H2063"/>
      <c r="I2063"/>
      <c r="J2063"/>
      <c r="K2063"/>
      <c r="L2063"/>
    </row>
    <row r="2064" spans="7:12" s="4" customFormat="1" x14ac:dyDescent="0.25">
      <c r="G2064"/>
      <c r="H2064"/>
      <c r="I2064"/>
      <c r="J2064"/>
      <c r="K2064"/>
      <c r="L2064"/>
    </row>
    <row r="2065" spans="7:12" s="4" customFormat="1" x14ac:dyDescent="0.25">
      <c r="G2065"/>
      <c r="H2065"/>
      <c r="I2065"/>
      <c r="J2065"/>
      <c r="K2065"/>
      <c r="L2065"/>
    </row>
    <row r="2066" spans="7:12" s="4" customFormat="1" x14ac:dyDescent="0.25">
      <c r="G2066"/>
      <c r="H2066"/>
      <c r="I2066"/>
      <c r="J2066"/>
      <c r="K2066"/>
      <c r="L2066"/>
    </row>
    <row r="2067" spans="7:12" s="4" customFormat="1" x14ac:dyDescent="0.25">
      <c r="G2067"/>
      <c r="H2067"/>
      <c r="I2067"/>
      <c r="J2067"/>
      <c r="K2067"/>
      <c r="L2067"/>
    </row>
    <row r="2068" spans="7:12" s="4" customFormat="1" x14ac:dyDescent="0.25">
      <c r="G2068"/>
      <c r="H2068"/>
      <c r="I2068"/>
      <c r="J2068"/>
      <c r="K2068"/>
      <c r="L2068"/>
    </row>
    <row r="2069" spans="7:12" s="4" customFormat="1" x14ac:dyDescent="0.25">
      <c r="G2069"/>
      <c r="H2069"/>
      <c r="I2069"/>
      <c r="J2069"/>
      <c r="K2069"/>
      <c r="L2069"/>
    </row>
    <row r="2070" spans="7:12" s="4" customFormat="1" x14ac:dyDescent="0.25">
      <c r="G2070"/>
      <c r="H2070"/>
      <c r="I2070"/>
      <c r="J2070"/>
      <c r="K2070"/>
      <c r="L2070"/>
    </row>
    <row r="2071" spans="7:12" s="4" customFormat="1" x14ac:dyDescent="0.25">
      <c r="G2071"/>
      <c r="H2071"/>
      <c r="I2071"/>
      <c r="J2071"/>
      <c r="K2071"/>
      <c r="L2071"/>
    </row>
    <row r="2072" spans="7:12" s="4" customFormat="1" x14ac:dyDescent="0.25">
      <c r="G2072"/>
      <c r="H2072"/>
      <c r="I2072"/>
      <c r="J2072"/>
      <c r="K2072"/>
      <c r="L2072"/>
    </row>
    <row r="2073" spans="7:12" s="4" customFormat="1" x14ac:dyDescent="0.25">
      <c r="G2073"/>
      <c r="H2073"/>
      <c r="I2073"/>
      <c r="J2073"/>
      <c r="K2073"/>
      <c r="L2073"/>
    </row>
    <row r="2074" spans="7:12" s="4" customFormat="1" x14ac:dyDescent="0.25">
      <c r="G2074"/>
      <c r="H2074"/>
      <c r="I2074"/>
      <c r="J2074"/>
      <c r="K2074"/>
      <c r="L2074"/>
    </row>
    <row r="2075" spans="7:12" s="4" customFormat="1" x14ac:dyDescent="0.25">
      <c r="G2075"/>
      <c r="H2075"/>
      <c r="I2075"/>
      <c r="J2075"/>
      <c r="K2075"/>
      <c r="L2075"/>
    </row>
    <row r="2076" spans="7:12" s="4" customFormat="1" x14ac:dyDescent="0.25">
      <c r="G2076"/>
      <c r="H2076"/>
      <c r="I2076"/>
      <c r="J2076"/>
      <c r="K2076"/>
      <c r="L2076"/>
    </row>
    <row r="2077" spans="7:12" s="4" customFormat="1" x14ac:dyDescent="0.25">
      <c r="G2077"/>
      <c r="H2077"/>
      <c r="I2077"/>
      <c r="J2077"/>
      <c r="K2077"/>
      <c r="L2077"/>
    </row>
    <row r="2078" spans="7:12" s="4" customFormat="1" x14ac:dyDescent="0.25">
      <c r="G2078"/>
      <c r="H2078"/>
      <c r="I2078"/>
      <c r="J2078"/>
      <c r="K2078"/>
      <c r="L2078"/>
    </row>
    <row r="2079" spans="7:12" s="4" customFormat="1" x14ac:dyDescent="0.25">
      <c r="G2079"/>
      <c r="H2079"/>
      <c r="I2079"/>
      <c r="J2079"/>
      <c r="K2079"/>
      <c r="L2079"/>
    </row>
    <row r="2080" spans="7:12" s="4" customFormat="1" x14ac:dyDescent="0.25">
      <c r="G2080"/>
      <c r="H2080"/>
      <c r="I2080"/>
      <c r="J2080"/>
      <c r="K2080"/>
      <c r="L2080"/>
    </row>
    <row r="2081" spans="7:12" s="4" customFormat="1" x14ac:dyDescent="0.25">
      <c r="G2081"/>
      <c r="H2081"/>
      <c r="I2081"/>
      <c r="J2081"/>
      <c r="K2081"/>
      <c r="L2081"/>
    </row>
    <row r="2082" spans="7:12" s="4" customFormat="1" x14ac:dyDescent="0.25">
      <c r="G2082"/>
      <c r="H2082"/>
      <c r="I2082"/>
      <c r="J2082"/>
      <c r="K2082"/>
      <c r="L2082"/>
    </row>
    <row r="2083" spans="7:12" s="4" customFormat="1" x14ac:dyDescent="0.25">
      <c r="G2083"/>
      <c r="H2083"/>
      <c r="I2083"/>
      <c r="J2083"/>
      <c r="K2083"/>
      <c r="L2083"/>
    </row>
    <row r="2084" spans="7:12" s="4" customFormat="1" x14ac:dyDescent="0.25">
      <c r="G2084"/>
      <c r="H2084"/>
      <c r="I2084"/>
      <c r="J2084"/>
      <c r="K2084"/>
      <c r="L2084"/>
    </row>
    <row r="2085" spans="7:12" s="4" customFormat="1" x14ac:dyDescent="0.25">
      <c r="G2085"/>
      <c r="H2085"/>
      <c r="I2085"/>
      <c r="J2085"/>
      <c r="K2085"/>
      <c r="L2085"/>
    </row>
    <row r="2086" spans="7:12" s="4" customFormat="1" x14ac:dyDescent="0.25">
      <c r="G2086"/>
      <c r="H2086"/>
      <c r="I2086"/>
      <c r="J2086"/>
      <c r="K2086"/>
      <c r="L2086"/>
    </row>
    <row r="2087" spans="7:12" s="4" customFormat="1" x14ac:dyDescent="0.25">
      <c r="G2087"/>
      <c r="H2087"/>
      <c r="I2087"/>
      <c r="J2087"/>
      <c r="K2087"/>
      <c r="L2087"/>
    </row>
    <row r="2088" spans="7:12" s="4" customFormat="1" x14ac:dyDescent="0.25">
      <c r="G2088"/>
      <c r="H2088"/>
      <c r="I2088"/>
      <c r="J2088"/>
      <c r="K2088"/>
      <c r="L2088"/>
    </row>
    <row r="2089" spans="7:12" s="4" customFormat="1" x14ac:dyDescent="0.25">
      <c r="G2089"/>
      <c r="H2089"/>
      <c r="I2089"/>
      <c r="J2089"/>
      <c r="K2089"/>
      <c r="L2089"/>
    </row>
    <row r="2090" spans="7:12" s="4" customFormat="1" x14ac:dyDescent="0.25">
      <c r="G2090"/>
      <c r="H2090"/>
      <c r="I2090"/>
      <c r="J2090"/>
      <c r="K2090"/>
      <c r="L2090"/>
    </row>
    <row r="2091" spans="7:12" s="4" customFormat="1" x14ac:dyDescent="0.25">
      <c r="G2091"/>
      <c r="H2091"/>
      <c r="I2091"/>
      <c r="J2091"/>
      <c r="K2091"/>
      <c r="L2091"/>
    </row>
    <row r="2092" spans="7:12" s="4" customFormat="1" x14ac:dyDescent="0.25">
      <c r="G2092"/>
      <c r="H2092"/>
      <c r="I2092"/>
      <c r="J2092"/>
      <c r="K2092"/>
      <c r="L2092"/>
    </row>
    <row r="2093" spans="7:12" s="4" customFormat="1" x14ac:dyDescent="0.25">
      <c r="G2093"/>
      <c r="H2093"/>
      <c r="I2093"/>
      <c r="J2093"/>
      <c r="K2093"/>
      <c r="L2093"/>
    </row>
    <row r="2094" spans="7:12" s="4" customFormat="1" x14ac:dyDescent="0.25">
      <c r="G2094"/>
      <c r="H2094"/>
      <c r="I2094"/>
      <c r="J2094"/>
      <c r="K2094"/>
      <c r="L2094"/>
    </row>
    <row r="2095" spans="7:12" s="4" customFormat="1" x14ac:dyDescent="0.25">
      <c r="G2095"/>
      <c r="H2095"/>
      <c r="I2095"/>
      <c r="J2095"/>
      <c r="K2095"/>
      <c r="L2095"/>
    </row>
    <row r="2096" spans="7:12" s="4" customFormat="1" x14ac:dyDescent="0.25">
      <c r="G2096"/>
      <c r="H2096"/>
      <c r="I2096"/>
      <c r="J2096"/>
      <c r="K2096"/>
      <c r="L2096"/>
    </row>
    <row r="2097" spans="7:12" s="4" customFormat="1" x14ac:dyDescent="0.25">
      <c r="G2097"/>
      <c r="H2097"/>
      <c r="I2097"/>
      <c r="J2097"/>
      <c r="K2097"/>
      <c r="L2097"/>
    </row>
    <row r="2098" spans="7:12" s="4" customFormat="1" x14ac:dyDescent="0.25">
      <c r="G2098"/>
      <c r="H2098"/>
      <c r="I2098"/>
      <c r="J2098"/>
      <c r="K2098"/>
      <c r="L2098"/>
    </row>
    <row r="2099" spans="7:12" s="4" customFormat="1" x14ac:dyDescent="0.25">
      <c r="G2099"/>
      <c r="H2099"/>
      <c r="I2099"/>
      <c r="J2099"/>
      <c r="K2099"/>
      <c r="L2099"/>
    </row>
    <row r="2100" spans="7:12" s="4" customFormat="1" x14ac:dyDescent="0.25">
      <c r="G2100"/>
      <c r="H2100"/>
      <c r="I2100"/>
      <c r="J2100"/>
      <c r="K2100"/>
      <c r="L2100"/>
    </row>
    <row r="2101" spans="7:12" s="4" customFormat="1" x14ac:dyDescent="0.25">
      <c r="G2101"/>
      <c r="H2101"/>
      <c r="I2101"/>
      <c r="J2101"/>
      <c r="K2101"/>
      <c r="L2101"/>
    </row>
    <row r="2102" spans="7:12" s="4" customFormat="1" x14ac:dyDescent="0.25">
      <c r="G2102"/>
      <c r="H2102"/>
      <c r="I2102"/>
      <c r="J2102"/>
      <c r="K2102"/>
      <c r="L2102"/>
    </row>
    <row r="2103" spans="7:12" s="4" customFormat="1" x14ac:dyDescent="0.25">
      <c r="G2103"/>
      <c r="H2103"/>
      <c r="I2103"/>
      <c r="J2103"/>
      <c r="K2103"/>
      <c r="L2103"/>
    </row>
    <row r="2104" spans="7:12" s="4" customFormat="1" x14ac:dyDescent="0.25">
      <c r="G2104"/>
      <c r="H2104"/>
      <c r="I2104"/>
      <c r="J2104"/>
      <c r="K2104"/>
      <c r="L2104"/>
    </row>
    <row r="2105" spans="7:12" s="4" customFormat="1" x14ac:dyDescent="0.25">
      <c r="G2105"/>
      <c r="H2105"/>
      <c r="I2105"/>
      <c r="J2105"/>
      <c r="K2105"/>
      <c r="L2105"/>
    </row>
    <row r="2106" spans="7:12" s="4" customFormat="1" x14ac:dyDescent="0.25">
      <c r="G2106"/>
      <c r="H2106"/>
      <c r="I2106"/>
      <c r="J2106"/>
      <c r="K2106"/>
      <c r="L2106"/>
    </row>
    <row r="2107" spans="7:12" s="4" customFormat="1" x14ac:dyDescent="0.25">
      <c r="G2107"/>
      <c r="H2107"/>
      <c r="I2107"/>
      <c r="J2107"/>
      <c r="K2107"/>
      <c r="L2107"/>
    </row>
    <row r="2108" spans="7:12" s="4" customFormat="1" x14ac:dyDescent="0.25">
      <c r="G2108"/>
      <c r="H2108"/>
      <c r="I2108"/>
      <c r="J2108"/>
      <c r="K2108"/>
      <c r="L2108"/>
    </row>
    <row r="2109" spans="7:12" s="4" customFormat="1" x14ac:dyDescent="0.25">
      <c r="G2109"/>
      <c r="H2109"/>
      <c r="I2109"/>
      <c r="J2109"/>
      <c r="K2109"/>
      <c r="L2109"/>
    </row>
    <row r="2110" spans="7:12" s="4" customFormat="1" x14ac:dyDescent="0.25">
      <c r="G2110"/>
      <c r="H2110"/>
      <c r="I2110"/>
      <c r="J2110"/>
      <c r="K2110"/>
      <c r="L2110"/>
    </row>
    <row r="2111" spans="7:12" s="4" customFormat="1" x14ac:dyDescent="0.25">
      <c r="G2111"/>
      <c r="H2111"/>
      <c r="I2111"/>
      <c r="J2111"/>
      <c r="K2111"/>
      <c r="L2111"/>
    </row>
    <row r="2112" spans="7:12" s="4" customFormat="1" x14ac:dyDescent="0.25">
      <c r="G2112"/>
      <c r="H2112"/>
      <c r="I2112"/>
      <c r="J2112"/>
      <c r="K2112"/>
      <c r="L2112"/>
    </row>
    <row r="2113" spans="7:12" s="4" customFormat="1" x14ac:dyDescent="0.25">
      <c r="G2113"/>
      <c r="H2113"/>
      <c r="I2113"/>
      <c r="J2113"/>
      <c r="K2113"/>
      <c r="L2113"/>
    </row>
    <row r="2114" spans="7:12" s="4" customFormat="1" x14ac:dyDescent="0.25">
      <c r="G2114"/>
      <c r="H2114"/>
      <c r="I2114"/>
      <c r="J2114"/>
      <c r="K2114"/>
      <c r="L2114"/>
    </row>
    <row r="2115" spans="7:12" s="4" customFormat="1" x14ac:dyDescent="0.25">
      <c r="G2115"/>
      <c r="H2115"/>
      <c r="I2115"/>
      <c r="J2115"/>
      <c r="K2115"/>
      <c r="L2115"/>
    </row>
    <row r="2116" spans="7:12" s="4" customFormat="1" x14ac:dyDescent="0.25">
      <c r="G2116"/>
      <c r="H2116"/>
      <c r="I2116"/>
      <c r="J2116"/>
      <c r="K2116"/>
      <c r="L2116"/>
    </row>
    <row r="2117" spans="7:12" s="4" customFormat="1" x14ac:dyDescent="0.25">
      <c r="G2117"/>
      <c r="H2117"/>
      <c r="I2117"/>
      <c r="J2117"/>
      <c r="K2117"/>
      <c r="L2117"/>
    </row>
    <row r="2118" spans="7:12" s="4" customFormat="1" x14ac:dyDescent="0.25">
      <c r="G2118"/>
      <c r="H2118"/>
      <c r="I2118"/>
      <c r="J2118"/>
      <c r="K2118"/>
      <c r="L2118"/>
    </row>
    <row r="2119" spans="7:12" s="4" customFormat="1" x14ac:dyDescent="0.25">
      <c r="G2119"/>
      <c r="H2119"/>
      <c r="I2119"/>
      <c r="J2119"/>
      <c r="K2119"/>
      <c r="L2119"/>
    </row>
    <row r="2120" spans="7:12" s="4" customFormat="1" x14ac:dyDescent="0.25">
      <c r="G2120"/>
      <c r="H2120"/>
      <c r="I2120"/>
      <c r="J2120"/>
      <c r="K2120"/>
      <c r="L2120"/>
    </row>
    <row r="2121" spans="7:12" s="4" customFormat="1" x14ac:dyDescent="0.25">
      <c r="G2121"/>
      <c r="H2121"/>
      <c r="I2121"/>
      <c r="J2121"/>
      <c r="K2121"/>
      <c r="L2121"/>
    </row>
    <row r="2122" spans="7:12" s="4" customFormat="1" x14ac:dyDescent="0.25">
      <c r="G2122"/>
      <c r="H2122"/>
      <c r="I2122"/>
      <c r="J2122"/>
      <c r="K2122"/>
      <c r="L2122"/>
    </row>
    <row r="2123" spans="7:12" s="4" customFormat="1" x14ac:dyDescent="0.25">
      <c r="G2123"/>
      <c r="H2123"/>
      <c r="I2123"/>
      <c r="J2123"/>
      <c r="K2123"/>
      <c r="L2123"/>
    </row>
    <row r="2124" spans="7:12" s="4" customFormat="1" x14ac:dyDescent="0.25">
      <c r="G2124"/>
      <c r="H2124"/>
      <c r="I2124"/>
      <c r="J2124"/>
      <c r="K2124"/>
      <c r="L2124"/>
    </row>
    <row r="2125" spans="7:12" s="4" customFormat="1" x14ac:dyDescent="0.25">
      <c r="G2125"/>
      <c r="H2125"/>
      <c r="I2125"/>
      <c r="J2125"/>
      <c r="K2125"/>
      <c r="L2125"/>
    </row>
    <row r="2126" spans="7:12" s="4" customFormat="1" x14ac:dyDescent="0.25">
      <c r="G2126"/>
      <c r="H2126"/>
      <c r="I2126"/>
      <c r="J2126"/>
      <c r="K2126"/>
      <c r="L2126"/>
    </row>
    <row r="2127" spans="7:12" s="4" customFormat="1" x14ac:dyDescent="0.25">
      <c r="G2127"/>
      <c r="H2127"/>
      <c r="I2127"/>
      <c r="J2127"/>
      <c r="K2127"/>
      <c r="L2127"/>
    </row>
    <row r="2128" spans="7:12" s="4" customFormat="1" x14ac:dyDescent="0.25">
      <c r="G2128"/>
      <c r="H2128"/>
      <c r="I2128"/>
      <c r="J2128"/>
      <c r="K2128"/>
      <c r="L2128"/>
    </row>
    <row r="2129" spans="7:12" s="4" customFormat="1" x14ac:dyDescent="0.25">
      <c r="G2129"/>
      <c r="H2129"/>
      <c r="I2129"/>
      <c r="J2129"/>
      <c r="K2129"/>
      <c r="L2129"/>
    </row>
    <row r="2130" spans="7:12" s="4" customFormat="1" x14ac:dyDescent="0.25">
      <c r="G2130"/>
      <c r="H2130"/>
      <c r="I2130"/>
      <c r="J2130"/>
      <c r="K2130"/>
      <c r="L2130"/>
    </row>
    <row r="2131" spans="7:12" s="4" customFormat="1" x14ac:dyDescent="0.25">
      <c r="G2131"/>
      <c r="H2131"/>
      <c r="I2131"/>
      <c r="J2131"/>
      <c r="K2131"/>
      <c r="L2131"/>
    </row>
    <row r="2132" spans="7:12" s="4" customFormat="1" x14ac:dyDescent="0.25">
      <c r="G2132"/>
      <c r="H2132"/>
      <c r="I2132"/>
      <c r="J2132"/>
      <c r="K2132"/>
      <c r="L2132"/>
    </row>
    <row r="2133" spans="7:12" s="4" customFormat="1" x14ac:dyDescent="0.25">
      <c r="G2133"/>
      <c r="H2133"/>
      <c r="I2133"/>
      <c r="J2133"/>
      <c r="K2133"/>
      <c r="L2133"/>
    </row>
    <row r="2134" spans="7:12" s="4" customFormat="1" x14ac:dyDescent="0.25">
      <c r="G2134"/>
      <c r="H2134"/>
      <c r="I2134"/>
      <c r="J2134"/>
      <c r="K2134"/>
      <c r="L2134"/>
    </row>
    <row r="2135" spans="7:12" s="4" customFormat="1" x14ac:dyDescent="0.25">
      <c r="G2135"/>
      <c r="H2135"/>
      <c r="I2135"/>
      <c r="J2135"/>
      <c r="K2135"/>
      <c r="L2135"/>
    </row>
    <row r="2136" spans="7:12" s="4" customFormat="1" x14ac:dyDescent="0.25">
      <c r="G2136"/>
      <c r="H2136"/>
      <c r="I2136"/>
      <c r="J2136"/>
      <c r="K2136"/>
      <c r="L2136"/>
    </row>
    <row r="2137" spans="7:12" s="4" customFormat="1" x14ac:dyDescent="0.25">
      <c r="G2137"/>
      <c r="H2137"/>
      <c r="I2137"/>
      <c r="J2137"/>
      <c r="K2137"/>
      <c r="L2137"/>
    </row>
    <row r="2138" spans="7:12" s="4" customFormat="1" x14ac:dyDescent="0.25">
      <c r="G2138"/>
      <c r="H2138"/>
      <c r="I2138"/>
      <c r="J2138"/>
      <c r="K2138"/>
      <c r="L2138"/>
    </row>
    <row r="2139" spans="7:12" s="4" customFormat="1" x14ac:dyDescent="0.25">
      <c r="G2139"/>
      <c r="H2139"/>
      <c r="I2139"/>
      <c r="J2139"/>
      <c r="K2139"/>
      <c r="L2139"/>
    </row>
    <row r="2140" spans="7:12" s="4" customFormat="1" x14ac:dyDescent="0.25">
      <c r="G2140"/>
      <c r="H2140"/>
      <c r="I2140"/>
      <c r="J2140"/>
      <c r="K2140"/>
      <c r="L2140"/>
    </row>
    <row r="2141" spans="7:12" s="4" customFormat="1" x14ac:dyDescent="0.25">
      <c r="G2141"/>
      <c r="H2141"/>
      <c r="I2141"/>
      <c r="J2141"/>
      <c r="K2141"/>
      <c r="L2141"/>
    </row>
    <row r="2142" spans="7:12" s="4" customFormat="1" x14ac:dyDescent="0.25">
      <c r="G2142"/>
      <c r="H2142"/>
      <c r="I2142"/>
      <c r="J2142"/>
      <c r="K2142"/>
      <c r="L2142"/>
    </row>
    <row r="2143" spans="7:12" s="4" customFormat="1" x14ac:dyDescent="0.25">
      <c r="G2143"/>
      <c r="H2143"/>
      <c r="I2143"/>
      <c r="J2143"/>
      <c r="K2143"/>
      <c r="L2143"/>
    </row>
    <row r="2144" spans="7:12" s="4" customFormat="1" x14ac:dyDescent="0.25">
      <c r="G2144"/>
      <c r="H2144"/>
      <c r="I2144"/>
      <c r="J2144"/>
      <c r="K2144"/>
      <c r="L2144"/>
    </row>
    <row r="2145" spans="7:12" s="4" customFormat="1" x14ac:dyDescent="0.25">
      <c r="G2145"/>
      <c r="H2145"/>
      <c r="I2145"/>
      <c r="J2145"/>
      <c r="K2145"/>
      <c r="L2145"/>
    </row>
    <row r="2146" spans="7:12" s="4" customFormat="1" x14ac:dyDescent="0.25">
      <c r="G2146"/>
      <c r="H2146"/>
      <c r="I2146"/>
      <c r="J2146"/>
      <c r="K2146"/>
      <c r="L2146"/>
    </row>
    <row r="2147" spans="7:12" s="4" customFormat="1" x14ac:dyDescent="0.25">
      <c r="G2147"/>
      <c r="H2147"/>
      <c r="I2147"/>
      <c r="J2147"/>
      <c r="K2147"/>
      <c r="L2147"/>
    </row>
    <row r="2148" spans="7:12" s="4" customFormat="1" x14ac:dyDescent="0.25">
      <c r="G2148"/>
      <c r="H2148"/>
      <c r="I2148"/>
      <c r="J2148"/>
      <c r="K2148"/>
      <c r="L2148"/>
    </row>
    <row r="2149" spans="7:12" s="4" customFormat="1" x14ac:dyDescent="0.25">
      <c r="G2149"/>
      <c r="H2149"/>
      <c r="I2149"/>
      <c r="J2149"/>
      <c r="K2149"/>
      <c r="L2149"/>
    </row>
    <row r="2150" spans="7:12" s="4" customFormat="1" x14ac:dyDescent="0.25">
      <c r="G2150"/>
      <c r="H2150"/>
      <c r="I2150"/>
      <c r="J2150"/>
      <c r="K2150"/>
      <c r="L2150"/>
    </row>
    <row r="2151" spans="7:12" s="4" customFormat="1" x14ac:dyDescent="0.25">
      <c r="G2151"/>
      <c r="H2151"/>
      <c r="I2151"/>
      <c r="J2151"/>
      <c r="K2151"/>
      <c r="L2151"/>
    </row>
    <row r="2152" spans="7:12" s="4" customFormat="1" x14ac:dyDescent="0.25">
      <c r="G2152"/>
      <c r="H2152"/>
      <c r="I2152"/>
      <c r="J2152"/>
      <c r="K2152"/>
      <c r="L2152"/>
    </row>
    <row r="2153" spans="7:12" s="4" customFormat="1" x14ac:dyDescent="0.25">
      <c r="G2153"/>
      <c r="H2153"/>
      <c r="I2153"/>
      <c r="J2153"/>
      <c r="K2153"/>
      <c r="L2153"/>
    </row>
    <row r="2154" spans="7:12" s="4" customFormat="1" x14ac:dyDescent="0.25">
      <c r="G2154"/>
      <c r="H2154"/>
      <c r="I2154"/>
      <c r="J2154"/>
      <c r="K2154"/>
      <c r="L2154"/>
    </row>
    <row r="2155" spans="7:12" s="4" customFormat="1" x14ac:dyDescent="0.25">
      <c r="G2155"/>
      <c r="H2155"/>
      <c r="I2155"/>
      <c r="J2155"/>
      <c r="K2155"/>
      <c r="L2155"/>
    </row>
    <row r="2156" spans="7:12" s="4" customFormat="1" x14ac:dyDescent="0.25">
      <c r="G2156"/>
      <c r="H2156"/>
      <c r="I2156"/>
      <c r="J2156"/>
      <c r="K2156"/>
      <c r="L2156"/>
    </row>
    <row r="2157" spans="7:12" s="4" customFormat="1" x14ac:dyDescent="0.25">
      <c r="G2157"/>
      <c r="H2157"/>
      <c r="I2157"/>
      <c r="J2157"/>
      <c r="K2157"/>
      <c r="L2157"/>
    </row>
    <row r="2158" spans="7:12" s="4" customFormat="1" x14ac:dyDescent="0.25">
      <c r="G2158"/>
      <c r="H2158"/>
      <c r="I2158"/>
      <c r="J2158"/>
      <c r="K2158"/>
      <c r="L2158"/>
    </row>
    <row r="2159" spans="7:12" s="4" customFormat="1" x14ac:dyDescent="0.25">
      <c r="G2159"/>
      <c r="H2159"/>
      <c r="I2159"/>
      <c r="J2159"/>
      <c r="K2159"/>
      <c r="L2159"/>
    </row>
    <row r="2160" spans="7:12" s="4" customFormat="1" x14ac:dyDescent="0.25">
      <c r="G2160"/>
      <c r="H2160"/>
      <c r="I2160"/>
      <c r="J2160"/>
      <c r="K2160"/>
      <c r="L2160"/>
    </row>
    <row r="2161" spans="7:12" s="4" customFormat="1" x14ac:dyDescent="0.25">
      <c r="G2161"/>
      <c r="H2161"/>
      <c r="I2161"/>
      <c r="J2161"/>
      <c r="K2161"/>
      <c r="L2161"/>
    </row>
    <row r="2162" spans="7:12" s="4" customFormat="1" x14ac:dyDescent="0.25">
      <c r="G2162"/>
      <c r="H2162"/>
      <c r="I2162"/>
      <c r="J2162"/>
      <c r="K2162"/>
      <c r="L2162"/>
    </row>
    <row r="2163" spans="7:12" s="4" customFormat="1" x14ac:dyDescent="0.25">
      <c r="G2163"/>
      <c r="H2163"/>
      <c r="I2163"/>
      <c r="J2163"/>
      <c r="K2163"/>
      <c r="L2163"/>
    </row>
    <row r="2164" spans="7:12" s="4" customFormat="1" x14ac:dyDescent="0.25">
      <c r="G2164"/>
      <c r="H2164"/>
      <c r="I2164"/>
      <c r="J2164"/>
      <c r="K2164"/>
      <c r="L2164"/>
    </row>
    <row r="2165" spans="7:12" s="4" customFormat="1" x14ac:dyDescent="0.25">
      <c r="G2165"/>
      <c r="H2165"/>
      <c r="I2165"/>
      <c r="J2165"/>
      <c r="K2165"/>
      <c r="L2165"/>
    </row>
    <row r="2166" spans="7:12" s="4" customFormat="1" x14ac:dyDescent="0.25">
      <c r="G2166"/>
      <c r="H2166"/>
      <c r="I2166"/>
      <c r="J2166"/>
      <c r="K2166"/>
      <c r="L2166"/>
    </row>
    <row r="2167" spans="7:12" s="4" customFormat="1" x14ac:dyDescent="0.25">
      <c r="G2167"/>
      <c r="H2167"/>
      <c r="I2167"/>
      <c r="J2167"/>
      <c r="K2167"/>
      <c r="L2167"/>
    </row>
    <row r="2168" spans="7:12" s="4" customFormat="1" x14ac:dyDescent="0.25">
      <c r="G2168"/>
      <c r="H2168"/>
      <c r="I2168"/>
      <c r="J2168"/>
      <c r="K2168"/>
      <c r="L2168"/>
    </row>
    <row r="2169" spans="7:12" s="4" customFormat="1" x14ac:dyDescent="0.25">
      <c r="G2169"/>
      <c r="H2169"/>
      <c r="I2169"/>
      <c r="J2169"/>
      <c r="K2169"/>
      <c r="L2169"/>
    </row>
    <row r="2170" spans="7:12" s="4" customFormat="1" x14ac:dyDescent="0.25">
      <c r="G2170"/>
      <c r="H2170"/>
      <c r="I2170"/>
      <c r="J2170"/>
      <c r="K2170"/>
      <c r="L2170"/>
    </row>
    <row r="2171" spans="7:12" s="4" customFormat="1" x14ac:dyDescent="0.25">
      <c r="G2171"/>
      <c r="H2171"/>
      <c r="I2171"/>
      <c r="J2171"/>
      <c r="K2171"/>
      <c r="L2171"/>
    </row>
    <row r="2172" spans="7:12" s="4" customFormat="1" x14ac:dyDescent="0.25">
      <c r="G2172"/>
      <c r="H2172"/>
      <c r="I2172"/>
      <c r="J2172"/>
      <c r="K2172"/>
      <c r="L2172"/>
    </row>
    <row r="2173" spans="7:12" s="4" customFormat="1" x14ac:dyDescent="0.25">
      <c r="G2173"/>
      <c r="H2173"/>
      <c r="I2173"/>
      <c r="J2173"/>
      <c r="K2173"/>
      <c r="L2173"/>
    </row>
    <row r="2174" spans="7:12" s="4" customFormat="1" x14ac:dyDescent="0.25">
      <c r="G2174"/>
      <c r="H2174"/>
      <c r="I2174"/>
      <c r="J2174"/>
      <c r="K2174"/>
      <c r="L2174"/>
    </row>
    <row r="2175" spans="7:12" s="4" customFormat="1" x14ac:dyDescent="0.25">
      <c r="G2175"/>
      <c r="H2175"/>
      <c r="I2175"/>
      <c r="J2175"/>
      <c r="K2175"/>
      <c r="L2175"/>
    </row>
    <row r="2176" spans="7:12" s="4" customFormat="1" x14ac:dyDescent="0.25">
      <c r="G2176"/>
      <c r="H2176"/>
      <c r="I2176"/>
      <c r="J2176"/>
      <c r="K2176"/>
      <c r="L2176"/>
    </row>
    <row r="2177" spans="7:12" s="4" customFormat="1" x14ac:dyDescent="0.25">
      <c r="G2177"/>
      <c r="H2177"/>
      <c r="I2177"/>
      <c r="J2177"/>
      <c r="K2177"/>
      <c r="L2177"/>
    </row>
    <row r="2178" spans="7:12" s="4" customFormat="1" x14ac:dyDescent="0.25">
      <c r="G2178"/>
      <c r="H2178"/>
      <c r="I2178"/>
      <c r="J2178"/>
      <c r="K2178"/>
      <c r="L2178"/>
    </row>
    <row r="2179" spans="7:12" s="4" customFormat="1" x14ac:dyDescent="0.25">
      <c r="G2179"/>
      <c r="H2179"/>
      <c r="I2179"/>
      <c r="J2179"/>
      <c r="K2179"/>
      <c r="L2179"/>
    </row>
    <row r="2180" spans="7:12" s="4" customFormat="1" x14ac:dyDescent="0.25">
      <c r="G2180"/>
      <c r="H2180"/>
      <c r="I2180"/>
      <c r="J2180"/>
      <c r="K2180"/>
      <c r="L2180"/>
    </row>
    <row r="2181" spans="7:12" s="4" customFormat="1" x14ac:dyDescent="0.25">
      <c r="G2181"/>
      <c r="H2181"/>
      <c r="I2181"/>
      <c r="J2181"/>
      <c r="K2181"/>
      <c r="L2181"/>
    </row>
    <row r="2182" spans="7:12" s="4" customFormat="1" x14ac:dyDescent="0.25">
      <c r="G2182"/>
      <c r="H2182"/>
      <c r="I2182"/>
      <c r="J2182"/>
      <c r="K2182"/>
      <c r="L2182"/>
    </row>
    <row r="2183" spans="7:12" s="4" customFormat="1" x14ac:dyDescent="0.25">
      <c r="G2183"/>
      <c r="H2183"/>
      <c r="I2183"/>
      <c r="J2183"/>
      <c r="K2183"/>
      <c r="L2183"/>
    </row>
    <row r="2184" spans="7:12" s="4" customFormat="1" x14ac:dyDescent="0.25">
      <c r="G2184"/>
      <c r="H2184"/>
      <c r="I2184"/>
      <c r="J2184"/>
      <c r="K2184"/>
      <c r="L2184"/>
    </row>
    <row r="2185" spans="7:12" s="4" customFormat="1" x14ac:dyDescent="0.25">
      <c r="G2185"/>
      <c r="H2185"/>
      <c r="I2185"/>
      <c r="J2185"/>
      <c r="K2185"/>
      <c r="L2185"/>
    </row>
    <row r="2186" spans="7:12" s="4" customFormat="1" x14ac:dyDescent="0.25">
      <c r="G2186"/>
      <c r="H2186"/>
      <c r="I2186"/>
      <c r="J2186"/>
      <c r="K2186"/>
      <c r="L2186"/>
    </row>
    <row r="2187" spans="7:12" s="4" customFormat="1" x14ac:dyDescent="0.25">
      <c r="G2187"/>
      <c r="H2187"/>
      <c r="I2187"/>
      <c r="J2187"/>
      <c r="K2187"/>
      <c r="L2187"/>
    </row>
    <row r="2188" spans="7:12" s="4" customFormat="1" x14ac:dyDescent="0.25">
      <c r="G2188"/>
      <c r="H2188"/>
      <c r="I2188"/>
      <c r="J2188"/>
      <c r="K2188"/>
      <c r="L2188"/>
    </row>
    <row r="2189" spans="7:12" s="4" customFormat="1" x14ac:dyDescent="0.25">
      <c r="G2189"/>
      <c r="H2189"/>
      <c r="I2189"/>
      <c r="J2189"/>
      <c r="K2189"/>
      <c r="L2189"/>
    </row>
    <row r="2190" spans="7:12" s="4" customFormat="1" x14ac:dyDescent="0.25">
      <c r="G2190"/>
      <c r="H2190"/>
      <c r="I2190"/>
      <c r="J2190"/>
      <c r="K2190"/>
      <c r="L2190"/>
    </row>
    <row r="2191" spans="7:12" s="4" customFormat="1" x14ac:dyDescent="0.25">
      <c r="G2191"/>
      <c r="H2191"/>
      <c r="I2191"/>
      <c r="J2191"/>
      <c r="K2191"/>
      <c r="L2191"/>
    </row>
    <row r="2192" spans="7:12" s="4" customFormat="1" x14ac:dyDescent="0.25">
      <c r="G2192"/>
      <c r="H2192"/>
      <c r="I2192"/>
      <c r="J2192"/>
      <c r="K2192"/>
      <c r="L2192"/>
    </row>
    <row r="2193" spans="7:12" s="4" customFormat="1" x14ac:dyDescent="0.25">
      <c r="G2193"/>
      <c r="H2193"/>
      <c r="I2193"/>
      <c r="J2193"/>
      <c r="K2193"/>
      <c r="L2193"/>
    </row>
    <row r="2194" spans="7:12" s="4" customFormat="1" x14ac:dyDescent="0.25">
      <c r="G2194"/>
      <c r="H2194"/>
      <c r="I2194"/>
      <c r="J2194"/>
      <c r="K2194"/>
      <c r="L2194"/>
    </row>
    <row r="2195" spans="7:12" s="4" customFormat="1" x14ac:dyDescent="0.25">
      <c r="G2195"/>
      <c r="H2195"/>
      <c r="I2195"/>
      <c r="J2195"/>
      <c r="K2195"/>
      <c r="L2195"/>
    </row>
    <row r="2196" spans="7:12" s="4" customFormat="1" x14ac:dyDescent="0.25">
      <c r="G2196"/>
      <c r="H2196"/>
      <c r="I2196"/>
      <c r="J2196"/>
      <c r="K2196"/>
      <c r="L2196"/>
    </row>
    <row r="2197" spans="7:12" s="4" customFormat="1" x14ac:dyDescent="0.25">
      <c r="G2197"/>
      <c r="H2197"/>
      <c r="I2197"/>
      <c r="J2197"/>
      <c r="K2197"/>
      <c r="L2197"/>
    </row>
    <row r="2198" spans="7:12" s="4" customFormat="1" x14ac:dyDescent="0.25">
      <c r="G2198"/>
      <c r="H2198"/>
      <c r="I2198"/>
      <c r="J2198"/>
      <c r="K2198"/>
      <c r="L2198"/>
    </row>
    <row r="2199" spans="7:12" s="4" customFormat="1" x14ac:dyDescent="0.25">
      <c r="G2199"/>
      <c r="H2199"/>
      <c r="I2199"/>
      <c r="J2199"/>
      <c r="K2199"/>
      <c r="L2199"/>
    </row>
    <row r="2200" spans="7:12" s="4" customFormat="1" x14ac:dyDescent="0.25">
      <c r="G2200"/>
      <c r="H2200"/>
      <c r="I2200"/>
      <c r="J2200"/>
      <c r="K2200"/>
      <c r="L2200"/>
    </row>
    <row r="2201" spans="7:12" s="4" customFormat="1" x14ac:dyDescent="0.25">
      <c r="G2201"/>
      <c r="H2201"/>
      <c r="I2201"/>
      <c r="J2201"/>
      <c r="K2201"/>
      <c r="L2201"/>
    </row>
    <row r="2202" spans="7:12" s="4" customFormat="1" x14ac:dyDescent="0.25">
      <c r="G2202"/>
      <c r="H2202"/>
      <c r="I2202"/>
      <c r="J2202"/>
      <c r="K2202"/>
      <c r="L2202"/>
    </row>
    <row r="2203" spans="7:12" s="4" customFormat="1" x14ac:dyDescent="0.25">
      <c r="G2203"/>
      <c r="H2203"/>
      <c r="I2203"/>
      <c r="J2203"/>
      <c r="K2203"/>
      <c r="L2203"/>
    </row>
    <row r="2204" spans="7:12" s="4" customFormat="1" x14ac:dyDescent="0.25">
      <c r="G2204"/>
      <c r="H2204"/>
      <c r="I2204"/>
      <c r="J2204"/>
      <c r="K2204"/>
      <c r="L2204"/>
    </row>
    <row r="2205" spans="7:12" s="4" customFormat="1" x14ac:dyDescent="0.25">
      <c r="G2205"/>
      <c r="H2205"/>
      <c r="I2205"/>
      <c r="J2205"/>
      <c r="K2205"/>
      <c r="L2205"/>
    </row>
    <row r="2206" spans="7:12" s="4" customFormat="1" x14ac:dyDescent="0.25">
      <c r="G2206"/>
      <c r="H2206"/>
      <c r="I2206"/>
      <c r="J2206"/>
      <c r="K2206"/>
      <c r="L2206"/>
    </row>
    <row r="2207" spans="7:12" s="4" customFormat="1" x14ac:dyDescent="0.25">
      <c r="G2207"/>
      <c r="H2207"/>
      <c r="I2207"/>
      <c r="J2207"/>
      <c r="K2207"/>
      <c r="L2207"/>
    </row>
    <row r="2208" spans="7:12" s="4" customFormat="1" x14ac:dyDescent="0.25">
      <c r="G2208"/>
      <c r="H2208"/>
      <c r="I2208"/>
      <c r="J2208"/>
      <c r="K2208"/>
      <c r="L2208"/>
    </row>
    <row r="2209" spans="7:12" s="4" customFormat="1" x14ac:dyDescent="0.25">
      <c r="G2209"/>
      <c r="H2209"/>
      <c r="I2209"/>
      <c r="J2209"/>
      <c r="K2209"/>
      <c r="L2209"/>
    </row>
    <row r="2210" spans="7:12" s="4" customFormat="1" x14ac:dyDescent="0.25">
      <c r="G2210"/>
      <c r="H2210"/>
      <c r="I2210"/>
      <c r="J2210"/>
      <c r="K2210"/>
      <c r="L2210"/>
    </row>
    <row r="2211" spans="7:12" s="4" customFormat="1" x14ac:dyDescent="0.25">
      <c r="G2211"/>
      <c r="H2211"/>
      <c r="I2211"/>
      <c r="J2211"/>
      <c r="K2211"/>
      <c r="L2211"/>
    </row>
    <row r="2212" spans="7:12" s="4" customFormat="1" x14ac:dyDescent="0.25">
      <c r="G2212"/>
      <c r="H2212"/>
      <c r="I2212"/>
      <c r="J2212"/>
      <c r="K2212"/>
      <c r="L2212"/>
    </row>
    <row r="2213" spans="7:12" s="4" customFormat="1" x14ac:dyDescent="0.25">
      <c r="G2213"/>
      <c r="H2213"/>
      <c r="I2213"/>
      <c r="J2213"/>
      <c r="K2213"/>
      <c r="L2213"/>
    </row>
    <row r="2214" spans="7:12" s="4" customFormat="1" x14ac:dyDescent="0.25">
      <c r="G2214"/>
      <c r="H2214"/>
      <c r="I2214"/>
      <c r="J2214"/>
      <c r="K2214"/>
      <c r="L2214"/>
    </row>
    <row r="2215" spans="7:12" s="4" customFormat="1" x14ac:dyDescent="0.25">
      <c r="G2215"/>
      <c r="H2215"/>
      <c r="I2215"/>
      <c r="J2215"/>
      <c r="K2215"/>
      <c r="L2215"/>
    </row>
    <row r="2216" spans="7:12" s="4" customFormat="1" x14ac:dyDescent="0.25">
      <c r="G2216"/>
      <c r="H2216"/>
      <c r="I2216"/>
      <c r="J2216"/>
      <c r="K2216"/>
      <c r="L2216"/>
    </row>
    <row r="2217" spans="7:12" s="4" customFormat="1" x14ac:dyDescent="0.25">
      <c r="G2217"/>
      <c r="H2217"/>
      <c r="I2217"/>
      <c r="J2217"/>
      <c r="K2217"/>
      <c r="L2217"/>
    </row>
    <row r="2218" spans="7:12" s="4" customFormat="1" x14ac:dyDescent="0.25">
      <c r="G2218"/>
      <c r="H2218"/>
      <c r="I2218"/>
      <c r="J2218"/>
      <c r="K2218"/>
      <c r="L2218"/>
    </row>
    <row r="2219" spans="7:12" s="4" customFormat="1" x14ac:dyDescent="0.25">
      <c r="G2219"/>
      <c r="H2219"/>
      <c r="I2219"/>
      <c r="J2219"/>
      <c r="K2219"/>
      <c r="L2219"/>
    </row>
    <row r="2220" spans="7:12" s="4" customFormat="1" x14ac:dyDescent="0.25">
      <c r="G2220"/>
      <c r="H2220"/>
      <c r="I2220"/>
      <c r="J2220"/>
      <c r="K2220"/>
      <c r="L2220"/>
    </row>
    <row r="2221" spans="7:12" s="4" customFormat="1" x14ac:dyDescent="0.25">
      <c r="G2221"/>
      <c r="H2221"/>
      <c r="I2221"/>
      <c r="J2221"/>
      <c r="K2221"/>
      <c r="L2221"/>
    </row>
    <row r="2222" spans="7:12" s="4" customFormat="1" x14ac:dyDescent="0.25">
      <c r="G2222"/>
      <c r="H2222"/>
      <c r="I2222"/>
      <c r="J2222"/>
      <c r="K2222"/>
      <c r="L2222"/>
    </row>
    <row r="2223" spans="7:12" s="4" customFormat="1" x14ac:dyDescent="0.25">
      <c r="G2223"/>
      <c r="H2223"/>
      <c r="I2223"/>
      <c r="J2223"/>
      <c r="K2223"/>
      <c r="L2223"/>
    </row>
    <row r="2224" spans="7:12" s="4" customFormat="1" x14ac:dyDescent="0.25">
      <c r="G2224"/>
      <c r="H2224"/>
      <c r="I2224"/>
      <c r="J2224"/>
      <c r="K2224"/>
      <c r="L2224"/>
    </row>
    <row r="2225" spans="7:12" s="4" customFormat="1" x14ac:dyDescent="0.25">
      <c r="G2225"/>
      <c r="H2225"/>
      <c r="I2225"/>
      <c r="J2225"/>
      <c r="K2225"/>
      <c r="L2225"/>
    </row>
    <row r="2226" spans="7:12" s="4" customFormat="1" x14ac:dyDescent="0.25">
      <c r="G2226"/>
      <c r="H2226"/>
      <c r="I2226"/>
      <c r="J2226"/>
      <c r="K2226"/>
      <c r="L2226"/>
    </row>
    <row r="2227" spans="7:12" s="4" customFormat="1" x14ac:dyDescent="0.25">
      <c r="G2227"/>
      <c r="H2227"/>
      <c r="I2227"/>
      <c r="J2227"/>
      <c r="K2227"/>
      <c r="L2227"/>
    </row>
    <row r="2228" spans="7:12" s="4" customFormat="1" x14ac:dyDescent="0.25">
      <c r="G2228"/>
      <c r="H2228"/>
      <c r="I2228"/>
      <c r="J2228"/>
      <c r="K2228"/>
      <c r="L2228"/>
    </row>
    <row r="2229" spans="7:12" s="4" customFormat="1" x14ac:dyDescent="0.25">
      <c r="G2229"/>
      <c r="H2229"/>
      <c r="I2229"/>
      <c r="J2229"/>
      <c r="K2229"/>
      <c r="L2229"/>
    </row>
    <row r="2230" spans="7:12" s="4" customFormat="1" x14ac:dyDescent="0.25">
      <c r="G2230"/>
      <c r="H2230"/>
      <c r="I2230"/>
      <c r="J2230"/>
      <c r="K2230"/>
      <c r="L2230"/>
    </row>
    <row r="2231" spans="7:12" s="4" customFormat="1" x14ac:dyDescent="0.25">
      <c r="G2231"/>
      <c r="H2231"/>
      <c r="I2231"/>
      <c r="J2231"/>
      <c r="K2231"/>
      <c r="L2231"/>
    </row>
    <row r="2232" spans="7:12" s="4" customFormat="1" x14ac:dyDescent="0.25">
      <c r="G2232"/>
      <c r="H2232"/>
      <c r="I2232"/>
      <c r="J2232"/>
      <c r="K2232"/>
      <c r="L2232"/>
    </row>
    <row r="2233" spans="7:12" s="4" customFormat="1" x14ac:dyDescent="0.25">
      <c r="G2233"/>
      <c r="H2233"/>
      <c r="I2233"/>
      <c r="J2233"/>
      <c r="K2233"/>
      <c r="L2233"/>
    </row>
    <row r="2234" spans="7:12" s="4" customFormat="1" x14ac:dyDescent="0.25">
      <c r="G2234"/>
      <c r="H2234"/>
      <c r="I2234"/>
      <c r="J2234"/>
      <c r="K2234"/>
      <c r="L2234"/>
    </row>
    <row r="2235" spans="7:12" s="4" customFormat="1" x14ac:dyDescent="0.25">
      <c r="G2235"/>
      <c r="H2235"/>
      <c r="I2235"/>
      <c r="J2235"/>
      <c r="K2235"/>
      <c r="L2235"/>
    </row>
    <row r="2236" spans="7:12" s="4" customFormat="1" x14ac:dyDescent="0.25">
      <c r="G2236"/>
      <c r="H2236"/>
      <c r="I2236"/>
      <c r="J2236"/>
      <c r="K2236"/>
      <c r="L2236"/>
    </row>
    <row r="2237" spans="7:12" s="4" customFormat="1" x14ac:dyDescent="0.25">
      <c r="G2237"/>
      <c r="H2237"/>
      <c r="I2237"/>
      <c r="J2237"/>
      <c r="K2237"/>
      <c r="L2237"/>
    </row>
    <row r="2238" spans="7:12" s="4" customFormat="1" x14ac:dyDescent="0.25">
      <c r="G2238"/>
      <c r="H2238"/>
      <c r="I2238"/>
      <c r="J2238"/>
      <c r="K2238"/>
      <c r="L2238"/>
    </row>
    <row r="2239" spans="7:12" s="4" customFormat="1" x14ac:dyDescent="0.25">
      <c r="G2239"/>
      <c r="H2239"/>
      <c r="I2239"/>
      <c r="J2239"/>
      <c r="K2239"/>
      <c r="L2239"/>
    </row>
    <row r="2240" spans="7:12" s="4" customFormat="1" x14ac:dyDescent="0.25">
      <c r="G2240"/>
      <c r="H2240"/>
      <c r="I2240"/>
      <c r="J2240"/>
      <c r="K2240"/>
      <c r="L2240"/>
    </row>
    <row r="2241" spans="7:12" s="4" customFormat="1" x14ac:dyDescent="0.25">
      <c r="G2241"/>
      <c r="H2241"/>
      <c r="I2241"/>
      <c r="J2241"/>
      <c r="K2241"/>
      <c r="L2241"/>
    </row>
    <row r="2242" spans="7:12" s="4" customFormat="1" x14ac:dyDescent="0.25">
      <c r="G2242"/>
      <c r="H2242"/>
      <c r="I2242"/>
      <c r="J2242"/>
      <c r="K2242"/>
      <c r="L2242"/>
    </row>
    <row r="2243" spans="7:12" s="4" customFormat="1" x14ac:dyDescent="0.25">
      <c r="G2243"/>
      <c r="H2243"/>
      <c r="I2243"/>
      <c r="J2243"/>
      <c r="K2243"/>
      <c r="L2243"/>
    </row>
    <row r="2244" spans="7:12" s="4" customFormat="1" x14ac:dyDescent="0.25">
      <c r="G2244"/>
      <c r="H2244"/>
      <c r="I2244"/>
      <c r="J2244"/>
      <c r="K2244"/>
      <c r="L2244"/>
    </row>
    <row r="2245" spans="7:12" s="4" customFormat="1" x14ac:dyDescent="0.25">
      <c r="G2245"/>
      <c r="H2245"/>
      <c r="I2245"/>
      <c r="J2245"/>
      <c r="K2245"/>
      <c r="L2245"/>
    </row>
    <row r="2246" spans="7:12" s="4" customFormat="1" x14ac:dyDescent="0.25">
      <c r="G2246"/>
      <c r="H2246"/>
      <c r="I2246"/>
      <c r="J2246"/>
      <c r="K2246"/>
      <c r="L2246"/>
    </row>
    <row r="2247" spans="7:12" s="4" customFormat="1" x14ac:dyDescent="0.25">
      <c r="G2247"/>
      <c r="H2247"/>
      <c r="I2247"/>
      <c r="J2247"/>
      <c r="K2247"/>
      <c r="L2247"/>
    </row>
    <row r="2248" spans="7:12" s="4" customFormat="1" x14ac:dyDescent="0.25">
      <c r="G2248"/>
      <c r="H2248"/>
      <c r="I2248"/>
      <c r="J2248"/>
      <c r="K2248"/>
      <c r="L2248"/>
    </row>
    <row r="2249" spans="7:12" s="4" customFormat="1" x14ac:dyDescent="0.25">
      <c r="G2249"/>
      <c r="H2249"/>
      <c r="I2249"/>
      <c r="J2249"/>
      <c r="K2249"/>
      <c r="L2249"/>
    </row>
    <row r="2250" spans="7:12" s="4" customFormat="1" x14ac:dyDescent="0.25">
      <c r="G2250"/>
      <c r="H2250"/>
      <c r="I2250"/>
      <c r="J2250"/>
      <c r="K2250"/>
      <c r="L2250"/>
    </row>
    <row r="2251" spans="7:12" s="4" customFormat="1" x14ac:dyDescent="0.25">
      <c r="G2251"/>
      <c r="H2251"/>
      <c r="I2251"/>
      <c r="J2251"/>
      <c r="K2251"/>
      <c r="L2251"/>
    </row>
    <row r="2252" spans="7:12" s="4" customFormat="1" x14ac:dyDescent="0.25">
      <c r="G2252"/>
      <c r="H2252"/>
      <c r="I2252"/>
      <c r="J2252"/>
      <c r="K2252"/>
      <c r="L2252"/>
    </row>
    <row r="2253" spans="7:12" s="4" customFormat="1" x14ac:dyDescent="0.25">
      <c r="G2253"/>
      <c r="H2253"/>
      <c r="I2253"/>
      <c r="J2253"/>
      <c r="K2253"/>
      <c r="L2253"/>
    </row>
    <row r="2254" spans="7:12" s="4" customFormat="1" x14ac:dyDescent="0.25">
      <c r="G2254"/>
      <c r="H2254"/>
      <c r="I2254"/>
      <c r="J2254"/>
      <c r="K2254"/>
      <c r="L2254"/>
    </row>
    <row r="2255" spans="7:12" s="4" customFormat="1" x14ac:dyDescent="0.25">
      <c r="G2255"/>
      <c r="H2255"/>
      <c r="I2255"/>
      <c r="J2255"/>
      <c r="K2255"/>
      <c r="L2255"/>
    </row>
    <row r="2256" spans="7:12" s="4" customFormat="1" x14ac:dyDescent="0.25">
      <c r="G2256"/>
      <c r="H2256"/>
      <c r="I2256"/>
      <c r="J2256"/>
      <c r="K2256"/>
      <c r="L2256"/>
    </row>
    <row r="2257" spans="7:12" s="4" customFormat="1" x14ac:dyDescent="0.25">
      <c r="G2257"/>
      <c r="H2257"/>
      <c r="I2257"/>
      <c r="J2257"/>
      <c r="K2257"/>
      <c r="L2257"/>
    </row>
    <row r="2258" spans="7:12" s="4" customFormat="1" x14ac:dyDescent="0.25">
      <c r="G2258"/>
      <c r="H2258"/>
      <c r="I2258"/>
      <c r="J2258"/>
      <c r="K2258"/>
      <c r="L2258"/>
    </row>
    <row r="2259" spans="7:12" s="4" customFormat="1" x14ac:dyDescent="0.25">
      <c r="G2259"/>
      <c r="H2259"/>
      <c r="I2259"/>
      <c r="J2259"/>
      <c r="K2259"/>
      <c r="L2259"/>
    </row>
    <row r="2260" spans="7:12" s="4" customFormat="1" x14ac:dyDescent="0.25">
      <c r="G2260"/>
      <c r="H2260"/>
      <c r="I2260"/>
      <c r="J2260"/>
      <c r="K2260"/>
      <c r="L2260"/>
    </row>
    <row r="2261" spans="7:12" s="4" customFormat="1" x14ac:dyDescent="0.25">
      <c r="G2261"/>
      <c r="H2261"/>
      <c r="I2261"/>
      <c r="J2261"/>
      <c r="K2261"/>
      <c r="L2261"/>
    </row>
    <row r="2262" spans="7:12" s="4" customFormat="1" x14ac:dyDescent="0.25">
      <c r="G2262"/>
      <c r="H2262"/>
      <c r="I2262"/>
      <c r="J2262"/>
      <c r="K2262"/>
      <c r="L2262"/>
    </row>
    <row r="2263" spans="7:12" s="4" customFormat="1" x14ac:dyDescent="0.25">
      <c r="G2263"/>
      <c r="H2263"/>
      <c r="I2263"/>
      <c r="J2263"/>
      <c r="K2263"/>
      <c r="L2263"/>
    </row>
    <row r="2264" spans="7:12" s="4" customFormat="1" x14ac:dyDescent="0.25">
      <c r="G2264"/>
      <c r="H2264"/>
      <c r="I2264"/>
      <c r="J2264"/>
      <c r="K2264"/>
      <c r="L2264"/>
    </row>
    <row r="2265" spans="7:12" s="4" customFormat="1" x14ac:dyDescent="0.25">
      <c r="G2265"/>
      <c r="H2265"/>
      <c r="I2265"/>
      <c r="J2265"/>
      <c r="K2265"/>
      <c r="L2265"/>
    </row>
    <row r="2266" spans="7:12" s="4" customFormat="1" x14ac:dyDescent="0.25">
      <c r="G2266"/>
      <c r="H2266"/>
      <c r="I2266"/>
      <c r="J2266"/>
      <c r="K2266"/>
      <c r="L2266"/>
    </row>
    <row r="2267" spans="7:12" s="4" customFormat="1" x14ac:dyDescent="0.25">
      <c r="G2267"/>
      <c r="H2267"/>
      <c r="I2267"/>
      <c r="J2267"/>
      <c r="K2267"/>
      <c r="L2267"/>
    </row>
    <row r="2268" spans="7:12" s="4" customFormat="1" x14ac:dyDescent="0.25">
      <c r="G2268"/>
      <c r="H2268"/>
      <c r="I2268"/>
      <c r="J2268"/>
      <c r="K2268"/>
      <c r="L2268"/>
    </row>
    <row r="2269" spans="7:12" s="4" customFormat="1" x14ac:dyDescent="0.25">
      <c r="G2269"/>
      <c r="H2269"/>
      <c r="I2269"/>
      <c r="J2269"/>
      <c r="K2269"/>
      <c r="L2269"/>
    </row>
    <row r="2270" spans="7:12" s="4" customFormat="1" x14ac:dyDescent="0.25">
      <c r="G2270"/>
      <c r="H2270"/>
      <c r="I2270"/>
      <c r="J2270"/>
      <c r="K2270"/>
      <c r="L2270"/>
    </row>
    <row r="2271" spans="7:12" s="4" customFormat="1" x14ac:dyDescent="0.25">
      <c r="G2271"/>
      <c r="H2271"/>
      <c r="I2271"/>
      <c r="J2271"/>
      <c r="K2271"/>
      <c r="L2271"/>
    </row>
    <row r="2272" spans="7:12" s="4" customFormat="1" x14ac:dyDescent="0.25">
      <c r="G2272"/>
      <c r="H2272"/>
      <c r="I2272"/>
      <c r="J2272"/>
      <c r="K2272"/>
      <c r="L2272"/>
    </row>
    <row r="2273" spans="7:12" s="4" customFormat="1" x14ac:dyDescent="0.25">
      <c r="G2273"/>
      <c r="H2273"/>
      <c r="I2273"/>
      <c r="J2273"/>
      <c r="K2273"/>
      <c r="L2273"/>
    </row>
    <row r="2274" spans="7:12" s="4" customFormat="1" x14ac:dyDescent="0.25">
      <c r="G2274"/>
      <c r="H2274"/>
      <c r="I2274"/>
      <c r="J2274"/>
      <c r="K2274"/>
      <c r="L2274"/>
    </row>
    <row r="2275" spans="7:12" s="4" customFormat="1" x14ac:dyDescent="0.25">
      <c r="G2275"/>
      <c r="H2275"/>
      <c r="I2275"/>
      <c r="J2275"/>
      <c r="K2275"/>
      <c r="L2275"/>
    </row>
    <row r="2276" spans="7:12" s="4" customFormat="1" x14ac:dyDescent="0.25">
      <c r="G2276"/>
      <c r="H2276"/>
      <c r="I2276"/>
      <c r="J2276"/>
      <c r="K2276"/>
      <c r="L2276"/>
    </row>
    <row r="2277" spans="7:12" s="4" customFormat="1" x14ac:dyDescent="0.25">
      <c r="G2277"/>
      <c r="H2277"/>
      <c r="I2277"/>
      <c r="J2277"/>
      <c r="K2277"/>
      <c r="L2277"/>
    </row>
    <row r="2278" spans="7:12" s="4" customFormat="1" x14ac:dyDescent="0.25">
      <c r="G2278"/>
      <c r="H2278"/>
      <c r="I2278"/>
      <c r="J2278"/>
      <c r="K2278"/>
      <c r="L2278"/>
    </row>
    <row r="2279" spans="7:12" s="4" customFormat="1" x14ac:dyDescent="0.25">
      <c r="G2279"/>
      <c r="H2279"/>
      <c r="I2279"/>
      <c r="J2279"/>
      <c r="K2279"/>
      <c r="L2279"/>
    </row>
    <row r="2280" spans="7:12" s="4" customFormat="1" x14ac:dyDescent="0.25">
      <c r="G2280"/>
      <c r="H2280"/>
      <c r="I2280"/>
      <c r="J2280"/>
      <c r="K2280"/>
      <c r="L2280"/>
    </row>
    <row r="2281" spans="7:12" s="4" customFormat="1" x14ac:dyDescent="0.25">
      <c r="G2281"/>
      <c r="H2281"/>
      <c r="I2281"/>
      <c r="J2281"/>
      <c r="K2281"/>
      <c r="L2281"/>
    </row>
    <row r="2282" spans="7:12" s="4" customFormat="1" x14ac:dyDescent="0.25">
      <c r="G2282"/>
      <c r="H2282"/>
      <c r="I2282"/>
      <c r="J2282"/>
      <c r="K2282"/>
      <c r="L2282"/>
    </row>
    <row r="2283" spans="7:12" s="4" customFormat="1" x14ac:dyDescent="0.25">
      <c r="G2283"/>
      <c r="H2283"/>
      <c r="I2283"/>
      <c r="J2283"/>
      <c r="K2283"/>
      <c r="L2283"/>
    </row>
    <row r="2284" spans="7:12" s="4" customFormat="1" x14ac:dyDescent="0.25">
      <c r="G2284"/>
      <c r="H2284"/>
      <c r="I2284"/>
      <c r="J2284"/>
      <c r="K2284"/>
      <c r="L2284"/>
    </row>
    <row r="2285" spans="7:12" s="4" customFormat="1" x14ac:dyDescent="0.25">
      <c r="G2285"/>
      <c r="H2285"/>
      <c r="I2285"/>
      <c r="J2285"/>
      <c r="K2285"/>
      <c r="L2285"/>
    </row>
    <row r="2286" spans="7:12" s="4" customFormat="1" x14ac:dyDescent="0.25">
      <c r="G2286"/>
      <c r="H2286"/>
      <c r="I2286"/>
      <c r="J2286"/>
      <c r="K2286"/>
      <c r="L2286"/>
    </row>
    <row r="2287" spans="7:12" s="4" customFormat="1" x14ac:dyDescent="0.25">
      <c r="G2287"/>
      <c r="H2287"/>
      <c r="I2287"/>
      <c r="J2287"/>
      <c r="K2287"/>
      <c r="L2287"/>
    </row>
    <row r="2288" spans="7:12" s="4" customFormat="1" x14ac:dyDescent="0.25">
      <c r="G2288"/>
      <c r="H2288"/>
      <c r="I2288"/>
      <c r="J2288"/>
      <c r="K2288"/>
      <c r="L2288"/>
    </row>
    <row r="2289" spans="7:12" s="4" customFormat="1" x14ac:dyDescent="0.25">
      <c r="G2289"/>
      <c r="H2289"/>
      <c r="I2289"/>
      <c r="J2289"/>
      <c r="K2289"/>
      <c r="L2289"/>
    </row>
    <row r="2290" spans="7:12" s="4" customFormat="1" x14ac:dyDescent="0.25">
      <c r="G2290"/>
      <c r="H2290"/>
      <c r="I2290"/>
      <c r="J2290"/>
      <c r="K2290"/>
      <c r="L2290"/>
    </row>
    <row r="2291" spans="7:12" s="4" customFormat="1" x14ac:dyDescent="0.25">
      <c r="G2291"/>
      <c r="H2291"/>
      <c r="I2291"/>
      <c r="J2291"/>
      <c r="K2291"/>
      <c r="L2291"/>
    </row>
    <row r="2292" spans="7:12" s="4" customFormat="1" x14ac:dyDescent="0.25">
      <c r="G2292"/>
      <c r="H2292"/>
      <c r="I2292"/>
      <c r="J2292"/>
      <c r="K2292"/>
      <c r="L2292"/>
    </row>
    <row r="2293" spans="7:12" s="4" customFormat="1" x14ac:dyDescent="0.25">
      <c r="G2293"/>
      <c r="H2293"/>
      <c r="I2293"/>
      <c r="J2293"/>
      <c r="K2293"/>
      <c r="L2293"/>
    </row>
    <row r="2294" spans="7:12" s="4" customFormat="1" x14ac:dyDescent="0.25">
      <c r="G2294"/>
      <c r="H2294"/>
      <c r="I2294"/>
      <c r="J2294"/>
      <c r="K2294"/>
      <c r="L2294"/>
    </row>
    <row r="2295" spans="7:12" s="4" customFormat="1" x14ac:dyDescent="0.25">
      <c r="G2295"/>
      <c r="H2295"/>
      <c r="I2295"/>
      <c r="J2295"/>
      <c r="K2295"/>
      <c r="L2295"/>
    </row>
    <row r="2296" spans="7:12" s="4" customFormat="1" x14ac:dyDescent="0.25">
      <c r="G2296"/>
      <c r="H2296"/>
      <c r="I2296"/>
      <c r="J2296"/>
      <c r="K2296"/>
      <c r="L2296"/>
    </row>
    <row r="2297" spans="7:12" s="4" customFormat="1" x14ac:dyDescent="0.25">
      <c r="G2297"/>
      <c r="H2297"/>
      <c r="I2297"/>
      <c r="J2297"/>
      <c r="K2297"/>
      <c r="L2297"/>
    </row>
    <row r="2298" spans="7:12" s="4" customFormat="1" x14ac:dyDescent="0.25">
      <c r="G2298"/>
      <c r="H2298"/>
      <c r="I2298"/>
      <c r="J2298"/>
      <c r="K2298"/>
      <c r="L2298"/>
    </row>
    <row r="2299" spans="7:12" s="4" customFormat="1" x14ac:dyDescent="0.25">
      <c r="G2299"/>
      <c r="H2299"/>
      <c r="I2299"/>
      <c r="J2299"/>
      <c r="K2299"/>
      <c r="L2299"/>
    </row>
    <row r="2300" spans="7:12" s="4" customFormat="1" x14ac:dyDescent="0.25">
      <c r="G2300"/>
      <c r="H2300"/>
      <c r="I2300"/>
      <c r="J2300"/>
      <c r="K2300"/>
      <c r="L2300"/>
    </row>
    <row r="2301" spans="7:12" s="4" customFormat="1" x14ac:dyDescent="0.25">
      <c r="G2301"/>
      <c r="H2301"/>
      <c r="I2301"/>
      <c r="J2301"/>
      <c r="K2301"/>
      <c r="L2301"/>
    </row>
    <row r="2302" spans="7:12" s="4" customFormat="1" x14ac:dyDescent="0.25">
      <c r="G2302"/>
      <c r="H2302"/>
      <c r="I2302"/>
      <c r="J2302"/>
      <c r="K2302"/>
      <c r="L2302"/>
    </row>
    <row r="2303" spans="7:12" s="4" customFormat="1" x14ac:dyDescent="0.25">
      <c r="G2303"/>
      <c r="H2303"/>
      <c r="I2303"/>
      <c r="J2303"/>
      <c r="K2303"/>
      <c r="L2303"/>
    </row>
    <row r="2304" spans="7:12" s="4" customFormat="1" x14ac:dyDescent="0.25">
      <c r="G2304"/>
      <c r="H2304"/>
      <c r="I2304"/>
      <c r="J2304"/>
      <c r="K2304"/>
      <c r="L2304"/>
    </row>
    <row r="2305" spans="7:12" s="4" customFormat="1" x14ac:dyDescent="0.25">
      <c r="G2305"/>
      <c r="H2305"/>
      <c r="I2305"/>
      <c r="J2305"/>
      <c r="K2305"/>
      <c r="L2305"/>
    </row>
    <row r="2306" spans="7:12" s="4" customFormat="1" x14ac:dyDescent="0.25">
      <c r="G2306"/>
      <c r="H2306"/>
      <c r="I2306"/>
      <c r="J2306"/>
      <c r="K2306"/>
      <c r="L2306"/>
    </row>
    <row r="2307" spans="7:12" s="4" customFormat="1" x14ac:dyDescent="0.25">
      <c r="G2307"/>
      <c r="H2307"/>
      <c r="I2307"/>
      <c r="J2307"/>
      <c r="K2307"/>
      <c r="L2307"/>
    </row>
    <row r="2308" spans="7:12" s="4" customFormat="1" x14ac:dyDescent="0.25">
      <c r="G2308"/>
      <c r="H2308"/>
      <c r="I2308"/>
      <c r="J2308"/>
      <c r="K2308"/>
      <c r="L2308"/>
    </row>
    <row r="2309" spans="7:12" s="4" customFormat="1" x14ac:dyDescent="0.25">
      <c r="G2309"/>
      <c r="H2309"/>
      <c r="I2309"/>
      <c r="J2309"/>
      <c r="K2309"/>
      <c r="L2309"/>
    </row>
    <row r="2310" spans="7:12" s="4" customFormat="1" x14ac:dyDescent="0.25">
      <c r="G2310"/>
      <c r="H2310"/>
      <c r="I2310"/>
      <c r="J2310"/>
      <c r="K2310"/>
      <c r="L2310"/>
    </row>
    <row r="2311" spans="7:12" s="4" customFormat="1" x14ac:dyDescent="0.25">
      <c r="G2311"/>
      <c r="H2311"/>
      <c r="I2311"/>
      <c r="J2311"/>
      <c r="K2311"/>
      <c r="L2311"/>
    </row>
    <row r="2312" spans="7:12" s="4" customFormat="1" x14ac:dyDescent="0.25">
      <c r="G2312"/>
      <c r="H2312"/>
      <c r="I2312"/>
      <c r="J2312"/>
      <c r="K2312"/>
      <c r="L2312"/>
    </row>
    <row r="2313" spans="7:12" s="4" customFormat="1" x14ac:dyDescent="0.25">
      <c r="G2313"/>
      <c r="H2313"/>
      <c r="I2313"/>
      <c r="J2313"/>
      <c r="K2313"/>
      <c r="L2313"/>
    </row>
    <row r="2314" spans="7:12" s="4" customFormat="1" x14ac:dyDescent="0.25">
      <c r="G2314"/>
      <c r="H2314"/>
      <c r="I2314"/>
      <c r="J2314"/>
      <c r="K2314"/>
      <c r="L2314"/>
    </row>
    <row r="2315" spans="7:12" s="4" customFormat="1" x14ac:dyDescent="0.25">
      <c r="G2315"/>
      <c r="H2315"/>
      <c r="I2315"/>
      <c r="J2315"/>
      <c r="K2315"/>
      <c r="L2315"/>
    </row>
    <row r="2316" spans="7:12" s="4" customFormat="1" x14ac:dyDescent="0.25">
      <c r="G2316"/>
      <c r="H2316"/>
      <c r="I2316"/>
      <c r="J2316"/>
      <c r="K2316"/>
      <c r="L2316"/>
    </row>
    <row r="2317" spans="7:12" s="4" customFormat="1" x14ac:dyDescent="0.25">
      <c r="G2317"/>
      <c r="H2317"/>
      <c r="I2317"/>
      <c r="J2317"/>
      <c r="K2317"/>
      <c r="L2317"/>
    </row>
    <row r="2318" spans="7:12" s="4" customFormat="1" x14ac:dyDescent="0.25">
      <c r="G2318"/>
      <c r="H2318"/>
      <c r="I2318"/>
      <c r="J2318"/>
      <c r="K2318"/>
      <c r="L2318"/>
    </row>
    <row r="2319" spans="7:12" s="4" customFormat="1" x14ac:dyDescent="0.25">
      <c r="G2319"/>
      <c r="H2319"/>
      <c r="I2319"/>
      <c r="J2319"/>
      <c r="K2319"/>
      <c r="L2319"/>
    </row>
    <row r="2320" spans="7:12" s="4" customFormat="1" x14ac:dyDescent="0.25">
      <c r="G2320"/>
      <c r="H2320"/>
      <c r="I2320"/>
      <c r="J2320"/>
      <c r="K2320"/>
      <c r="L2320"/>
    </row>
    <row r="2321" spans="7:12" s="4" customFormat="1" x14ac:dyDescent="0.25">
      <c r="G2321"/>
      <c r="H2321"/>
      <c r="I2321"/>
      <c r="J2321"/>
      <c r="K2321"/>
      <c r="L2321"/>
    </row>
    <row r="2322" spans="7:12" s="4" customFormat="1" x14ac:dyDescent="0.25">
      <c r="G2322"/>
      <c r="H2322"/>
      <c r="I2322"/>
      <c r="J2322"/>
      <c r="K2322"/>
      <c r="L2322"/>
    </row>
    <row r="2323" spans="7:12" s="4" customFormat="1" x14ac:dyDescent="0.25">
      <c r="G2323"/>
      <c r="H2323"/>
      <c r="I2323"/>
      <c r="J2323"/>
      <c r="K2323"/>
      <c r="L2323"/>
    </row>
    <row r="2324" spans="7:12" s="4" customFormat="1" x14ac:dyDescent="0.25">
      <c r="G2324"/>
      <c r="H2324"/>
      <c r="I2324"/>
      <c r="J2324"/>
      <c r="K2324"/>
      <c r="L2324"/>
    </row>
    <row r="2325" spans="7:12" s="4" customFormat="1" x14ac:dyDescent="0.25">
      <c r="G2325"/>
      <c r="H2325"/>
      <c r="I2325"/>
      <c r="J2325"/>
      <c r="K2325"/>
      <c r="L2325"/>
    </row>
    <row r="2326" spans="7:12" s="4" customFormat="1" x14ac:dyDescent="0.25">
      <c r="G2326"/>
      <c r="H2326"/>
      <c r="I2326"/>
      <c r="J2326"/>
      <c r="K2326"/>
      <c r="L2326"/>
    </row>
    <row r="2327" spans="7:12" s="4" customFormat="1" x14ac:dyDescent="0.25">
      <c r="G2327"/>
      <c r="H2327"/>
      <c r="I2327"/>
      <c r="J2327"/>
      <c r="K2327"/>
      <c r="L2327"/>
    </row>
    <row r="2328" spans="7:12" s="4" customFormat="1" x14ac:dyDescent="0.25">
      <c r="G2328"/>
      <c r="H2328"/>
      <c r="I2328"/>
      <c r="J2328"/>
      <c r="K2328"/>
      <c r="L2328"/>
    </row>
    <row r="2329" spans="7:12" s="4" customFormat="1" x14ac:dyDescent="0.25">
      <c r="G2329"/>
      <c r="H2329"/>
      <c r="I2329"/>
      <c r="J2329"/>
      <c r="K2329"/>
      <c r="L2329"/>
    </row>
    <row r="2330" spans="7:12" s="4" customFormat="1" x14ac:dyDescent="0.25">
      <c r="G2330"/>
      <c r="H2330"/>
      <c r="I2330"/>
      <c r="J2330"/>
      <c r="K2330"/>
      <c r="L2330"/>
    </row>
    <row r="2331" spans="7:12" s="4" customFormat="1" x14ac:dyDescent="0.25">
      <c r="G2331"/>
      <c r="H2331"/>
      <c r="I2331"/>
      <c r="J2331"/>
      <c r="K2331"/>
      <c r="L2331"/>
    </row>
    <row r="2332" spans="7:12" s="4" customFormat="1" x14ac:dyDescent="0.25">
      <c r="G2332"/>
      <c r="H2332"/>
      <c r="I2332"/>
      <c r="J2332"/>
      <c r="K2332"/>
      <c r="L2332"/>
    </row>
    <row r="2333" spans="7:12" s="4" customFormat="1" x14ac:dyDescent="0.25">
      <c r="G2333"/>
      <c r="H2333"/>
      <c r="I2333"/>
      <c r="J2333"/>
      <c r="K2333"/>
      <c r="L2333"/>
    </row>
    <row r="2334" spans="7:12" s="4" customFormat="1" x14ac:dyDescent="0.25">
      <c r="G2334"/>
      <c r="H2334"/>
      <c r="I2334"/>
      <c r="J2334"/>
      <c r="K2334"/>
      <c r="L2334"/>
    </row>
    <row r="2335" spans="7:12" s="4" customFormat="1" x14ac:dyDescent="0.25">
      <c r="G2335"/>
      <c r="H2335"/>
      <c r="I2335"/>
      <c r="J2335"/>
      <c r="K2335"/>
      <c r="L2335"/>
    </row>
    <row r="2336" spans="7:12" s="4" customFormat="1" x14ac:dyDescent="0.25">
      <c r="G2336"/>
      <c r="H2336"/>
      <c r="I2336"/>
      <c r="J2336"/>
      <c r="K2336"/>
      <c r="L2336"/>
    </row>
    <row r="2337" spans="7:12" s="4" customFormat="1" x14ac:dyDescent="0.25">
      <c r="G2337"/>
      <c r="H2337"/>
      <c r="I2337"/>
      <c r="J2337"/>
      <c r="K2337"/>
      <c r="L2337"/>
    </row>
    <row r="2338" spans="7:12" s="4" customFormat="1" x14ac:dyDescent="0.25">
      <c r="G2338"/>
      <c r="H2338"/>
      <c r="I2338"/>
      <c r="J2338"/>
      <c r="K2338"/>
      <c r="L2338"/>
    </row>
    <row r="2339" spans="7:12" s="4" customFormat="1" x14ac:dyDescent="0.25">
      <c r="G2339"/>
      <c r="H2339"/>
      <c r="I2339"/>
      <c r="J2339"/>
      <c r="K2339"/>
      <c r="L2339"/>
    </row>
    <row r="2340" spans="7:12" s="4" customFormat="1" x14ac:dyDescent="0.25">
      <c r="G2340"/>
      <c r="H2340"/>
      <c r="I2340"/>
      <c r="J2340"/>
      <c r="K2340"/>
      <c r="L2340"/>
    </row>
    <row r="2341" spans="7:12" s="4" customFormat="1" x14ac:dyDescent="0.25">
      <c r="G2341"/>
      <c r="H2341"/>
      <c r="I2341"/>
      <c r="J2341"/>
      <c r="K2341"/>
      <c r="L2341"/>
    </row>
    <row r="2342" spans="7:12" s="4" customFormat="1" x14ac:dyDescent="0.25">
      <c r="G2342"/>
      <c r="H2342"/>
      <c r="I2342"/>
      <c r="J2342"/>
      <c r="K2342"/>
      <c r="L2342"/>
    </row>
    <row r="2343" spans="7:12" s="4" customFormat="1" x14ac:dyDescent="0.25">
      <c r="G2343"/>
      <c r="H2343"/>
      <c r="I2343"/>
      <c r="J2343"/>
      <c r="K2343"/>
      <c r="L2343"/>
    </row>
    <row r="2344" spans="7:12" s="4" customFormat="1" x14ac:dyDescent="0.25">
      <c r="G2344"/>
      <c r="H2344"/>
      <c r="I2344"/>
      <c r="J2344"/>
      <c r="K2344"/>
      <c r="L2344"/>
    </row>
    <row r="2345" spans="7:12" s="4" customFormat="1" x14ac:dyDescent="0.25">
      <c r="G2345"/>
      <c r="H2345"/>
      <c r="I2345"/>
      <c r="J2345"/>
      <c r="K2345"/>
      <c r="L2345"/>
    </row>
    <row r="2346" spans="7:12" s="4" customFormat="1" x14ac:dyDescent="0.25">
      <c r="G2346"/>
      <c r="H2346"/>
      <c r="I2346"/>
      <c r="J2346"/>
      <c r="K2346"/>
      <c r="L2346"/>
    </row>
    <row r="2347" spans="7:12" s="4" customFormat="1" x14ac:dyDescent="0.25">
      <c r="G2347"/>
      <c r="H2347"/>
      <c r="I2347"/>
      <c r="J2347"/>
      <c r="K2347"/>
      <c r="L2347"/>
    </row>
    <row r="2348" spans="7:12" s="4" customFormat="1" x14ac:dyDescent="0.25">
      <c r="G2348"/>
      <c r="H2348"/>
      <c r="I2348"/>
      <c r="J2348"/>
      <c r="K2348"/>
      <c r="L2348"/>
    </row>
    <row r="2349" spans="7:12" s="4" customFormat="1" x14ac:dyDescent="0.25">
      <c r="G2349"/>
      <c r="H2349"/>
      <c r="I2349"/>
      <c r="J2349"/>
      <c r="K2349"/>
      <c r="L2349"/>
    </row>
    <row r="2350" spans="7:12" s="4" customFormat="1" x14ac:dyDescent="0.25">
      <c r="G2350"/>
      <c r="H2350"/>
      <c r="I2350"/>
      <c r="J2350"/>
      <c r="K2350"/>
      <c r="L2350"/>
    </row>
    <row r="2351" spans="7:12" s="4" customFormat="1" x14ac:dyDescent="0.25">
      <c r="G2351"/>
      <c r="H2351"/>
      <c r="I2351"/>
      <c r="J2351"/>
      <c r="K2351"/>
      <c r="L2351"/>
    </row>
    <row r="2352" spans="7:12" s="4" customFormat="1" x14ac:dyDescent="0.25">
      <c r="G2352"/>
      <c r="H2352"/>
      <c r="I2352"/>
      <c r="J2352"/>
      <c r="K2352"/>
      <c r="L2352"/>
    </row>
    <row r="2353" spans="7:12" s="4" customFormat="1" x14ac:dyDescent="0.25">
      <c r="G2353"/>
      <c r="H2353"/>
      <c r="I2353"/>
      <c r="J2353"/>
      <c r="K2353"/>
      <c r="L2353"/>
    </row>
    <row r="2354" spans="7:12" s="4" customFormat="1" x14ac:dyDescent="0.25">
      <c r="G2354"/>
      <c r="H2354"/>
      <c r="I2354"/>
      <c r="J2354"/>
      <c r="K2354"/>
      <c r="L2354"/>
    </row>
    <row r="2355" spans="7:12" s="4" customFormat="1" x14ac:dyDescent="0.25">
      <c r="G2355"/>
      <c r="H2355"/>
      <c r="I2355"/>
      <c r="J2355"/>
      <c r="K2355"/>
      <c r="L2355"/>
    </row>
    <row r="2356" spans="7:12" s="4" customFormat="1" x14ac:dyDescent="0.25">
      <c r="G2356"/>
      <c r="H2356"/>
      <c r="I2356"/>
      <c r="J2356"/>
      <c r="K2356"/>
      <c r="L2356"/>
    </row>
    <row r="2357" spans="7:12" s="4" customFormat="1" x14ac:dyDescent="0.25">
      <c r="G2357"/>
      <c r="H2357"/>
      <c r="I2357"/>
      <c r="J2357"/>
      <c r="K2357"/>
      <c r="L2357"/>
    </row>
    <row r="2358" spans="7:12" s="4" customFormat="1" x14ac:dyDescent="0.25">
      <c r="G2358"/>
      <c r="H2358"/>
      <c r="I2358"/>
      <c r="J2358"/>
      <c r="K2358"/>
      <c r="L2358"/>
    </row>
    <row r="2359" spans="7:12" s="4" customFormat="1" x14ac:dyDescent="0.25">
      <c r="G2359"/>
      <c r="H2359"/>
      <c r="I2359"/>
      <c r="J2359"/>
      <c r="K2359"/>
      <c r="L2359"/>
    </row>
    <row r="2360" spans="7:12" s="4" customFormat="1" x14ac:dyDescent="0.25">
      <c r="G2360"/>
      <c r="H2360"/>
      <c r="I2360"/>
      <c r="J2360"/>
      <c r="K2360"/>
      <c r="L2360"/>
    </row>
    <row r="2361" spans="7:12" s="4" customFormat="1" x14ac:dyDescent="0.25">
      <c r="G2361"/>
      <c r="H2361"/>
      <c r="I2361"/>
      <c r="J2361"/>
      <c r="K2361"/>
      <c r="L2361"/>
    </row>
    <row r="2362" spans="7:12" s="4" customFormat="1" x14ac:dyDescent="0.25">
      <c r="G2362"/>
      <c r="H2362"/>
      <c r="I2362"/>
      <c r="J2362"/>
      <c r="K2362"/>
      <c r="L2362"/>
    </row>
    <row r="2363" spans="7:12" s="4" customFormat="1" x14ac:dyDescent="0.25">
      <c r="G2363"/>
      <c r="H2363"/>
      <c r="I2363"/>
      <c r="J2363"/>
      <c r="K2363"/>
      <c r="L2363"/>
    </row>
    <row r="2364" spans="7:12" s="4" customFormat="1" x14ac:dyDescent="0.25">
      <c r="G2364"/>
      <c r="H2364"/>
      <c r="I2364"/>
      <c r="J2364"/>
      <c r="K2364"/>
      <c r="L2364"/>
    </row>
    <row r="2365" spans="7:12" s="4" customFormat="1" x14ac:dyDescent="0.25">
      <c r="G2365"/>
      <c r="H2365"/>
      <c r="I2365"/>
      <c r="J2365"/>
      <c r="K2365"/>
      <c r="L2365"/>
    </row>
    <row r="2366" spans="7:12" s="4" customFormat="1" x14ac:dyDescent="0.25">
      <c r="G2366"/>
      <c r="H2366"/>
      <c r="I2366"/>
      <c r="J2366"/>
      <c r="K2366"/>
      <c r="L2366"/>
    </row>
    <row r="2367" spans="7:12" s="4" customFormat="1" x14ac:dyDescent="0.25">
      <c r="G2367"/>
      <c r="H2367"/>
      <c r="I2367"/>
      <c r="J2367"/>
      <c r="K2367"/>
      <c r="L2367"/>
    </row>
    <row r="2368" spans="7:12" s="4" customFormat="1" x14ac:dyDescent="0.25">
      <c r="G2368"/>
      <c r="H2368"/>
      <c r="I2368"/>
      <c r="J2368"/>
      <c r="K2368"/>
      <c r="L2368"/>
    </row>
    <row r="2369" spans="7:12" s="4" customFormat="1" x14ac:dyDescent="0.25">
      <c r="G2369"/>
      <c r="H2369"/>
      <c r="I2369"/>
      <c r="J2369"/>
      <c r="K2369"/>
      <c r="L2369"/>
    </row>
    <row r="2370" spans="7:12" s="4" customFormat="1" x14ac:dyDescent="0.25">
      <c r="G2370"/>
      <c r="H2370"/>
      <c r="I2370"/>
      <c r="J2370"/>
      <c r="K2370"/>
      <c r="L2370"/>
    </row>
    <row r="2371" spans="7:12" s="4" customFormat="1" x14ac:dyDescent="0.25">
      <c r="G2371"/>
      <c r="H2371"/>
      <c r="I2371"/>
      <c r="J2371"/>
      <c r="K2371"/>
      <c r="L2371"/>
    </row>
    <row r="2372" spans="7:12" s="4" customFormat="1" x14ac:dyDescent="0.25">
      <c r="G2372"/>
      <c r="H2372"/>
      <c r="I2372"/>
      <c r="J2372"/>
      <c r="K2372"/>
      <c r="L2372"/>
    </row>
    <row r="2373" spans="7:12" s="4" customFormat="1" x14ac:dyDescent="0.25">
      <c r="G2373"/>
      <c r="H2373"/>
      <c r="I2373"/>
      <c r="J2373"/>
      <c r="K2373"/>
      <c r="L2373"/>
    </row>
    <row r="2374" spans="7:12" s="4" customFormat="1" x14ac:dyDescent="0.25">
      <c r="G2374"/>
      <c r="H2374"/>
      <c r="I2374"/>
      <c r="J2374"/>
      <c r="K2374"/>
      <c r="L2374"/>
    </row>
    <row r="2375" spans="7:12" s="4" customFormat="1" x14ac:dyDescent="0.25">
      <c r="G2375"/>
      <c r="H2375"/>
      <c r="I2375"/>
      <c r="J2375"/>
      <c r="K2375"/>
      <c r="L2375"/>
    </row>
    <row r="2376" spans="7:12" s="4" customFormat="1" x14ac:dyDescent="0.25">
      <c r="G2376"/>
      <c r="H2376"/>
      <c r="I2376"/>
      <c r="J2376"/>
      <c r="K2376"/>
      <c r="L2376"/>
    </row>
    <row r="2377" spans="7:12" s="4" customFormat="1" x14ac:dyDescent="0.25">
      <c r="G2377"/>
      <c r="H2377"/>
      <c r="I2377"/>
      <c r="J2377"/>
      <c r="K2377"/>
      <c r="L2377"/>
    </row>
    <row r="2378" spans="7:12" s="4" customFormat="1" x14ac:dyDescent="0.25">
      <c r="G2378"/>
      <c r="H2378"/>
      <c r="I2378"/>
      <c r="J2378"/>
      <c r="K2378"/>
      <c r="L2378"/>
    </row>
    <row r="2379" spans="7:12" s="4" customFormat="1" x14ac:dyDescent="0.25">
      <c r="G2379"/>
      <c r="H2379"/>
      <c r="I2379"/>
      <c r="J2379"/>
      <c r="K2379"/>
      <c r="L2379"/>
    </row>
    <row r="2380" spans="7:12" s="4" customFormat="1" x14ac:dyDescent="0.25">
      <c r="G2380"/>
      <c r="H2380"/>
      <c r="I2380"/>
      <c r="J2380"/>
      <c r="K2380"/>
      <c r="L2380"/>
    </row>
    <row r="2381" spans="7:12" s="4" customFormat="1" x14ac:dyDescent="0.25">
      <c r="G2381"/>
      <c r="H2381"/>
      <c r="I2381"/>
      <c r="J2381"/>
      <c r="K2381"/>
      <c r="L2381"/>
    </row>
    <row r="2382" spans="7:12" s="4" customFormat="1" x14ac:dyDescent="0.25">
      <c r="G2382"/>
      <c r="H2382"/>
      <c r="I2382"/>
      <c r="J2382"/>
      <c r="K2382"/>
      <c r="L2382"/>
    </row>
    <row r="2383" spans="7:12" s="4" customFormat="1" x14ac:dyDescent="0.25">
      <c r="G2383"/>
      <c r="H2383"/>
      <c r="I2383"/>
      <c r="J2383"/>
      <c r="K2383"/>
      <c r="L2383"/>
    </row>
    <row r="2384" spans="7:12" s="4" customFormat="1" x14ac:dyDescent="0.25">
      <c r="G2384"/>
      <c r="H2384"/>
      <c r="I2384"/>
      <c r="J2384"/>
      <c r="K2384"/>
      <c r="L2384"/>
    </row>
    <row r="2385" spans="7:12" s="4" customFormat="1" x14ac:dyDescent="0.25">
      <c r="G2385"/>
      <c r="H2385"/>
      <c r="I2385"/>
      <c r="J2385"/>
      <c r="K2385"/>
      <c r="L2385"/>
    </row>
    <row r="2386" spans="7:12" s="4" customFormat="1" x14ac:dyDescent="0.25">
      <c r="G2386"/>
      <c r="H2386"/>
      <c r="I2386"/>
      <c r="J2386"/>
      <c r="K2386"/>
      <c r="L2386"/>
    </row>
    <row r="2387" spans="7:12" s="4" customFormat="1" x14ac:dyDescent="0.25">
      <c r="G2387"/>
      <c r="H2387"/>
      <c r="I2387"/>
      <c r="J2387"/>
      <c r="K2387"/>
      <c r="L2387"/>
    </row>
    <row r="2388" spans="7:12" s="4" customFormat="1" x14ac:dyDescent="0.25">
      <c r="G2388"/>
      <c r="H2388"/>
      <c r="I2388"/>
      <c r="J2388"/>
      <c r="K2388"/>
      <c r="L2388"/>
    </row>
    <row r="2389" spans="7:12" s="4" customFormat="1" x14ac:dyDescent="0.25">
      <c r="G2389"/>
      <c r="H2389"/>
      <c r="I2389"/>
      <c r="J2389"/>
      <c r="K2389"/>
      <c r="L2389"/>
    </row>
    <row r="2390" spans="7:12" s="4" customFormat="1" x14ac:dyDescent="0.25">
      <c r="G2390"/>
      <c r="H2390"/>
      <c r="I2390"/>
      <c r="J2390"/>
      <c r="K2390"/>
      <c r="L2390"/>
    </row>
    <row r="2391" spans="7:12" s="4" customFormat="1" x14ac:dyDescent="0.25">
      <c r="G2391"/>
      <c r="H2391"/>
      <c r="I2391"/>
      <c r="J2391"/>
      <c r="K2391"/>
      <c r="L2391"/>
    </row>
    <row r="2392" spans="7:12" s="4" customFormat="1" x14ac:dyDescent="0.25">
      <c r="G2392"/>
      <c r="H2392"/>
      <c r="I2392"/>
      <c r="J2392"/>
      <c r="K2392"/>
      <c r="L2392"/>
    </row>
    <row r="2393" spans="7:12" s="4" customFormat="1" x14ac:dyDescent="0.25">
      <c r="G2393"/>
      <c r="H2393"/>
      <c r="I2393"/>
      <c r="J2393"/>
      <c r="K2393"/>
      <c r="L2393"/>
    </row>
    <row r="2394" spans="7:12" s="4" customFormat="1" x14ac:dyDescent="0.25">
      <c r="G2394"/>
      <c r="H2394"/>
      <c r="I2394"/>
      <c r="J2394"/>
      <c r="K2394"/>
      <c r="L2394"/>
    </row>
    <row r="2395" spans="7:12" s="4" customFormat="1" x14ac:dyDescent="0.25">
      <c r="G2395"/>
      <c r="H2395"/>
      <c r="I2395"/>
      <c r="J2395"/>
      <c r="K2395"/>
      <c r="L2395"/>
    </row>
    <row r="2396" spans="7:12" s="4" customFormat="1" x14ac:dyDescent="0.25">
      <c r="G2396"/>
      <c r="H2396"/>
      <c r="I2396"/>
      <c r="J2396"/>
      <c r="K2396"/>
      <c r="L2396"/>
    </row>
    <row r="2397" spans="7:12" s="4" customFormat="1" x14ac:dyDescent="0.25">
      <c r="G2397"/>
      <c r="H2397"/>
      <c r="I2397"/>
      <c r="J2397"/>
      <c r="K2397"/>
      <c r="L2397"/>
    </row>
    <row r="2398" spans="7:12" s="4" customFormat="1" x14ac:dyDescent="0.25">
      <c r="G2398"/>
      <c r="H2398"/>
      <c r="I2398"/>
      <c r="J2398"/>
      <c r="K2398"/>
      <c r="L2398"/>
    </row>
    <row r="2399" spans="7:12" s="4" customFormat="1" x14ac:dyDescent="0.25">
      <c r="G2399"/>
      <c r="H2399"/>
      <c r="I2399"/>
      <c r="J2399"/>
      <c r="K2399"/>
      <c r="L2399"/>
    </row>
    <row r="2400" spans="7:12" s="4" customFormat="1" x14ac:dyDescent="0.25">
      <c r="G2400"/>
      <c r="H2400"/>
      <c r="I2400"/>
      <c r="J2400"/>
      <c r="K2400"/>
      <c r="L2400"/>
    </row>
    <row r="2401" spans="7:12" s="4" customFormat="1" x14ac:dyDescent="0.25">
      <c r="G2401"/>
      <c r="H2401"/>
      <c r="I2401"/>
      <c r="J2401"/>
      <c r="K2401"/>
      <c r="L2401"/>
    </row>
    <row r="2402" spans="7:12" s="4" customFormat="1" x14ac:dyDescent="0.25">
      <c r="G2402"/>
      <c r="H2402"/>
      <c r="I2402"/>
      <c r="J2402"/>
      <c r="K2402"/>
      <c r="L2402"/>
    </row>
    <row r="2403" spans="7:12" s="4" customFormat="1" x14ac:dyDescent="0.25">
      <c r="G2403"/>
      <c r="H2403"/>
      <c r="I2403"/>
      <c r="J2403"/>
      <c r="K2403"/>
      <c r="L2403"/>
    </row>
    <row r="2404" spans="7:12" s="4" customFormat="1" x14ac:dyDescent="0.25">
      <c r="G2404"/>
      <c r="H2404"/>
      <c r="I2404"/>
      <c r="J2404"/>
      <c r="K2404"/>
      <c r="L2404"/>
    </row>
    <row r="2405" spans="7:12" s="4" customFormat="1" x14ac:dyDescent="0.25">
      <c r="G2405"/>
      <c r="H2405"/>
      <c r="I2405"/>
      <c r="J2405"/>
      <c r="K2405"/>
      <c r="L2405"/>
    </row>
    <row r="2406" spans="7:12" s="4" customFormat="1" x14ac:dyDescent="0.25">
      <c r="G2406"/>
      <c r="H2406"/>
      <c r="I2406"/>
      <c r="J2406"/>
      <c r="K2406"/>
      <c r="L2406"/>
    </row>
    <row r="2407" spans="7:12" s="4" customFormat="1" x14ac:dyDescent="0.25">
      <c r="G2407"/>
      <c r="H2407"/>
      <c r="I2407"/>
      <c r="J2407"/>
      <c r="K2407"/>
      <c r="L2407"/>
    </row>
    <row r="2408" spans="7:12" s="4" customFormat="1" x14ac:dyDescent="0.25">
      <c r="G2408"/>
      <c r="H2408"/>
      <c r="I2408"/>
      <c r="J2408"/>
      <c r="K2408"/>
      <c r="L2408"/>
    </row>
    <row r="2409" spans="7:12" s="4" customFormat="1" x14ac:dyDescent="0.25">
      <c r="G2409"/>
      <c r="H2409"/>
      <c r="I2409"/>
      <c r="J2409"/>
      <c r="K2409"/>
      <c r="L2409"/>
    </row>
    <row r="2410" spans="7:12" s="4" customFormat="1" x14ac:dyDescent="0.25">
      <c r="G2410"/>
      <c r="H2410"/>
      <c r="I2410"/>
      <c r="J2410"/>
      <c r="K2410"/>
      <c r="L2410"/>
    </row>
    <row r="2411" spans="7:12" s="4" customFormat="1" x14ac:dyDescent="0.25">
      <c r="G2411"/>
      <c r="H2411"/>
      <c r="I2411"/>
      <c r="J2411"/>
      <c r="K2411"/>
      <c r="L2411"/>
    </row>
    <row r="2412" spans="7:12" s="4" customFormat="1" x14ac:dyDescent="0.25">
      <c r="G2412"/>
      <c r="H2412"/>
      <c r="I2412"/>
      <c r="J2412"/>
      <c r="K2412"/>
      <c r="L2412"/>
    </row>
    <row r="2413" spans="7:12" s="4" customFormat="1" x14ac:dyDescent="0.25">
      <c r="G2413"/>
      <c r="H2413"/>
      <c r="I2413"/>
      <c r="J2413"/>
      <c r="K2413"/>
      <c r="L2413"/>
    </row>
    <row r="2414" spans="7:12" s="4" customFormat="1" x14ac:dyDescent="0.25">
      <c r="G2414"/>
      <c r="H2414"/>
      <c r="I2414"/>
      <c r="J2414"/>
      <c r="K2414"/>
      <c r="L2414"/>
    </row>
    <row r="2415" spans="7:12" s="4" customFormat="1" x14ac:dyDescent="0.25">
      <c r="G2415"/>
      <c r="H2415"/>
      <c r="I2415"/>
      <c r="J2415"/>
      <c r="K2415"/>
      <c r="L2415"/>
    </row>
    <row r="2416" spans="7:12" s="4" customFormat="1" x14ac:dyDescent="0.25">
      <c r="G2416"/>
      <c r="H2416"/>
      <c r="I2416"/>
      <c r="J2416"/>
      <c r="K2416"/>
      <c r="L2416"/>
    </row>
    <row r="2417" spans="7:12" s="4" customFormat="1" x14ac:dyDescent="0.25">
      <c r="G2417"/>
      <c r="H2417"/>
      <c r="I2417"/>
      <c r="J2417"/>
      <c r="K2417"/>
      <c r="L2417"/>
    </row>
    <row r="2418" spans="7:12" s="4" customFormat="1" x14ac:dyDescent="0.25">
      <c r="G2418"/>
      <c r="H2418"/>
      <c r="I2418"/>
      <c r="J2418"/>
      <c r="K2418"/>
      <c r="L2418"/>
    </row>
    <row r="2419" spans="7:12" s="4" customFormat="1" x14ac:dyDescent="0.25">
      <c r="G2419"/>
      <c r="H2419"/>
      <c r="I2419"/>
      <c r="J2419"/>
      <c r="K2419"/>
      <c r="L2419"/>
    </row>
    <row r="2420" spans="7:12" s="4" customFormat="1" x14ac:dyDescent="0.25">
      <c r="G2420"/>
      <c r="H2420"/>
      <c r="I2420"/>
      <c r="J2420"/>
      <c r="K2420"/>
      <c r="L2420"/>
    </row>
    <row r="2421" spans="7:12" s="4" customFormat="1" x14ac:dyDescent="0.25">
      <c r="G2421"/>
      <c r="H2421"/>
      <c r="I2421"/>
      <c r="J2421"/>
      <c r="K2421"/>
      <c r="L2421"/>
    </row>
    <row r="2422" spans="7:12" s="4" customFormat="1" x14ac:dyDescent="0.25">
      <c r="G2422"/>
      <c r="H2422"/>
      <c r="I2422"/>
      <c r="J2422"/>
      <c r="K2422"/>
      <c r="L2422"/>
    </row>
    <row r="2423" spans="7:12" s="4" customFormat="1" x14ac:dyDescent="0.25">
      <c r="G2423"/>
      <c r="H2423"/>
      <c r="I2423"/>
      <c r="J2423"/>
      <c r="K2423"/>
      <c r="L2423"/>
    </row>
    <row r="2424" spans="7:12" s="4" customFormat="1" x14ac:dyDescent="0.25">
      <c r="G2424"/>
      <c r="H2424"/>
      <c r="I2424"/>
      <c r="J2424"/>
      <c r="K2424"/>
      <c r="L2424"/>
    </row>
    <row r="2425" spans="7:12" s="4" customFormat="1" x14ac:dyDescent="0.25">
      <c r="G2425"/>
      <c r="H2425"/>
      <c r="I2425"/>
      <c r="J2425"/>
      <c r="K2425"/>
      <c r="L2425"/>
    </row>
    <row r="2426" spans="7:12" s="4" customFormat="1" x14ac:dyDescent="0.25">
      <c r="G2426"/>
      <c r="H2426"/>
      <c r="I2426"/>
      <c r="J2426"/>
      <c r="K2426"/>
      <c r="L2426"/>
    </row>
    <row r="2427" spans="7:12" s="4" customFormat="1" x14ac:dyDescent="0.25">
      <c r="G2427"/>
      <c r="H2427"/>
      <c r="I2427"/>
      <c r="J2427"/>
      <c r="K2427"/>
      <c r="L2427"/>
    </row>
    <row r="2428" spans="7:12" s="4" customFormat="1" x14ac:dyDescent="0.25">
      <c r="G2428"/>
      <c r="H2428"/>
      <c r="I2428"/>
      <c r="J2428"/>
      <c r="K2428"/>
      <c r="L2428"/>
    </row>
    <row r="2429" spans="7:12" s="4" customFormat="1" x14ac:dyDescent="0.25">
      <c r="G2429"/>
      <c r="H2429"/>
      <c r="I2429"/>
      <c r="J2429"/>
      <c r="K2429"/>
      <c r="L2429"/>
    </row>
    <row r="2430" spans="7:12" s="4" customFormat="1" x14ac:dyDescent="0.25">
      <c r="G2430"/>
      <c r="H2430"/>
      <c r="I2430"/>
      <c r="J2430"/>
      <c r="K2430"/>
      <c r="L2430"/>
    </row>
    <row r="2431" spans="7:12" s="4" customFormat="1" x14ac:dyDescent="0.25">
      <c r="G2431"/>
      <c r="H2431"/>
      <c r="I2431"/>
      <c r="J2431"/>
      <c r="K2431"/>
      <c r="L2431"/>
    </row>
    <row r="2432" spans="7:12" s="4" customFormat="1" x14ac:dyDescent="0.25">
      <c r="G2432"/>
      <c r="H2432"/>
      <c r="I2432"/>
      <c r="J2432"/>
      <c r="K2432"/>
      <c r="L2432"/>
    </row>
    <row r="2433" spans="7:12" s="4" customFormat="1" x14ac:dyDescent="0.25">
      <c r="G2433"/>
      <c r="H2433"/>
      <c r="I2433"/>
      <c r="J2433"/>
      <c r="K2433"/>
      <c r="L2433"/>
    </row>
    <row r="2434" spans="7:12" s="4" customFormat="1" x14ac:dyDescent="0.25">
      <c r="G2434"/>
      <c r="H2434"/>
      <c r="I2434"/>
      <c r="J2434"/>
      <c r="K2434"/>
      <c r="L2434"/>
    </row>
    <row r="2435" spans="7:12" s="4" customFormat="1" x14ac:dyDescent="0.25">
      <c r="G2435"/>
      <c r="H2435"/>
      <c r="I2435"/>
      <c r="J2435"/>
      <c r="K2435"/>
      <c r="L2435"/>
    </row>
    <row r="2436" spans="7:12" s="4" customFormat="1" x14ac:dyDescent="0.25">
      <c r="G2436"/>
      <c r="H2436"/>
      <c r="I2436"/>
      <c r="J2436"/>
      <c r="K2436"/>
      <c r="L2436"/>
    </row>
    <row r="2437" spans="7:12" s="4" customFormat="1" x14ac:dyDescent="0.25">
      <c r="G2437"/>
      <c r="H2437"/>
      <c r="I2437"/>
      <c r="J2437"/>
      <c r="K2437"/>
      <c r="L2437"/>
    </row>
    <row r="2438" spans="7:12" s="4" customFormat="1" x14ac:dyDescent="0.25">
      <c r="G2438"/>
      <c r="H2438"/>
      <c r="I2438"/>
      <c r="J2438"/>
      <c r="K2438"/>
      <c r="L2438"/>
    </row>
    <row r="2439" spans="7:12" s="4" customFormat="1" x14ac:dyDescent="0.25">
      <c r="G2439"/>
      <c r="H2439"/>
      <c r="I2439"/>
      <c r="J2439"/>
      <c r="K2439"/>
      <c r="L2439"/>
    </row>
    <row r="2440" spans="7:12" s="4" customFormat="1" x14ac:dyDescent="0.25">
      <c r="G2440"/>
      <c r="H2440"/>
      <c r="I2440"/>
      <c r="J2440"/>
      <c r="K2440"/>
      <c r="L2440"/>
    </row>
    <row r="2441" spans="7:12" s="4" customFormat="1" x14ac:dyDescent="0.25">
      <c r="G2441"/>
      <c r="H2441"/>
      <c r="I2441"/>
      <c r="J2441"/>
      <c r="K2441"/>
      <c r="L2441"/>
    </row>
    <row r="2442" spans="7:12" s="4" customFormat="1" x14ac:dyDescent="0.25">
      <c r="G2442"/>
      <c r="H2442"/>
      <c r="I2442"/>
      <c r="J2442"/>
      <c r="K2442"/>
      <c r="L2442"/>
    </row>
    <row r="2443" spans="7:12" s="4" customFormat="1" x14ac:dyDescent="0.25">
      <c r="G2443"/>
      <c r="H2443"/>
      <c r="I2443"/>
      <c r="J2443"/>
      <c r="K2443"/>
      <c r="L2443"/>
    </row>
    <row r="2444" spans="7:12" s="4" customFormat="1" x14ac:dyDescent="0.25">
      <c r="G2444"/>
      <c r="H2444"/>
      <c r="I2444"/>
      <c r="J2444"/>
      <c r="K2444"/>
      <c r="L2444"/>
    </row>
    <row r="2445" spans="7:12" s="4" customFormat="1" x14ac:dyDescent="0.25">
      <c r="G2445"/>
      <c r="H2445"/>
      <c r="I2445"/>
      <c r="J2445"/>
      <c r="K2445"/>
      <c r="L2445"/>
    </row>
    <row r="2446" spans="7:12" s="4" customFormat="1" x14ac:dyDescent="0.25">
      <c r="G2446"/>
      <c r="H2446"/>
      <c r="I2446"/>
      <c r="J2446"/>
      <c r="K2446"/>
      <c r="L2446"/>
    </row>
    <row r="2447" spans="7:12" s="4" customFormat="1" x14ac:dyDescent="0.25">
      <c r="G2447"/>
      <c r="H2447"/>
      <c r="I2447"/>
      <c r="J2447"/>
      <c r="K2447"/>
      <c r="L2447"/>
    </row>
    <row r="2448" spans="7:12" s="4" customFormat="1" x14ac:dyDescent="0.25">
      <c r="G2448"/>
      <c r="H2448"/>
      <c r="I2448"/>
      <c r="J2448"/>
      <c r="K2448"/>
      <c r="L2448"/>
    </row>
    <row r="2449" spans="7:12" s="4" customFormat="1" x14ac:dyDescent="0.25">
      <c r="G2449"/>
      <c r="H2449"/>
      <c r="I2449"/>
      <c r="J2449"/>
      <c r="K2449"/>
      <c r="L2449"/>
    </row>
    <row r="2450" spans="7:12" s="4" customFormat="1" x14ac:dyDescent="0.25">
      <c r="G2450"/>
      <c r="H2450"/>
      <c r="I2450"/>
      <c r="J2450"/>
      <c r="K2450"/>
      <c r="L2450"/>
    </row>
    <row r="2451" spans="7:12" s="4" customFormat="1" x14ac:dyDescent="0.25">
      <c r="G2451"/>
      <c r="H2451"/>
      <c r="I2451"/>
      <c r="J2451"/>
      <c r="K2451"/>
      <c r="L2451"/>
    </row>
    <row r="2452" spans="7:12" s="4" customFormat="1" x14ac:dyDescent="0.25">
      <c r="G2452"/>
      <c r="H2452"/>
      <c r="I2452"/>
      <c r="J2452"/>
      <c r="K2452"/>
      <c r="L2452"/>
    </row>
    <row r="2453" spans="7:12" s="4" customFormat="1" x14ac:dyDescent="0.25">
      <c r="G2453"/>
      <c r="H2453"/>
      <c r="I2453"/>
      <c r="J2453"/>
      <c r="K2453"/>
      <c r="L2453"/>
    </row>
    <row r="2454" spans="7:12" s="4" customFormat="1" x14ac:dyDescent="0.25">
      <c r="G2454"/>
      <c r="H2454"/>
      <c r="I2454"/>
      <c r="J2454"/>
      <c r="K2454"/>
      <c r="L2454"/>
    </row>
    <row r="2455" spans="7:12" s="4" customFormat="1" x14ac:dyDescent="0.25">
      <c r="G2455"/>
      <c r="H2455"/>
      <c r="I2455"/>
      <c r="J2455"/>
      <c r="K2455"/>
      <c r="L2455"/>
    </row>
    <row r="2456" spans="7:12" s="4" customFormat="1" x14ac:dyDescent="0.25">
      <c r="G2456"/>
      <c r="H2456"/>
      <c r="I2456"/>
      <c r="J2456"/>
      <c r="K2456"/>
      <c r="L2456"/>
    </row>
    <row r="2457" spans="7:12" s="4" customFormat="1" x14ac:dyDescent="0.25">
      <c r="G2457"/>
      <c r="H2457"/>
      <c r="I2457"/>
      <c r="J2457"/>
      <c r="K2457"/>
      <c r="L2457"/>
    </row>
    <row r="2458" spans="7:12" s="4" customFormat="1" x14ac:dyDescent="0.25">
      <c r="G2458"/>
      <c r="H2458"/>
      <c r="I2458"/>
      <c r="J2458"/>
      <c r="K2458"/>
      <c r="L2458"/>
    </row>
    <row r="2459" spans="7:12" s="4" customFormat="1" x14ac:dyDescent="0.25">
      <c r="G2459"/>
      <c r="H2459"/>
      <c r="I2459"/>
      <c r="J2459"/>
      <c r="K2459"/>
      <c r="L2459"/>
    </row>
    <row r="2460" spans="7:12" s="4" customFormat="1" x14ac:dyDescent="0.25">
      <c r="G2460"/>
      <c r="H2460"/>
      <c r="I2460"/>
      <c r="J2460"/>
      <c r="K2460"/>
      <c r="L2460"/>
    </row>
    <row r="2461" spans="7:12" s="4" customFormat="1" x14ac:dyDescent="0.25">
      <c r="G2461"/>
      <c r="H2461"/>
      <c r="I2461"/>
      <c r="J2461"/>
      <c r="K2461"/>
      <c r="L2461"/>
    </row>
    <row r="2462" spans="7:12" s="4" customFormat="1" x14ac:dyDescent="0.25">
      <c r="G2462"/>
      <c r="H2462"/>
      <c r="I2462"/>
      <c r="J2462"/>
      <c r="K2462"/>
      <c r="L2462"/>
    </row>
    <row r="2463" spans="7:12" s="4" customFormat="1" x14ac:dyDescent="0.25">
      <c r="G2463"/>
      <c r="H2463"/>
      <c r="I2463"/>
      <c r="J2463"/>
      <c r="K2463"/>
      <c r="L2463"/>
    </row>
    <row r="2464" spans="7:12" s="4" customFormat="1" x14ac:dyDescent="0.25">
      <c r="G2464"/>
      <c r="H2464"/>
      <c r="I2464"/>
      <c r="J2464"/>
      <c r="K2464"/>
      <c r="L2464"/>
    </row>
    <row r="2465" spans="7:12" s="4" customFormat="1" x14ac:dyDescent="0.25">
      <c r="G2465"/>
      <c r="H2465"/>
      <c r="I2465"/>
      <c r="J2465"/>
      <c r="K2465"/>
      <c r="L2465"/>
    </row>
    <row r="2466" spans="7:12" s="4" customFormat="1" x14ac:dyDescent="0.25">
      <c r="G2466"/>
      <c r="H2466"/>
      <c r="I2466"/>
      <c r="J2466"/>
      <c r="K2466"/>
      <c r="L2466"/>
    </row>
    <row r="2467" spans="7:12" s="4" customFormat="1" x14ac:dyDescent="0.25">
      <c r="G2467"/>
      <c r="H2467"/>
      <c r="I2467"/>
      <c r="J2467"/>
      <c r="K2467"/>
      <c r="L2467"/>
    </row>
    <row r="2468" spans="7:12" s="4" customFormat="1" x14ac:dyDescent="0.25">
      <c r="G2468"/>
      <c r="H2468"/>
      <c r="I2468"/>
      <c r="J2468"/>
      <c r="K2468"/>
      <c r="L2468"/>
    </row>
    <row r="2469" spans="7:12" s="4" customFormat="1" x14ac:dyDescent="0.25">
      <c r="G2469"/>
      <c r="H2469"/>
      <c r="I2469"/>
      <c r="J2469"/>
      <c r="K2469"/>
      <c r="L2469"/>
    </row>
    <row r="2470" spans="7:12" s="4" customFormat="1" x14ac:dyDescent="0.25">
      <c r="G2470"/>
      <c r="H2470"/>
      <c r="I2470"/>
      <c r="J2470"/>
      <c r="K2470"/>
      <c r="L2470"/>
    </row>
    <row r="2471" spans="7:12" s="4" customFormat="1" x14ac:dyDescent="0.25">
      <c r="G2471"/>
      <c r="H2471"/>
      <c r="I2471"/>
      <c r="J2471"/>
      <c r="K2471"/>
      <c r="L2471"/>
    </row>
    <row r="2472" spans="7:12" s="4" customFormat="1" x14ac:dyDescent="0.25">
      <c r="G2472"/>
      <c r="H2472"/>
      <c r="I2472"/>
      <c r="J2472"/>
      <c r="K2472"/>
      <c r="L2472"/>
    </row>
    <row r="2473" spans="7:12" s="4" customFormat="1" x14ac:dyDescent="0.25">
      <c r="G2473"/>
      <c r="H2473"/>
      <c r="I2473"/>
      <c r="J2473"/>
      <c r="K2473"/>
      <c r="L2473"/>
    </row>
    <row r="2474" spans="7:12" s="4" customFormat="1" x14ac:dyDescent="0.25">
      <c r="G2474"/>
      <c r="H2474"/>
      <c r="I2474"/>
      <c r="J2474"/>
      <c r="K2474"/>
      <c r="L2474"/>
    </row>
    <row r="2475" spans="7:12" s="4" customFormat="1" x14ac:dyDescent="0.25">
      <c r="G2475"/>
      <c r="H2475"/>
      <c r="I2475"/>
      <c r="J2475"/>
      <c r="K2475"/>
      <c r="L2475"/>
    </row>
    <row r="2476" spans="7:12" s="4" customFormat="1" x14ac:dyDescent="0.25">
      <c r="G2476"/>
      <c r="H2476"/>
      <c r="I2476"/>
      <c r="J2476"/>
      <c r="K2476"/>
      <c r="L2476"/>
    </row>
    <row r="2477" spans="7:12" s="4" customFormat="1" x14ac:dyDescent="0.25">
      <c r="G2477"/>
      <c r="H2477"/>
      <c r="I2477"/>
      <c r="J2477"/>
      <c r="K2477"/>
      <c r="L2477"/>
    </row>
    <row r="2478" spans="7:12" s="4" customFormat="1" x14ac:dyDescent="0.25">
      <c r="G2478"/>
      <c r="H2478"/>
      <c r="I2478"/>
      <c r="J2478"/>
      <c r="K2478"/>
      <c r="L2478"/>
    </row>
    <row r="2479" spans="7:12" s="4" customFormat="1" x14ac:dyDescent="0.25">
      <c r="G2479"/>
      <c r="H2479"/>
      <c r="I2479"/>
      <c r="J2479"/>
      <c r="K2479"/>
      <c r="L2479"/>
    </row>
    <row r="2480" spans="7:12" s="4" customFormat="1" x14ac:dyDescent="0.25">
      <c r="G2480"/>
      <c r="H2480"/>
      <c r="I2480"/>
      <c r="J2480"/>
      <c r="K2480"/>
      <c r="L2480"/>
    </row>
    <row r="2481" spans="7:12" s="4" customFormat="1" x14ac:dyDescent="0.25">
      <c r="G2481"/>
      <c r="H2481"/>
      <c r="I2481"/>
      <c r="J2481"/>
      <c r="K2481"/>
      <c r="L2481"/>
    </row>
    <row r="2482" spans="7:12" s="4" customFormat="1" x14ac:dyDescent="0.25">
      <c r="G2482"/>
      <c r="H2482"/>
      <c r="I2482"/>
      <c r="J2482"/>
      <c r="K2482"/>
      <c r="L2482"/>
    </row>
    <row r="2483" spans="7:12" s="4" customFormat="1" x14ac:dyDescent="0.25">
      <c r="G2483"/>
      <c r="H2483"/>
      <c r="I2483"/>
      <c r="J2483"/>
      <c r="K2483"/>
      <c r="L2483"/>
    </row>
    <row r="2484" spans="7:12" s="4" customFormat="1" x14ac:dyDescent="0.25">
      <c r="G2484"/>
      <c r="H2484"/>
      <c r="I2484"/>
      <c r="J2484"/>
      <c r="K2484"/>
      <c r="L2484"/>
    </row>
    <row r="2485" spans="7:12" s="4" customFormat="1" x14ac:dyDescent="0.25">
      <c r="G2485"/>
      <c r="H2485"/>
      <c r="I2485"/>
      <c r="J2485"/>
      <c r="K2485"/>
      <c r="L2485"/>
    </row>
    <row r="2486" spans="7:12" s="4" customFormat="1" x14ac:dyDescent="0.25">
      <c r="G2486"/>
      <c r="H2486"/>
      <c r="I2486"/>
      <c r="J2486"/>
      <c r="K2486"/>
      <c r="L2486"/>
    </row>
    <row r="2487" spans="7:12" s="4" customFormat="1" x14ac:dyDescent="0.25">
      <c r="G2487"/>
      <c r="H2487"/>
      <c r="I2487"/>
      <c r="J2487"/>
      <c r="K2487"/>
      <c r="L2487"/>
    </row>
    <row r="2488" spans="7:12" s="4" customFormat="1" x14ac:dyDescent="0.25">
      <c r="G2488"/>
      <c r="H2488"/>
      <c r="I2488"/>
      <c r="J2488"/>
      <c r="K2488"/>
      <c r="L2488"/>
    </row>
    <row r="2489" spans="7:12" s="4" customFormat="1" x14ac:dyDescent="0.25">
      <c r="G2489"/>
      <c r="H2489"/>
      <c r="I2489"/>
      <c r="J2489"/>
      <c r="K2489"/>
      <c r="L2489"/>
    </row>
    <row r="2490" spans="7:12" s="4" customFormat="1" x14ac:dyDescent="0.25">
      <c r="G2490"/>
      <c r="H2490"/>
      <c r="I2490"/>
      <c r="J2490"/>
      <c r="K2490"/>
      <c r="L2490"/>
    </row>
    <row r="2491" spans="7:12" s="4" customFormat="1" x14ac:dyDescent="0.25">
      <c r="G2491"/>
      <c r="H2491"/>
      <c r="I2491"/>
      <c r="J2491"/>
      <c r="K2491"/>
      <c r="L2491"/>
    </row>
    <row r="2492" spans="7:12" s="4" customFormat="1" x14ac:dyDescent="0.25">
      <c r="G2492"/>
      <c r="H2492"/>
      <c r="I2492"/>
      <c r="J2492"/>
      <c r="K2492"/>
      <c r="L2492"/>
    </row>
    <row r="2493" spans="7:12" s="4" customFormat="1" x14ac:dyDescent="0.25">
      <c r="G2493"/>
      <c r="H2493"/>
      <c r="I2493"/>
      <c r="J2493"/>
      <c r="K2493"/>
      <c r="L2493"/>
    </row>
    <row r="2494" spans="7:12" s="4" customFormat="1" x14ac:dyDescent="0.25">
      <c r="G2494"/>
      <c r="H2494"/>
      <c r="I2494"/>
      <c r="J2494"/>
      <c r="K2494"/>
      <c r="L2494"/>
    </row>
    <row r="2495" spans="7:12" s="4" customFormat="1" x14ac:dyDescent="0.25">
      <c r="G2495"/>
      <c r="H2495"/>
      <c r="I2495"/>
      <c r="J2495"/>
      <c r="K2495"/>
      <c r="L2495"/>
    </row>
    <row r="2496" spans="7:12" s="4" customFormat="1" x14ac:dyDescent="0.25">
      <c r="G2496"/>
      <c r="H2496"/>
      <c r="I2496"/>
      <c r="J2496"/>
      <c r="K2496"/>
      <c r="L2496"/>
    </row>
    <row r="2497" spans="7:12" s="4" customFormat="1" x14ac:dyDescent="0.25">
      <c r="G2497"/>
      <c r="H2497"/>
      <c r="I2497"/>
      <c r="J2497"/>
      <c r="K2497"/>
      <c r="L2497"/>
    </row>
    <row r="2498" spans="7:12" s="4" customFormat="1" x14ac:dyDescent="0.25">
      <c r="G2498"/>
      <c r="H2498"/>
      <c r="I2498"/>
      <c r="J2498"/>
      <c r="K2498"/>
      <c r="L2498"/>
    </row>
    <row r="2499" spans="7:12" s="4" customFormat="1" x14ac:dyDescent="0.25">
      <c r="G2499"/>
      <c r="H2499"/>
      <c r="I2499"/>
      <c r="J2499"/>
      <c r="K2499"/>
      <c r="L2499"/>
    </row>
    <row r="2500" spans="7:12" s="4" customFormat="1" x14ac:dyDescent="0.25">
      <c r="G2500"/>
      <c r="H2500"/>
      <c r="I2500"/>
      <c r="J2500"/>
      <c r="K2500"/>
      <c r="L2500"/>
    </row>
    <row r="2501" spans="7:12" s="4" customFormat="1" x14ac:dyDescent="0.25">
      <c r="G2501"/>
      <c r="H2501"/>
      <c r="I2501"/>
      <c r="J2501"/>
      <c r="K2501"/>
      <c r="L2501"/>
    </row>
    <row r="2502" spans="7:12" s="4" customFormat="1" x14ac:dyDescent="0.25">
      <c r="G2502"/>
      <c r="H2502"/>
      <c r="I2502"/>
      <c r="J2502"/>
      <c r="K2502"/>
      <c r="L2502"/>
    </row>
    <row r="2503" spans="7:12" s="4" customFormat="1" x14ac:dyDescent="0.25">
      <c r="G2503"/>
      <c r="H2503"/>
      <c r="I2503"/>
      <c r="J2503"/>
      <c r="K2503"/>
      <c r="L2503"/>
    </row>
    <row r="2504" spans="7:12" s="4" customFormat="1" x14ac:dyDescent="0.25">
      <c r="G2504"/>
      <c r="H2504"/>
      <c r="I2504"/>
      <c r="J2504"/>
      <c r="K2504"/>
      <c r="L2504"/>
    </row>
    <row r="2505" spans="7:12" s="4" customFormat="1" x14ac:dyDescent="0.25">
      <c r="G2505"/>
      <c r="H2505"/>
      <c r="I2505"/>
      <c r="J2505"/>
      <c r="K2505"/>
      <c r="L2505"/>
    </row>
    <row r="2506" spans="7:12" s="4" customFormat="1" x14ac:dyDescent="0.25">
      <c r="G2506"/>
      <c r="H2506"/>
      <c r="I2506"/>
      <c r="J2506"/>
      <c r="K2506"/>
      <c r="L2506"/>
    </row>
    <row r="2507" spans="7:12" s="4" customFormat="1" x14ac:dyDescent="0.25">
      <c r="G2507"/>
      <c r="H2507"/>
      <c r="I2507"/>
      <c r="J2507"/>
      <c r="K2507"/>
      <c r="L2507"/>
    </row>
    <row r="2508" spans="7:12" s="4" customFormat="1" x14ac:dyDescent="0.25">
      <c r="G2508"/>
      <c r="H2508"/>
      <c r="I2508"/>
      <c r="J2508"/>
      <c r="K2508"/>
      <c r="L2508"/>
    </row>
    <row r="2509" spans="7:12" s="4" customFormat="1" x14ac:dyDescent="0.25">
      <c r="G2509"/>
      <c r="H2509"/>
      <c r="I2509"/>
      <c r="J2509"/>
      <c r="K2509"/>
      <c r="L2509"/>
    </row>
    <row r="2510" spans="7:12" s="4" customFormat="1" x14ac:dyDescent="0.25">
      <c r="G2510"/>
      <c r="H2510"/>
      <c r="I2510"/>
      <c r="J2510"/>
      <c r="K2510"/>
      <c r="L2510"/>
    </row>
    <row r="2511" spans="7:12" s="4" customFormat="1" x14ac:dyDescent="0.25">
      <c r="G2511"/>
      <c r="H2511"/>
      <c r="I2511"/>
      <c r="J2511"/>
      <c r="K2511"/>
      <c r="L2511"/>
    </row>
    <row r="2512" spans="7:12" s="4" customFormat="1" x14ac:dyDescent="0.25">
      <c r="G2512"/>
      <c r="H2512"/>
      <c r="I2512"/>
      <c r="J2512"/>
      <c r="K2512"/>
      <c r="L2512"/>
    </row>
    <row r="2513" spans="7:12" s="4" customFormat="1" x14ac:dyDescent="0.25">
      <c r="G2513"/>
      <c r="H2513"/>
      <c r="I2513"/>
      <c r="J2513"/>
      <c r="K2513"/>
      <c r="L2513"/>
    </row>
    <row r="2514" spans="7:12" s="4" customFormat="1" x14ac:dyDescent="0.25">
      <c r="G2514"/>
      <c r="H2514"/>
      <c r="I2514"/>
      <c r="J2514"/>
      <c r="K2514"/>
      <c r="L2514"/>
    </row>
    <row r="2515" spans="7:12" s="4" customFormat="1" x14ac:dyDescent="0.25">
      <c r="G2515"/>
      <c r="H2515"/>
      <c r="I2515"/>
      <c r="J2515"/>
      <c r="K2515"/>
      <c r="L2515"/>
    </row>
    <row r="2516" spans="7:12" s="4" customFormat="1" x14ac:dyDescent="0.25">
      <c r="G2516"/>
      <c r="H2516"/>
      <c r="I2516"/>
      <c r="J2516"/>
      <c r="K2516"/>
      <c r="L2516"/>
    </row>
    <row r="2517" spans="7:12" s="4" customFormat="1" x14ac:dyDescent="0.25">
      <c r="G2517"/>
      <c r="H2517"/>
      <c r="I2517"/>
      <c r="J2517"/>
      <c r="K2517"/>
      <c r="L2517"/>
    </row>
    <row r="2518" spans="7:12" s="4" customFormat="1" x14ac:dyDescent="0.25">
      <c r="G2518"/>
      <c r="H2518"/>
      <c r="I2518"/>
      <c r="J2518"/>
      <c r="K2518"/>
      <c r="L2518"/>
    </row>
    <row r="2519" spans="7:12" s="4" customFormat="1" x14ac:dyDescent="0.25">
      <c r="G2519"/>
      <c r="H2519"/>
      <c r="I2519"/>
      <c r="J2519"/>
      <c r="K2519"/>
      <c r="L2519"/>
    </row>
    <row r="2520" spans="7:12" s="4" customFormat="1" x14ac:dyDescent="0.25">
      <c r="G2520"/>
      <c r="H2520"/>
      <c r="I2520"/>
      <c r="J2520"/>
      <c r="K2520"/>
      <c r="L2520"/>
    </row>
    <row r="2521" spans="7:12" s="4" customFormat="1" x14ac:dyDescent="0.25">
      <c r="G2521"/>
      <c r="H2521"/>
      <c r="I2521"/>
      <c r="J2521"/>
      <c r="K2521"/>
      <c r="L2521"/>
    </row>
    <row r="2522" spans="7:12" s="4" customFormat="1" x14ac:dyDescent="0.25">
      <c r="G2522"/>
      <c r="H2522"/>
      <c r="I2522"/>
      <c r="J2522"/>
      <c r="K2522"/>
      <c r="L2522"/>
    </row>
    <row r="2523" spans="7:12" s="4" customFormat="1" x14ac:dyDescent="0.25">
      <c r="G2523"/>
      <c r="H2523"/>
      <c r="I2523"/>
      <c r="J2523"/>
      <c r="K2523"/>
      <c r="L2523"/>
    </row>
    <row r="2524" spans="7:12" s="4" customFormat="1" x14ac:dyDescent="0.25">
      <c r="G2524"/>
      <c r="H2524"/>
      <c r="I2524"/>
      <c r="J2524"/>
      <c r="K2524"/>
      <c r="L2524"/>
    </row>
    <row r="2525" spans="7:12" s="4" customFormat="1" x14ac:dyDescent="0.25">
      <c r="G2525"/>
      <c r="H2525"/>
      <c r="I2525"/>
      <c r="J2525"/>
      <c r="K2525"/>
      <c r="L2525"/>
    </row>
    <row r="2526" spans="7:12" s="4" customFormat="1" x14ac:dyDescent="0.25">
      <c r="G2526"/>
      <c r="H2526"/>
      <c r="I2526"/>
      <c r="J2526"/>
      <c r="K2526"/>
      <c r="L2526"/>
    </row>
    <row r="2527" spans="7:12" s="4" customFormat="1" x14ac:dyDescent="0.25">
      <c r="G2527"/>
      <c r="H2527"/>
      <c r="I2527"/>
      <c r="J2527"/>
      <c r="K2527"/>
      <c r="L2527"/>
    </row>
    <row r="2528" spans="7:12" s="4" customFormat="1" x14ac:dyDescent="0.25">
      <c r="G2528"/>
      <c r="H2528"/>
      <c r="I2528"/>
      <c r="J2528"/>
      <c r="K2528"/>
      <c r="L2528"/>
    </row>
    <row r="2529" spans="7:12" s="4" customFormat="1" x14ac:dyDescent="0.25">
      <c r="G2529"/>
      <c r="H2529"/>
      <c r="I2529"/>
      <c r="J2529"/>
      <c r="K2529"/>
      <c r="L2529"/>
    </row>
    <row r="2530" spans="7:12" s="4" customFormat="1" x14ac:dyDescent="0.25">
      <c r="G2530"/>
      <c r="H2530"/>
      <c r="I2530"/>
      <c r="J2530"/>
      <c r="K2530"/>
      <c r="L2530"/>
    </row>
    <row r="2531" spans="7:12" s="4" customFormat="1" x14ac:dyDescent="0.25">
      <c r="G2531"/>
      <c r="H2531"/>
      <c r="I2531"/>
      <c r="J2531"/>
      <c r="K2531"/>
      <c r="L2531"/>
    </row>
    <row r="2532" spans="7:12" s="4" customFormat="1" x14ac:dyDescent="0.25">
      <c r="G2532"/>
      <c r="H2532"/>
      <c r="I2532"/>
      <c r="J2532"/>
      <c r="K2532"/>
      <c r="L2532"/>
    </row>
    <row r="2533" spans="7:12" s="4" customFormat="1" x14ac:dyDescent="0.25">
      <c r="G2533"/>
      <c r="H2533"/>
      <c r="I2533"/>
      <c r="J2533"/>
      <c r="K2533"/>
      <c r="L2533"/>
    </row>
    <row r="2534" spans="7:12" s="4" customFormat="1" x14ac:dyDescent="0.25">
      <c r="G2534"/>
      <c r="H2534"/>
      <c r="I2534"/>
      <c r="J2534"/>
      <c r="K2534"/>
      <c r="L2534"/>
    </row>
    <row r="2535" spans="7:12" s="4" customFormat="1" x14ac:dyDescent="0.25">
      <c r="G2535"/>
      <c r="H2535"/>
      <c r="I2535"/>
      <c r="J2535"/>
      <c r="K2535"/>
      <c r="L2535"/>
    </row>
    <row r="2536" spans="7:12" s="4" customFormat="1" x14ac:dyDescent="0.25">
      <c r="G2536"/>
      <c r="H2536"/>
      <c r="I2536"/>
      <c r="J2536"/>
      <c r="K2536"/>
      <c r="L2536"/>
    </row>
    <row r="2537" spans="7:12" s="4" customFormat="1" x14ac:dyDescent="0.25">
      <c r="G2537"/>
      <c r="H2537"/>
      <c r="I2537"/>
      <c r="J2537"/>
      <c r="K2537"/>
      <c r="L2537"/>
    </row>
    <row r="2538" spans="7:12" s="4" customFormat="1" x14ac:dyDescent="0.25">
      <c r="G2538"/>
      <c r="H2538"/>
      <c r="I2538"/>
      <c r="J2538"/>
      <c r="K2538"/>
      <c r="L2538"/>
    </row>
    <row r="2539" spans="7:12" s="4" customFormat="1" x14ac:dyDescent="0.25">
      <c r="G2539"/>
      <c r="H2539"/>
      <c r="I2539"/>
      <c r="J2539"/>
      <c r="K2539"/>
      <c r="L2539"/>
    </row>
    <row r="2540" spans="7:12" s="4" customFormat="1" x14ac:dyDescent="0.25">
      <c r="G2540"/>
      <c r="H2540"/>
      <c r="I2540"/>
      <c r="J2540"/>
      <c r="K2540"/>
      <c r="L2540"/>
    </row>
    <row r="2541" spans="7:12" s="4" customFormat="1" x14ac:dyDescent="0.25">
      <c r="G2541"/>
      <c r="H2541"/>
      <c r="I2541"/>
      <c r="J2541"/>
      <c r="K2541"/>
      <c r="L2541"/>
    </row>
    <row r="2542" spans="7:12" s="4" customFormat="1" x14ac:dyDescent="0.25">
      <c r="G2542"/>
      <c r="H2542"/>
      <c r="I2542"/>
      <c r="J2542"/>
      <c r="K2542"/>
      <c r="L2542"/>
    </row>
    <row r="2543" spans="7:12" s="4" customFormat="1" x14ac:dyDescent="0.25">
      <c r="G2543"/>
      <c r="H2543"/>
      <c r="I2543"/>
      <c r="J2543"/>
      <c r="K2543"/>
      <c r="L2543"/>
    </row>
    <row r="2544" spans="7:12" s="4" customFormat="1" x14ac:dyDescent="0.25">
      <c r="G2544"/>
      <c r="H2544"/>
      <c r="I2544"/>
      <c r="J2544"/>
      <c r="K2544"/>
      <c r="L2544"/>
    </row>
    <row r="2545" spans="7:12" s="4" customFormat="1" x14ac:dyDescent="0.25">
      <c r="G2545"/>
      <c r="H2545"/>
      <c r="I2545"/>
      <c r="J2545"/>
      <c r="K2545"/>
      <c r="L2545"/>
    </row>
    <row r="2546" spans="7:12" s="4" customFormat="1" x14ac:dyDescent="0.25">
      <c r="G2546"/>
      <c r="H2546"/>
      <c r="I2546"/>
      <c r="J2546"/>
      <c r="K2546"/>
      <c r="L2546"/>
    </row>
    <row r="2547" spans="7:12" s="4" customFormat="1" x14ac:dyDescent="0.25">
      <c r="G2547"/>
      <c r="H2547"/>
      <c r="I2547"/>
      <c r="J2547"/>
      <c r="K2547"/>
      <c r="L2547"/>
    </row>
    <row r="2548" spans="7:12" s="4" customFormat="1" x14ac:dyDescent="0.25">
      <c r="G2548"/>
      <c r="H2548"/>
      <c r="I2548"/>
      <c r="J2548"/>
      <c r="K2548"/>
      <c r="L2548"/>
    </row>
    <row r="2549" spans="7:12" s="4" customFormat="1" x14ac:dyDescent="0.25">
      <c r="G2549"/>
      <c r="H2549"/>
      <c r="I2549"/>
      <c r="J2549"/>
      <c r="K2549"/>
      <c r="L2549"/>
    </row>
    <row r="2550" spans="7:12" s="4" customFormat="1" x14ac:dyDescent="0.25">
      <c r="G2550"/>
      <c r="H2550"/>
      <c r="I2550"/>
      <c r="J2550"/>
      <c r="K2550"/>
      <c r="L2550"/>
    </row>
    <row r="2551" spans="7:12" s="4" customFormat="1" x14ac:dyDescent="0.25">
      <c r="G2551"/>
      <c r="H2551"/>
      <c r="I2551"/>
      <c r="J2551"/>
      <c r="K2551"/>
      <c r="L2551"/>
    </row>
    <row r="2552" spans="7:12" s="4" customFormat="1" x14ac:dyDescent="0.25">
      <c r="G2552"/>
      <c r="H2552"/>
      <c r="I2552"/>
      <c r="J2552"/>
      <c r="K2552"/>
      <c r="L2552"/>
    </row>
    <row r="2553" spans="7:12" s="4" customFormat="1" x14ac:dyDescent="0.25">
      <c r="G2553"/>
      <c r="H2553"/>
      <c r="I2553"/>
      <c r="J2553"/>
      <c r="K2553"/>
      <c r="L2553"/>
    </row>
    <row r="2554" spans="7:12" s="4" customFormat="1" x14ac:dyDescent="0.25">
      <c r="G2554"/>
      <c r="H2554"/>
      <c r="I2554"/>
      <c r="J2554"/>
      <c r="K2554"/>
      <c r="L2554"/>
    </row>
    <row r="2555" spans="7:12" s="4" customFormat="1" x14ac:dyDescent="0.25">
      <c r="G2555"/>
      <c r="H2555"/>
      <c r="I2555"/>
      <c r="J2555"/>
      <c r="K2555"/>
      <c r="L2555"/>
    </row>
    <row r="2556" spans="7:12" s="4" customFormat="1" x14ac:dyDescent="0.25">
      <c r="G2556"/>
      <c r="H2556"/>
      <c r="I2556"/>
      <c r="J2556"/>
      <c r="K2556"/>
      <c r="L2556"/>
    </row>
    <row r="2557" spans="7:12" s="4" customFormat="1" x14ac:dyDescent="0.25">
      <c r="G2557"/>
      <c r="H2557"/>
      <c r="I2557"/>
      <c r="J2557"/>
      <c r="K2557"/>
      <c r="L2557"/>
    </row>
    <row r="2558" spans="7:12" s="4" customFormat="1" x14ac:dyDescent="0.25">
      <c r="G2558"/>
      <c r="H2558"/>
      <c r="I2558"/>
      <c r="J2558"/>
      <c r="K2558"/>
      <c r="L2558"/>
    </row>
    <row r="2559" spans="7:12" s="4" customFormat="1" x14ac:dyDescent="0.25">
      <c r="G2559"/>
      <c r="H2559"/>
      <c r="I2559"/>
      <c r="J2559"/>
      <c r="K2559"/>
      <c r="L2559"/>
    </row>
    <row r="2560" spans="7:12" s="4" customFormat="1" x14ac:dyDescent="0.25">
      <c r="G2560"/>
      <c r="H2560"/>
      <c r="I2560"/>
      <c r="J2560"/>
      <c r="K2560"/>
      <c r="L2560"/>
    </row>
    <row r="2561" spans="7:12" s="4" customFormat="1" x14ac:dyDescent="0.25">
      <c r="G2561"/>
      <c r="H2561"/>
      <c r="I2561"/>
      <c r="J2561"/>
      <c r="K2561"/>
      <c r="L2561"/>
    </row>
    <row r="2562" spans="7:12" s="4" customFormat="1" x14ac:dyDescent="0.25">
      <c r="G2562"/>
      <c r="H2562"/>
      <c r="I2562"/>
      <c r="J2562"/>
      <c r="K2562"/>
      <c r="L2562"/>
    </row>
    <row r="2563" spans="7:12" s="4" customFormat="1" x14ac:dyDescent="0.25">
      <c r="G2563"/>
      <c r="H2563"/>
      <c r="I2563"/>
      <c r="J2563"/>
      <c r="K2563"/>
      <c r="L2563"/>
    </row>
    <row r="2564" spans="7:12" s="4" customFormat="1" x14ac:dyDescent="0.25">
      <c r="G2564"/>
      <c r="H2564"/>
      <c r="I2564"/>
      <c r="J2564"/>
      <c r="K2564"/>
      <c r="L2564"/>
    </row>
    <row r="2565" spans="7:12" s="4" customFormat="1" x14ac:dyDescent="0.25">
      <c r="G2565"/>
      <c r="H2565"/>
      <c r="I2565"/>
      <c r="J2565"/>
      <c r="K2565"/>
      <c r="L2565"/>
    </row>
    <row r="2566" spans="7:12" s="4" customFormat="1" x14ac:dyDescent="0.25">
      <c r="G2566"/>
      <c r="H2566"/>
      <c r="I2566"/>
      <c r="J2566"/>
      <c r="K2566"/>
      <c r="L2566"/>
    </row>
    <row r="2567" spans="7:12" s="4" customFormat="1" x14ac:dyDescent="0.25">
      <c r="G2567"/>
      <c r="H2567"/>
      <c r="I2567"/>
      <c r="J2567"/>
      <c r="K2567"/>
      <c r="L2567"/>
    </row>
    <row r="2568" spans="7:12" s="4" customFormat="1" x14ac:dyDescent="0.25">
      <c r="G2568"/>
      <c r="H2568"/>
      <c r="I2568"/>
      <c r="J2568"/>
      <c r="K2568"/>
      <c r="L2568"/>
    </row>
    <row r="2569" spans="7:12" s="4" customFormat="1" x14ac:dyDescent="0.25">
      <c r="G2569"/>
      <c r="H2569"/>
      <c r="I2569"/>
      <c r="J2569"/>
      <c r="K2569"/>
      <c r="L2569"/>
    </row>
    <row r="2570" spans="7:12" s="4" customFormat="1" x14ac:dyDescent="0.25">
      <c r="G2570"/>
      <c r="H2570"/>
      <c r="I2570"/>
      <c r="J2570"/>
      <c r="K2570"/>
      <c r="L2570"/>
    </row>
    <row r="2571" spans="7:12" s="4" customFormat="1" x14ac:dyDescent="0.25">
      <c r="G2571"/>
      <c r="H2571"/>
      <c r="I2571"/>
      <c r="J2571"/>
      <c r="K2571"/>
      <c r="L2571"/>
    </row>
    <row r="2572" spans="7:12" s="4" customFormat="1" x14ac:dyDescent="0.25">
      <c r="G2572"/>
      <c r="H2572"/>
      <c r="I2572"/>
      <c r="J2572"/>
      <c r="K2572"/>
      <c r="L2572"/>
    </row>
    <row r="2573" spans="7:12" s="4" customFormat="1" x14ac:dyDescent="0.25">
      <c r="G2573"/>
      <c r="H2573"/>
      <c r="I2573"/>
      <c r="J2573"/>
      <c r="K2573"/>
      <c r="L2573"/>
    </row>
    <row r="2574" spans="7:12" s="4" customFormat="1" x14ac:dyDescent="0.25">
      <c r="G2574"/>
      <c r="H2574"/>
      <c r="I2574"/>
      <c r="J2574"/>
      <c r="K2574"/>
      <c r="L2574"/>
    </row>
    <row r="2575" spans="7:12" s="4" customFormat="1" x14ac:dyDescent="0.25">
      <c r="G2575"/>
      <c r="H2575"/>
      <c r="I2575"/>
      <c r="J2575"/>
      <c r="K2575"/>
      <c r="L2575"/>
    </row>
    <row r="2576" spans="7:12" s="4" customFormat="1" x14ac:dyDescent="0.25">
      <c r="G2576"/>
      <c r="H2576"/>
      <c r="I2576"/>
      <c r="J2576"/>
      <c r="K2576"/>
      <c r="L2576"/>
    </row>
    <row r="2577" spans="7:12" s="4" customFormat="1" x14ac:dyDescent="0.25">
      <c r="G2577"/>
      <c r="H2577"/>
      <c r="I2577"/>
      <c r="J2577"/>
      <c r="K2577"/>
      <c r="L2577"/>
    </row>
    <row r="2578" spans="7:12" s="4" customFormat="1" x14ac:dyDescent="0.25">
      <c r="G2578"/>
      <c r="H2578"/>
      <c r="I2578"/>
      <c r="J2578"/>
      <c r="K2578"/>
      <c r="L2578"/>
    </row>
    <row r="2579" spans="7:12" s="4" customFormat="1" x14ac:dyDescent="0.25">
      <c r="G2579"/>
      <c r="H2579"/>
      <c r="I2579"/>
      <c r="J2579"/>
      <c r="K2579"/>
      <c r="L2579"/>
    </row>
    <row r="2580" spans="7:12" s="4" customFormat="1" x14ac:dyDescent="0.25">
      <c r="G2580"/>
      <c r="H2580"/>
      <c r="I2580"/>
      <c r="J2580"/>
      <c r="K2580"/>
      <c r="L2580"/>
    </row>
    <row r="2581" spans="7:12" s="4" customFormat="1" x14ac:dyDescent="0.25">
      <c r="G2581"/>
      <c r="H2581"/>
      <c r="I2581"/>
      <c r="J2581"/>
      <c r="K2581"/>
      <c r="L2581"/>
    </row>
    <row r="2582" spans="7:12" s="4" customFormat="1" x14ac:dyDescent="0.25">
      <c r="G2582"/>
      <c r="H2582"/>
      <c r="I2582"/>
      <c r="J2582"/>
      <c r="K2582"/>
      <c r="L2582"/>
    </row>
    <row r="2583" spans="7:12" s="4" customFormat="1" x14ac:dyDescent="0.25">
      <c r="G2583"/>
      <c r="H2583"/>
      <c r="I2583"/>
      <c r="J2583"/>
      <c r="K2583"/>
      <c r="L2583"/>
    </row>
    <row r="2584" spans="7:12" s="4" customFormat="1" x14ac:dyDescent="0.25">
      <c r="G2584"/>
      <c r="H2584"/>
      <c r="I2584"/>
      <c r="J2584"/>
      <c r="K2584"/>
      <c r="L2584"/>
    </row>
    <row r="2585" spans="7:12" s="4" customFormat="1" x14ac:dyDescent="0.25">
      <c r="G2585"/>
      <c r="H2585"/>
      <c r="I2585"/>
      <c r="J2585"/>
      <c r="K2585"/>
      <c r="L2585"/>
    </row>
    <row r="2586" spans="7:12" s="4" customFormat="1" x14ac:dyDescent="0.25">
      <c r="G2586"/>
      <c r="H2586"/>
      <c r="I2586"/>
      <c r="J2586"/>
      <c r="K2586"/>
      <c r="L2586"/>
    </row>
    <row r="2587" spans="7:12" s="4" customFormat="1" x14ac:dyDescent="0.25">
      <c r="G2587"/>
      <c r="H2587"/>
      <c r="I2587"/>
      <c r="J2587"/>
      <c r="K2587"/>
      <c r="L2587"/>
    </row>
    <row r="2588" spans="7:12" s="4" customFormat="1" x14ac:dyDescent="0.25">
      <c r="G2588"/>
      <c r="H2588"/>
      <c r="I2588"/>
      <c r="J2588"/>
      <c r="K2588"/>
      <c r="L2588"/>
    </row>
    <row r="2589" spans="7:12" s="4" customFormat="1" x14ac:dyDescent="0.25">
      <c r="G2589"/>
      <c r="H2589"/>
      <c r="I2589"/>
      <c r="J2589"/>
      <c r="K2589"/>
      <c r="L2589"/>
    </row>
    <row r="2590" spans="7:12" s="4" customFormat="1" x14ac:dyDescent="0.25">
      <c r="G2590"/>
      <c r="H2590"/>
      <c r="I2590"/>
      <c r="J2590"/>
      <c r="K2590"/>
      <c r="L2590"/>
    </row>
    <row r="2591" spans="7:12" s="4" customFormat="1" x14ac:dyDescent="0.25">
      <c r="G2591"/>
      <c r="H2591"/>
      <c r="I2591"/>
      <c r="J2591"/>
      <c r="K2591"/>
      <c r="L2591"/>
    </row>
    <row r="2592" spans="7:12" s="4" customFormat="1" x14ac:dyDescent="0.25">
      <c r="G2592"/>
      <c r="H2592"/>
      <c r="I2592"/>
      <c r="J2592"/>
      <c r="K2592"/>
      <c r="L2592"/>
    </row>
    <row r="2593" spans="7:12" s="4" customFormat="1" x14ac:dyDescent="0.25">
      <c r="G2593"/>
      <c r="H2593"/>
      <c r="I2593"/>
      <c r="J2593"/>
      <c r="K2593"/>
      <c r="L2593"/>
    </row>
    <row r="2594" spans="7:12" s="4" customFormat="1" x14ac:dyDescent="0.25">
      <c r="G2594"/>
      <c r="H2594"/>
      <c r="I2594"/>
      <c r="J2594"/>
      <c r="K2594"/>
      <c r="L2594"/>
    </row>
    <row r="2595" spans="7:12" s="4" customFormat="1" x14ac:dyDescent="0.25">
      <c r="G2595"/>
      <c r="H2595"/>
      <c r="I2595"/>
      <c r="J2595"/>
      <c r="K2595"/>
      <c r="L2595"/>
    </row>
    <row r="2596" spans="7:12" s="4" customFormat="1" x14ac:dyDescent="0.25">
      <c r="G2596"/>
      <c r="H2596"/>
      <c r="I2596"/>
      <c r="J2596"/>
      <c r="K2596"/>
      <c r="L2596"/>
    </row>
    <row r="2597" spans="7:12" s="4" customFormat="1" x14ac:dyDescent="0.25">
      <c r="G2597"/>
      <c r="H2597"/>
      <c r="I2597"/>
      <c r="J2597"/>
      <c r="K2597"/>
      <c r="L2597"/>
    </row>
    <row r="2598" spans="7:12" s="4" customFormat="1" x14ac:dyDescent="0.25">
      <c r="G2598"/>
      <c r="H2598"/>
      <c r="I2598"/>
      <c r="J2598"/>
      <c r="K2598"/>
      <c r="L2598"/>
    </row>
    <row r="2599" spans="7:12" s="4" customFormat="1" x14ac:dyDescent="0.25">
      <c r="G2599"/>
      <c r="H2599"/>
      <c r="I2599"/>
      <c r="J2599"/>
      <c r="K2599"/>
      <c r="L2599"/>
    </row>
    <row r="2600" spans="7:12" s="4" customFormat="1" x14ac:dyDescent="0.25">
      <c r="G2600"/>
      <c r="H2600"/>
      <c r="I2600"/>
      <c r="J2600"/>
      <c r="K2600"/>
      <c r="L2600"/>
    </row>
    <row r="2601" spans="7:12" s="4" customFormat="1" x14ac:dyDescent="0.25">
      <c r="G2601"/>
      <c r="H2601"/>
      <c r="I2601"/>
      <c r="J2601"/>
      <c r="K2601"/>
      <c r="L2601"/>
    </row>
    <row r="2602" spans="7:12" s="4" customFormat="1" x14ac:dyDescent="0.25">
      <c r="G2602"/>
      <c r="H2602"/>
      <c r="I2602"/>
      <c r="J2602"/>
      <c r="K2602"/>
      <c r="L2602"/>
    </row>
    <row r="2603" spans="7:12" s="4" customFormat="1" x14ac:dyDescent="0.25">
      <c r="G2603"/>
      <c r="H2603"/>
      <c r="I2603"/>
      <c r="J2603"/>
      <c r="K2603"/>
      <c r="L2603"/>
    </row>
    <row r="2604" spans="7:12" s="4" customFormat="1" x14ac:dyDescent="0.25">
      <c r="G2604"/>
      <c r="H2604"/>
      <c r="I2604"/>
      <c r="J2604"/>
      <c r="K2604"/>
      <c r="L2604"/>
    </row>
    <row r="2605" spans="7:12" s="4" customFormat="1" x14ac:dyDescent="0.25">
      <c r="G2605"/>
      <c r="H2605"/>
      <c r="I2605"/>
      <c r="J2605"/>
      <c r="K2605"/>
      <c r="L2605"/>
    </row>
    <row r="2606" spans="7:12" s="4" customFormat="1" x14ac:dyDescent="0.25">
      <c r="G2606"/>
      <c r="H2606"/>
      <c r="I2606"/>
      <c r="J2606"/>
      <c r="K2606"/>
      <c r="L2606"/>
    </row>
    <row r="2607" spans="7:12" s="4" customFormat="1" x14ac:dyDescent="0.25">
      <c r="G2607"/>
      <c r="H2607"/>
      <c r="I2607"/>
      <c r="J2607"/>
      <c r="K2607"/>
      <c r="L2607"/>
    </row>
    <row r="2608" spans="7:12" s="4" customFormat="1" x14ac:dyDescent="0.25">
      <c r="G2608"/>
      <c r="H2608"/>
      <c r="I2608"/>
      <c r="J2608"/>
      <c r="K2608"/>
      <c r="L2608"/>
    </row>
    <row r="2609" spans="7:12" s="4" customFormat="1" x14ac:dyDescent="0.25">
      <c r="G2609"/>
      <c r="H2609"/>
      <c r="I2609"/>
      <c r="J2609"/>
      <c r="K2609"/>
      <c r="L2609"/>
    </row>
    <row r="2610" spans="7:12" s="4" customFormat="1" x14ac:dyDescent="0.25">
      <c r="G2610"/>
      <c r="H2610"/>
      <c r="I2610"/>
      <c r="J2610"/>
      <c r="K2610"/>
      <c r="L2610"/>
    </row>
    <row r="2611" spans="7:12" s="4" customFormat="1" x14ac:dyDescent="0.25">
      <c r="G2611"/>
      <c r="H2611"/>
      <c r="I2611"/>
      <c r="J2611"/>
      <c r="K2611"/>
      <c r="L2611"/>
    </row>
    <row r="2612" spans="7:12" s="4" customFormat="1" x14ac:dyDescent="0.25">
      <c r="G2612"/>
      <c r="H2612"/>
      <c r="I2612"/>
      <c r="J2612"/>
      <c r="K2612"/>
      <c r="L2612"/>
    </row>
    <row r="2613" spans="7:12" s="4" customFormat="1" x14ac:dyDescent="0.25">
      <c r="G2613"/>
      <c r="H2613"/>
      <c r="I2613"/>
      <c r="J2613"/>
      <c r="K2613"/>
      <c r="L2613"/>
    </row>
    <row r="2614" spans="7:12" s="4" customFormat="1" x14ac:dyDescent="0.25">
      <c r="G2614"/>
      <c r="H2614"/>
      <c r="I2614"/>
      <c r="J2614"/>
      <c r="K2614"/>
      <c r="L2614"/>
    </row>
    <row r="2615" spans="7:12" s="4" customFormat="1" x14ac:dyDescent="0.25">
      <c r="G2615"/>
      <c r="H2615"/>
      <c r="I2615"/>
      <c r="J2615"/>
      <c r="K2615"/>
      <c r="L2615"/>
    </row>
    <row r="2616" spans="7:12" s="4" customFormat="1" x14ac:dyDescent="0.25">
      <c r="G2616"/>
      <c r="H2616"/>
      <c r="I2616"/>
      <c r="J2616"/>
      <c r="K2616"/>
      <c r="L2616"/>
    </row>
    <row r="2617" spans="7:12" s="4" customFormat="1" x14ac:dyDescent="0.25">
      <c r="G2617"/>
      <c r="H2617"/>
      <c r="I2617"/>
      <c r="J2617"/>
      <c r="K2617"/>
      <c r="L2617"/>
    </row>
    <row r="2618" spans="7:12" s="4" customFormat="1" x14ac:dyDescent="0.25">
      <c r="G2618"/>
      <c r="H2618"/>
      <c r="I2618"/>
      <c r="J2618"/>
      <c r="K2618"/>
      <c r="L2618"/>
    </row>
    <row r="2619" spans="7:12" s="4" customFormat="1" x14ac:dyDescent="0.25">
      <c r="G2619"/>
      <c r="H2619"/>
      <c r="I2619"/>
      <c r="J2619"/>
      <c r="K2619"/>
      <c r="L2619"/>
    </row>
    <row r="2620" spans="7:12" s="4" customFormat="1" x14ac:dyDescent="0.25">
      <c r="G2620"/>
      <c r="H2620"/>
      <c r="I2620"/>
      <c r="J2620"/>
      <c r="K2620"/>
      <c r="L2620"/>
    </row>
    <row r="2621" spans="7:12" s="4" customFormat="1" x14ac:dyDescent="0.25">
      <c r="G2621"/>
      <c r="H2621"/>
      <c r="I2621"/>
      <c r="J2621"/>
      <c r="K2621"/>
      <c r="L2621"/>
    </row>
    <row r="2622" spans="7:12" s="4" customFormat="1" x14ac:dyDescent="0.25">
      <c r="G2622"/>
      <c r="H2622"/>
      <c r="I2622"/>
      <c r="J2622"/>
      <c r="K2622"/>
      <c r="L2622"/>
    </row>
    <row r="2623" spans="7:12" s="4" customFormat="1" x14ac:dyDescent="0.25">
      <c r="G2623"/>
      <c r="H2623"/>
      <c r="I2623"/>
      <c r="J2623"/>
      <c r="K2623"/>
      <c r="L2623"/>
    </row>
    <row r="2624" spans="7:12" s="4" customFormat="1" x14ac:dyDescent="0.25">
      <c r="G2624"/>
      <c r="H2624"/>
      <c r="I2624"/>
      <c r="J2624"/>
      <c r="K2624"/>
      <c r="L2624"/>
    </row>
    <row r="2625" spans="7:12" s="4" customFormat="1" x14ac:dyDescent="0.25">
      <c r="G2625"/>
      <c r="H2625"/>
      <c r="I2625"/>
      <c r="J2625"/>
      <c r="K2625"/>
      <c r="L2625"/>
    </row>
    <row r="2626" spans="7:12" s="4" customFormat="1" x14ac:dyDescent="0.25">
      <c r="G2626"/>
      <c r="H2626"/>
      <c r="I2626"/>
      <c r="J2626"/>
      <c r="K2626"/>
      <c r="L2626"/>
    </row>
    <row r="2627" spans="7:12" s="4" customFormat="1" x14ac:dyDescent="0.25">
      <c r="G2627"/>
      <c r="H2627"/>
      <c r="I2627"/>
      <c r="J2627"/>
      <c r="K2627"/>
      <c r="L2627"/>
    </row>
    <row r="2628" spans="7:12" s="4" customFormat="1" x14ac:dyDescent="0.25">
      <c r="G2628"/>
      <c r="H2628"/>
      <c r="I2628"/>
      <c r="J2628"/>
      <c r="K2628"/>
      <c r="L2628"/>
    </row>
    <row r="2629" spans="7:12" s="4" customFormat="1" x14ac:dyDescent="0.25">
      <c r="G2629"/>
      <c r="H2629"/>
      <c r="I2629"/>
      <c r="J2629"/>
      <c r="K2629"/>
      <c r="L2629"/>
    </row>
    <row r="2630" spans="7:12" s="4" customFormat="1" x14ac:dyDescent="0.25">
      <c r="G2630"/>
      <c r="H2630"/>
      <c r="I2630"/>
      <c r="J2630"/>
      <c r="K2630"/>
      <c r="L2630"/>
    </row>
    <row r="2631" spans="7:12" s="4" customFormat="1" x14ac:dyDescent="0.25">
      <c r="G2631"/>
      <c r="H2631"/>
      <c r="I2631"/>
      <c r="J2631"/>
      <c r="K2631"/>
      <c r="L2631"/>
    </row>
    <row r="2632" spans="7:12" s="4" customFormat="1" x14ac:dyDescent="0.25">
      <c r="G2632"/>
      <c r="H2632"/>
      <c r="I2632"/>
      <c r="J2632"/>
      <c r="K2632"/>
      <c r="L2632"/>
    </row>
    <row r="2633" spans="7:12" s="4" customFormat="1" x14ac:dyDescent="0.25">
      <c r="G2633"/>
      <c r="H2633"/>
      <c r="I2633"/>
      <c r="J2633"/>
      <c r="K2633"/>
      <c r="L2633"/>
    </row>
    <row r="2634" spans="7:12" s="4" customFormat="1" x14ac:dyDescent="0.25">
      <c r="G2634"/>
      <c r="H2634"/>
      <c r="I2634"/>
      <c r="J2634"/>
      <c r="K2634"/>
      <c r="L2634"/>
    </row>
    <row r="2635" spans="7:12" s="4" customFormat="1" x14ac:dyDescent="0.25">
      <c r="G2635"/>
      <c r="H2635"/>
      <c r="I2635"/>
      <c r="J2635"/>
      <c r="K2635"/>
      <c r="L2635"/>
    </row>
    <row r="2636" spans="7:12" s="4" customFormat="1" x14ac:dyDescent="0.25">
      <c r="G2636"/>
      <c r="H2636"/>
      <c r="I2636"/>
      <c r="J2636"/>
      <c r="K2636"/>
      <c r="L2636"/>
    </row>
    <row r="2637" spans="7:12" s="4" customFormat="1" x14ac:dyDescent="0.25">
      <c r="G2637"/>
      <c r="H2637"/>
      <c r="I2637"/>
      <c r="J2637"/>
      <c r="K2637"/>
      <c r="L2637"/>
    </row>
    <row r="2638" spans="7:12" s="4" customFormat="1" x14ac:dyDescent="0.25">
      <c r="G2638"/>
      <c r="H2638"/>
      <c r="I2638"/>
      <c r="J2638"/>
      <c r="K2638"/>
      <c r="L2638"/>
    </row>
    <row r="2639" spans="7:12" s="4" customFormat="1" x14ac:dyDescent="0.25">
      <c r="G2639"/>
      <c r="H2639"/>
      <c r="I2639"/>
      <c r="J2639"/>
      <c r="K2639"/>
      <c r="L2639"/>
    </row>
    <row r="2640" spans="7:12" s="4" customFormat="1" x14ac:dyDescent="0.25">
      <c r="G2640"/>
      <c r="H2640"/>
      <c r="I2640"/>
      <c r="J2640"/>
      <c r="K2640"/>
      <c r="L2640"/>
    </row>
    <row r="2641" spans="7:12" s="4" customFormat="1" x14ac:dyDescent="0.25">
      <c r="G2641"/>
      <c r="H2641"/>
      <c r="I2641"/>
      <c r="J2641"/>
      <c r="K2641"/>
      <c r="L2641"/>
    </row>
    <row r="2642" spans="7:12" s="4" customFormat="1" x14ac:dyDescent="0.25">
      <c r="G2642"/>
      <c r="H2642"/>
      <c r="I2642"/>
      <c r="J2642"/>
      <c r="K2642"/>
      <c r="L2642"/>
    </row>
    <row r="2643" spans="7:12" s="4" customFormat="1" x14ac:dyDescent="0.25">
      <c r="G2643"/>
      <c r="H2643"/>
      <c r="I2643"/>
      <c r="J2643"/>
      <c r="K2643"/>
      <c r="L2643"/>
    </row>
    <row r="2644" spans="7:12" s="4" customFormat="1" x14ac:dyDescent="0.25">
      <c r="G2644"/>
      <c r="H2644"/>
      <c r="I2644"/>
      <c r="J2644"/>
      <c r="K2644"/>
      <c r="L2644"/>
    </row>
    <row r="2645" spans="7:12" s="4" customFormat="1" x14ac:dyDescent="0.25">
      <c r="G2645"/>
      <c r="H2645"/>
      <c r="I2645"/>
      <c r="J2645"/>
      <c r="K2645"/>
      <c r="L2645"/>
    </row>
    <row r="2646" spans="7:12" s="4" customFormat="1" x14ac:dyDescent="0.25">
      <c r="G2646"/>
      <c r="H2646"/>
      <c r="I2646"/>
      <c r="J2646"/>
      <c r="K2646"/>
      <c r="L2646"/>
    </row>
    <row r="2647" spans="7:12" s="4" customFormat="1" x14ac:dyDescent="0.25">
      <c r="G2647"/>
      <c r="H2647"/>
      <c r="I2647"/>
      <c r="J2647"/>
      <c r="K2647"/>
      <c r="L2647"/>
    </row>
    <row r="2648" spans="7:12" s="4" customFormat="1" x14ac:dyDescent="0.25">
      <c r="G2648"/>
      <c r="H2648"/>
      <c r="I2648"/>
      <c r="J2648"/>
      <c r="K2648"/>
      <c r="L2648"/>
    </row>
    <row r="2649" spans="7:12" s="4" customFormat="1" x14ac:dyDescent="0.25">
      <c r="G2649"/>
      <c r="H2649"/>
      <c r="I2649"/>
      <c r="J2649"/>
      <c r="K2649"/>
      <c r="L2649"/>
    </row>
    <row r="2650" spans="7:12" s="4" customFormat="1" x14ac:dyDescent="0.25">
      <c r="G2650"/>
      <c r="H2650"/>
      <c r="I2650"/>
      <c r="J2650"/>
      <c r="K2650"/>
      <c r="L2650"/>
    </row>
    <row r="2651" spans="7:12" s="4" customFormat="1" x14ac:dyDescent="0.25">
      <c r="G2651"/>
      <c r="H2651"/>
      <c r="I2651"/>
      <c r="J2651"/>
      <c r="K2651"/>
      <c r="L2651"/>
    </row>
    <row r="2652" spans="7:12" s="4" customFormat="1" x14ac:dyDescent="0.25">
      <c r="G2652"/>
      <c r="H2652"/>
      <c r="I2652"/>
      <c r="J2652"/>
      <c r="K2652"/>
      <c r="L2652"/>
    </row>
    <row r="2653" spans="7:12" s="4" customFormat="1" x14ac:dyDescent="0.25">
      <c r="G2653"/>
      <c r="H2653"/>
      <c r="I2653"/>
      <c r="J2653"/>
      <c r="K2653"/>
      <c r="L2653"/>
    </row>
    <row r="2654" spans="7:12" s="4" customFormat="1" x14ac:dyDescent="0.25">
      <c r="G2654"/>
      <c r="H2654"/>
      <c r="I2654"/>
      <c r="J2654"/>
      <c r="K2654"/>
      <c r="L2654"/>
    </row>
    <row r="2655" spans="7:12" s="4" customFormat="1" x14ac:dyDescent="0.25">
      <c r="G2655"/>
      <c r="H2655"/>
      <c r="I2655"/>
      <c r="J2655"/>
      <c r="K2655"/>
      <c r="L2655"/>
    </row>
    <row r="2656" spans="7:12" s="4" customFormat="1" x14ac:dyDescent="0.25">
      <c r="G2656"/>
      <c r="H2656"/>
      <c r="I2656"/>
      <c r="J2656"/>
      <c r="K2656"/>
      <c r="L2656"/>
    </row>
    <row r="2657" spans="7:12" s="4" customFormat="1" x14ac:dyDescent="0.25">
      <c r="G2657"/>
      <c r="H2657"/>
      <c r="I2657"/>
      <c r="J2657"/>
      <c r="K2657"/>
      <c r="L2657"/>
    </row>
    <row r="2658" spans="7:12" s="4" customFormat="1" x14ac:dyDescent="0.25">
      <c r="G2658"/>
      <c r="H2658"/>
      <c r="I2658"/>
      <c r="J2658"/>
      <c r="K2658"/>
      <c r="L2658"/>
    </row>
    <row r="2659" spans="7:12" s="4" customFormat="1" x14ac:dyDescent="0.25">
      <c r="G2659"/>
      <c r="H2659"/>
      <c r="I2659"/>
      <c r="J2659"/>
      <c r="K2659"/>
      <c r="L2659"/>
    </row>
    <row r="2660" spans="7:12" s="4" customFormat="1" x14ac:dyDescent="0.25">
      <c r="G2660"/>
      <c r="H2660"/>
      <c r="I2660"/>
      <c r="J2660"/>
      <c r="K2660"/>
      <c r="L2660"/>
    </row>
    <row r="2661" spans="7:12" s="4" customFormat="1" x14ac:dyDescent="0.25">
      <c r="G2661"/>
      <c r="H2661"/>
      <c r="I2661"/>
      <c r="J2661"/>
      <c r="K2661"/>
      <c r="L2661"/>
    </row>
    <row r="2662" spans="7:12" s="4" customFormat="1" x14ac:dyDescent="0.25">
      <c r="G2662"/>
      <c r="H2662"/>
      <c r="I2662"/>
      <c r="J2662"/>
      <c r="K2662"/>
      <c r="L2662"/>
    </row>
    <row r="2663" spans="7:12" s="4" customFormat="1" x14ac:dyDescent="0.25">
      <c r="G2663"/>
      <c r="H2663"/>
      <c r="I2663"/>
      <c r="J2663"/>
      <c r="K2663"/>
      <c r="L2663"/>
    </row>
    <row r="2664" spans="7:12" s="4" customFormat="1" x14ac:dyDescent="0.25">
      <c r="G2664"/>
      <c r="H2664"/>
      <c r="I2664"/>
      <c r="J2664"/>
      <c r="K2664"/>
      <c r="L2664"/>
    </row>
    <row r="2665" spans="7:12" s="4" customFormat="1" x14ac:dyDescent="0.25">
      <c r="G2665"/>
      <c r="H2665"/>
      <c r="I2665"/>
      <c r="J2665"/>
      <c r="K2665"/>
      <c r="L2665"/>
    </row>
    <row r="2666" spans="7:12" s="4" customFormat="1" x14ac:dyDescent="0.25">
      <c r="G2666"/>
      <c r="H2666"/>
      <c r="I2666"/>
      <c r="J2666"/>
      <c r="K2666"/>
      <c r="L2666"/>
    </row>
    <row r="2667" spans="7:12" s="4" customFormat="1" x14ac:dyDescent="0.25">
      <c r="G2667"/>
      <c r="H2667"/>
      <c r="I2667"/>
      <c r="J2667"/>
      <c r="K2667"/>
      <c r="L2667"/>
    </row>
    <row r="2668" spans="7:12" s="4" customFormat="1" x14ac:dyDescent="0.25">
      <c r="G2668"/>
      <c r="H2668"/>
      <c r="I2668"/>
      <c r="J2668"/>
      <c r="K2668"/>
      <c r="L2668"/>
    </row>
    <row r="2669" spans="7:12" s="4" customFormat="1" x14ac:dyDescent="0.25">
      <c r="G2669"/>
      <c r="H2669"/>
      <c r="I2669"/>
      <c r="J2669"/>
      <c r="K2669"/>
      <c r="L2669"/>
    </row>
    <row r="2670" spans="7:12" s="4" customFormat="1" x14ac:dyDescent="0.25">
      <c r="G2670"/>
      <c r="H2670"/>
      <c r="I2670"/>
      <c r="J2670"/>
      <c r="K2670"/>
      <c r="L2670"/>
    </row>
    <row r="2671" spans="7:12" s="4" customFormat="1" x14ac:dyDescent="0.25">
      <c r="G2671"/>
      <c r="H2671"/>
      <c r="I2671"/>
      <c r="J2671"/>
      <c r="K2671"/>
      <c r="L2671"/>
    </row>
    <row r="2672" spans="7:12" s="4" customFormat="1" x14ac:dyDescent="0.25">
      <c r="G2672"/>
      <c r="H2672"/>
      <c r="I2672"/>
      <c r="J2672"/>
      <c r="K2672"/>
      <c r="L2672"/>
    </row>
    <row r="2673" spans="7:12" s="4" customFormat="1" x14ac:dyDescent="0.25">
      <c r="G2673"/>
      <c r="H2673"/>
      <c r="I2673"/>
      <c r="J2673"/>
      <c r="K2673"/>
      <c r="L2673"/>
    </row>
    <row r="2674" spans="7:12" s="4" customFormat="1" x14ac:dyDescent="0.25">
      <c r="G2674"/>
      <c r="H2674"/>
      <c r="I2674"/>
      <c r="J2674"/>
      <c r="K2674"/>
      <c r="L2674"/>
    </row>
    <row r="2675" spans="7:12" s="4" customFormat="1" x14ac:dyDescent="0.25">
      <c r="G2675"/>
      <c r="H2675"/>
      <c r="I2675"/>
      <c r="J2675"/>
      <c r="K2675"/>
      <c r="L2675"/>
    </row>
    <row r="2676" spans="7:12" s="4" customFormat="1" x14ac:dyDescent="0.25">
      <c r="G2676"/>
      <c r="H2676"/>
      <c r="I2676"/>
      <c r="J2676"/>
      <c r="K2676"/>
      <c r="L2676"/>
    </row>
    <row r="2677" spans="7:12" s="4" customFormat="1" x14ac:dyDescent="0.25">
      <c r="G2677"/>
      <c r="H2677"/>
      <c r="I2677"/>
      <c r="J2677"/>
      <c r="K2677"/>
      <c r="L2677"/>
    </row>
    <row r="2678" spans="7:12" s="4" customFormat="1" x14ac:dyDescent="0.25">
      <c r="G2678"/>
      <c r="H2678"/>
      <c r="I2678"/>
      <c r="J2678"/>
      <c r="K2678"/>
      <c r="L2678"/>
    </row>
    <row r="2679" spans="7:12" s="4" customFormat="1" x14ac:dyDescent="0.25">
      <c r="G2679"/>
      <c r="H2679"/>
      <c r="I2679"/>
      <c r="J2679"/>
      <c r="K2679"/>
      <c r="L2679"/>
    </row>
    <row r="2680" spans="7:12" s="4" customFormat="1" x14ac:dyDescent="0.25">
      <c r="G2680"/>
      <c r="H2680"/>
      <c r="I2680"/>
      <c r="J2680"/>
      <c r="K2680"/>
      <c r="L2680"/>
    </row>
    <row r="2681" spans="7:12" s="4" customFormat="1" x14ac:dyDescent="0.25">
      <c r="G2681"/>
      <c r="H2681"/>
      <c r="I2681"/>
      <c r="J2681"/>
      <c r="K2681"/>
      <c r="L2681"/>
    </row>
    <row r="2682" spans="7:12" s="4" customFormat="1" x14ac:dyDescent="0.25">
      <c r="G2682"/>
      <c r="H2682"/>
      <c r="I2682"/>
      <c r="J2682"/>
      <c r="K2682"/>
      <c r="L2682"/>
    </row>
    <row r="2683" spans="7:12" s="4" customFormat="1" x14ac:dyDescent="0.25">
      <c r="G2683"/>
      <c r="H2683"/>
      <c r="I2683"/>
      <c r="J2683"/>
      <c r="K2683"/>
      <c r="L2683"/>
    </row>
    <row r="2684" spans="7:12" s="4" customFormat="1" x14ac:dyDescent="0.25">
      <c r="G2684"/>
      <c r="H2684"/>
      <c r="I2684"/>
      <c r="J2684"/>
      <c r="K2684"/>
      <c r="L2684"/>
    </row>
    <row r="2685" spans="7:12" s="4" customFormat="1" x14ac:dyDescent="0.25">
      <c r="G2685"/>
      <c r="H2685"/>
      <c r="I2685"/>
      <c r="J2685"/>
      <c r="K2685"/>
      <c r="L2685"/>
    </row>
    <row r="2686" spans="7:12" s="4" customFormat="1" x14ac:dyDescent="0.25">
      <c r="G2686"/>
      <c r="H2686"/>
      <c r="I2686"/>
      <c r="J2686"/>
      <c r="K2686"/>
      <c r="L2686"/>
    </row>
    <row r="2687" spans="7:12" s="4" customFormat="1" x14ac:dyDescent="0.25">
      <c r="G2687"/>
      <c r="H2687"/>
      <c r="I2687"/>
      <c r="J2687"/>
      <c r="K2687"/>
      <c r="L2687"/>
    </row>
    <row r="2688" spans="7:12" s="4" customFormat="1" x14ac:dyDescent="0.25">
      <c r="G2688"/>
      <c r="H2688"/>
      <c r="I2688"/>
      <c r="J2688"/>
      <c r="K2688"/>
      <c r="L2688"/>
    </row>
    <row r="2689" spans="7:12" s="4" customFormat="1" x14ac:dyDescent="0.25">
      <c r="G2689"/>
      <c r="H2689"/>
      <c r="I2689"/>
      <c r="J2689"/>
      <c r="K2689"/>
      <c r="L2689"/>
    </row>
    <row r="2690" spans="7:12" s="4" customFormat="1" x14ac:dyDescent="0.25">
      <c r="G2690"/>
      <c r="H2690"/>
      <c r="I2690"/>
      <c r="J2690"/>
      <c r="K2690"/>
      <c r="L2690"/>
    </row>
    <row r="2691" spans="7:12" s="4" customFormat="1" x14ac:dyDescent="0.25">
      <c r="G2691"/>
      <c r="H2691"/>
      <c r="I2691"/>
      <c r="J2691"/>
      <c r="K2691"/>
      <c r="L2691"/>
    </row>
    <row r="2692" spans="7:12" s="4" customFormat="1" x14ac:dyDescent="0.25">
      <c r="G2692"/>
      <c r="H2692"/>
      <c r="I2692"/>
      <c r="J2692"/>
      <c r="K2692"/>
      <c r="L2692"/>
    </row>
    <row r="2693" spans="7:12" s="4" customFormat="1" x14ac:dyDescent="0.25">
      <c r="G2693"/>
      <c r="H2693"/>
      <c r="I2693"/>
      <c r="J2693"/>
      <c r="K2693"/>
      <c r="L2693"/>
    </row>
    <row r="2694" spans="7:12" s="4" customFormat="1" x14ac:dyDescent="0.25">
      <c r="G2694"/>
      <c r="H2694"/>
      <c r="I2694"/>
      <c r="J2694"/>
      <c r="K2694"/>
      <c r="L2694"/>
    </row>
    <row r="2695" spans="7:12" s="4" customFormat="1" x14ac:dyDescent="0.25">
      <c r="G2695"/>
      <c r="H2695"/>
      <c r="I2695"/>
      <c r="J2695"/>
      <c r="K2695"/>
      <c r="L2695"/>
    </row>
    <row r="2696" spans="7:12" s="4" customFormat="1" x14ac:dyDescent="0.25">
      <c r="G2696"/>
      <c r="H2696"/>
      <c r="I2696"/>
      <c r="J2696"/>
      <c r="K2696"/>
      <c r="L2696"/>
    </row>
    <row r="2697" spans="7:12" s="4" customFormat="1" x14ac:dyDescent="0.25">
      <c r="G2697"/>
      <c r="H2697"/>
      <c r="I2697"/>
      <c r="J2697"/>
      <c r="K2697"/>
      <c r="L2697"/>
    </row>
    <row r="2698" spans="7:12" s="4" customFormat="1" x14ac:dyDescent="0.25">
      <c r="G2698"/>
      <c r="H2698"/>
      <c r="I2698"/>
      <c r="J2698"/>
      <c r="K2698"/>
      <c r="L2698"/>
    </row>
    <row r="2699" spans="7:12" s="4" customFormat="1" x14ac:dyDescent="0.25">
      <c r="G2699"/>
      <c r="H2699"/>
      <c r="I2699"/>
      <c r="J2699"/>
      <c r="K2699"/>
      <c r="L2699"/>
    </row>
    <row r="2700" spans="7:12" s="4" customFormat="1" x14ac:dyDescent="0.25">
      <c r="G2700"/>
      <c r="H2700"/>
      <c r="I2700"/>
      <c r="J2700"/>
      <c r="K2700"/>
      <c r="L2700"/>
    </row>
    <row r="2701" spans="7:12" s="4" customFormat="1" x14ac:dyDescent="0.25">
      <c r="G2701"/>
      <c r="H2701"/>
      <c r="I2701"/>
      <c r="J2701"/>
      <c r="K2701"/>
      <c r="L2701"/>
    </row>
    <row r="2702" spans="7:12" s="4" customFormat="1" x14ac:dyDescent="0.25">
      <c r="G2702"/>
      <c r="H2702"/>
      <c r="I2702"/>
      <c r="J2702"/>
      <c r="K2702"/>
      <c r="L2702"/>
    </row>
    <row r="2703" spans="7:12" s="4" customFormat="1" x14ac:dyDescent="0.25">
      <c r="G2703"/>
      <c r="H2703"/>
      <c r="I2703"/>
      <c r="J2703"/>
      <c r="K2703"/>
      <c r="L2703"/>
    </row>
    <row r="2704" spans="7:12" s="4" customFormat="1" x14ac:dyDescent="0.25">
      <c r="G2704"/>
      <c r="H2704"/>
      <c r="I2704"/>
      <c r="J2704"/>
      <c r="K2704"/>
      <c r="L2704"/>
    </row>
    <row r="2705" spans="7:12" s="4" customFormat="1" x14ac:dyDescent="0.25">
      <c r="G2705"/>
      <c r="H2705"/>
      <c r="I2705"/>
      <c r="J2705"/>
      <c r="K2705"/>
      <c r="L2705"/>
    </row>
    <row r="2706" spans="7:12" s="4" customFormat="1" x14ac:dyDescent="0.25">
      <c r="G2706"/>
      <c r="H2706"/>
      <c r="I2706"/>
      <c r="J2706"/>
      <c r="K2706"/>
      <c r="L2706"/>
    </row>
    <row r="2707" spans="7:12" s="4" customFormat="1" x14ac:dyDescent="0.25">
      <c r="G2707"/>
      <c r="H2707"/>
      <c r="I2707"/>
      <c r="J2707"/>
      <c r="K2707"/>
      <c r="L2707"/>
    </row>
    <row r="2708" spans="7:12" s="4" customFormat="1" x14ac:dyDescent="0.25">
      <c r="G2708"/>
      <c r="H2708"/>
      <c r="I2708"/>
      <c r="J2708"/>
      <c r="K2708"/>
      <c r="L2708"/>
    </row>
    <row r="2709" spans="7:12" s="4" customFormat="1" x14ac:dyDescent="0.25">
      <c r="G2709"/>
      <c r="H2709"/>
      <c r="I2709"/>
      <c r="J2709"/>
      <c r="K2709"/>
      <c r="L2709"/>
    </row>
    <row r="2710" spans="7:12" s="4" customFormat="1" x14ac:dyDescent="0.25">
      <c r="G2710"/>
      <c r="H2710"/>
      <c r="I2710"/>
      <c r="J2710"/>
      <c r="K2710"/>
      <c r="L2710"/>
    </row>
    <row r="2711" spans="7:12" s="4" customFormat="1" x14ac:dyDescent="0.25">
      <c r="G2711"/>
      <c r="H2711"/>
      <c r="I2711"/>
      <c r="J2711"/>
      <c r="K2711"/>
      <c r="L2711"/>
    </row>
    <row r="2712" spans="7:12" s="4" customFormat="1" x14ac:dyDescent="0.25">
      <c r="G2712"/>
      <c r="H2712"/>
      <c r="I2712"/>
      <c r="J2712"/>
      <c r="K2712"/>
      <c r="L2712"/>
    </row>
    <row r="2713" spans="7:12" s="4" customFormat="1" x14ac:dyDescent="0.25">
      <c r="G2713"/>
      <c r="H2713"/>
      <c r="I2713"/>
      <c r="J2713"/>
      <c r="K2713"/>
      <c r="L2713"/>
    </row>
    <row r="2714" spans="7:12" s="4" customFormat="1" x14ac:dyDescent="0.25">
      <c r="G2714"/>
      <c r="H2714"/>
      <c r="I2714"/>
      <c r="J2714"/>
      <c r="K2714"/>
      <c r="L2714"/>
    </row>
    <row r="2715" spans="7:12" s="4" customFormat="1" x14ac:dyDescent="0.25">
      <c r="G2715"/>
      <c r="H2715"/>
      <c r="I2715"/>
      <c r="J2715"/>
      <c r="K2715"/>
      <c r="L2715"/>
    </row>
    <row r="2716" spans="7:12" s="4" customFormat="1" x14ac:dyDescent="0.25">
      <c r="G2716"/>
      <c r="H2716"/>
      <c r="I2716"/>
      <c r="J2716"/>
      <c r="K2716"/>
      <c r="L2716"/>
    </row>
    <row r="2717" spans="7:12" s="4" customFormat="1" x14ac:dyDescent="0.25">
      <c r="G2717"/>
      <c r="H2717"/>
      <c r="I2717"/>
      <c r="J2717"/>
      <c r="K2717"/>
      <c r="L2717"/>
    </row>
    <row r="2718" spans="7:12" s="4" customFormat="1" x14ac:dyDescent="0.25">
      <c r="G2718"/>
      <c r="H2718"/>
      <c r="I2718"/>
      <c r="J2718"/>
      <c r="K2718"/>
      <c r="L2718"/>
    </row>
    <row r="2719" spans="7:12" s="4" customFormat="1" x14ac:dyDescent="0.25">
      <c r="G2719"/>
      <c r="H2719"/>
      <c r="I2719"/>
      <c r="J2719"/>
      <c r="K2719"/>
      <c r="L2719"/>
    </row>
    <row r="2720" spans="7:12" s="4" customFormat="1" x14ac:dyDescent="0.25">
      <c r="G2720"/>
      <c r="H2720"/>
      <c r="I2720"/>
      <c r="J2720"/>
      <c r="K2720"/>
      <c r="L2720"/>
    </row>
    <row r="2721" spans="7:12" s="4" customFormat="1" x14ac:dyDescent="0.25">
      <c r="G2721"/>
      <c r="H2721"/>
      <c r="I2721"/>
      <c r="J2721"/>
      <c r="K2721"/>
      <c r="L2721"/>
    </row>
    <row r="2722" spans="7:12" s="4" customFormat="1" x14ac:dyDescent="0.25">
      <c r="G2722"/>
      <c r="H2722"/>
      <c r="I2722"/>
      <c r="J2722"/>
      <c r="K2722"/>
      <c r="L2722"/>
    </row>
    <row r="2723" spans="7:12" s="4" customFormat="1" x14ac:dyDescent="0.25">
      <c r="G2723"/>
      <c r="H2723"/>
      <c r="I2723"/>
      <c r="J2723"/>
      <c r="K2723"/>
      <c r="L2723"/>
    </row>
    <row r="2724" spans="7:12" s="4" customFormat="1" x14ac:dyDescent="0.25">
      <c r="G2724"/>
      <c r="H2724"/>
      <c r="I2724"/>
      <c r="J2724"/>
      <c r="K2724"/>
      <c r="L2724"/>
    </row>
    <row r="2725" spans="7:12" s="4" customFormat="1" x14ac:dyDescent="0.25">
      <c r="G2725"/>
      <c r="H2725"/>
      <c r="I2725"/>
      <c r="J2725"/>
      <c r="K2725"/>
      <c r="L2725"/>
    </row>
    <row r="2726" spans="7:12" s="4" customFormat="1" x14ac:dyDescent="0.25">
      <c r="G2726"/>
      <c r="H2726"/>
      <c r="I2726"/>
      <c r="J2726"/>
      <c r="K2726"/>
      <c r="L2726"/>
    </row>
    <row r="2727" spans="7:12" s="4" customFormat="1" x14ac:dyDescent="0.25">
      <c r="G2727"/>
      <c r="H2727"/>
      <c r="I2727"/>
      <c r="J2727"/>
      <c r="K2727"/>
      <c r="L2727"/>
    </row>
    <row r="2728" spans="7:12" s="4" customFormat="1" x14ac:dyDescent="0.25">
      <c r="G2728"/>
      <c r="H2728"/>
      <c r="I2728"/>
      <c r="J2728"/>
      <c r="K2728"/>
      <c r="L2728"/>
    </row>
    <row r="2729" spans="7:12" s="4" customFormat="1" x14ac:dyDescent="0.25">
      <c r="G2729"/>
      <c r="H2729"/>
      <c r="I2729"/>
      <c r="J2729"/>
      <c r="K2729"/>
      <c r="L2729"/>
    </row>
    <row r="2730" spans="7:12" s="4" customFormat="1" x14ac:dyDescent="0.25">
      <c r="G2730"/>
      <c r="H2730"/>
      <c r="I2730"/>
      <c r="J2730"/>
      <c r="K2730"/>
      <c r="L2730"/>
    </row>
    <row r="2731" spans="7:12" s="4" customFormat="1" x14ac:dyDescent="0.25">
      <c r="G2731"/>
      <c r="H2731"/>
      <c r="I2731"/>
      <c r="J2731"/>
      <c r="K2731"/>
      <c r="L2731"/>
    </row>
    <row r="2732" spans="7:12" s="4" customFormat="1" x14ac:dyDescent="0.25">
      <c r="G2732"/>
      <c r="H2732"/>
      <c r="I2732"/>
      <c r="J2732"/>
      <c r="K2732"/>
      <c r="L2732"/>
    </row>
    <row r="2733" spans="7:12" s="4" customFormat="1" x14ac:dyDescent="0.25">
      <c r="G2733"/>
      <c r="H2733"/>
      <c r="I2733"/>
      <c r="J2733"/>
      <c r="K2733"/>
      <c r="L2733"/>
    </row>
    <row r="2734" spans="7:12" s="4" customFormat="1" x14ac:dyDescent="0.25">
      <c r="G2734"/>
      <c r="H2734"/>
      <c r="I2734"/>
      <c r="J2734"/>
      <c r="K2734"/>
      <c r="L2734"/>
    </row>
    <row r="2735" spans="7:12" s="4" customFormat="1" x14ac:dyDescent="0.25">
      <c r="G2735"/>
      <c r="H2735"/>
      <c r="I2735"/>
      <c r="J2735"/>
      <c r="K2735"/>
      <c r="L2735"/>
    </row>
    <row r="2736" spans="7:12" s="4" customFormat="1" x14ac:dyDescent="0.25">
      <c r="G2736"/>
      <c r="H2736"/>
      <c r="I2736"/>
      <c r="J2736"/>
      <c r="K2736"/>
      <c r="L2736"/>
    </row>
    <row r="2737" spans="7:12" s="4" customFormat="1" x14ac:dyDescent="0.25">
      <c r="G2737"/>
      <c r="H2737"/>
      <c r="I2737"/>
      <c r="J2737"/>
      <c r="K2737"/>
      <c r="L2737"/>
    </row>
    <row r="2738" spans="7:12" s="4" customFormat="1" x14ac:dyDescent="0.25">
      <c r="G2738"/>
      <c r="H2738"/>
      <c r="I2738"/>
      <c r="J2738"/>
      <c r="K2738"/>
      <c r="L2738"/>
    </row>
    <row r="2739" spans="7:12" s="4" customFormat="1" x14ac:dyDescent="0.25">
      <c r="G2739"/>
      <c r="H2739"/>
      <c r="I2739"/>
      <c r="J2739"/>
      <c r="K2739"/>
      <c r="L2739"/>
    </row>
    <row r="2740" spans="7:12" s="4" customFormat="1" x14ac:dyDescent="0.25">
      <c r="G2740"/>
      <c r="H2740"/>
      <c r="I2740"/>
      <c r="J2740"/>
      <c r="K2740"/>
      <c r="L2740"/>
    </row>
    <row r="2741" spans="7:12" s="4" customFormat="1" x14ac:dyDescent="0.25">
      <c r="G2741"/>
      <c r="H2741"/>
      <c r="I2741"/>
      <c r="J2741"/>
      <c r="K2741"/>
      <c r="L2741"/>
    </row>
    <row r="2742" spans="7:12" s="4" customFormat="1" x14ac:dyDescent="0.25">
      <c r="G2742"/>
      <c r="H2742"/>
      <c r="I2742"/>
      <c r="J2742"/>
      <c r="K2742"/>
      <c r="L2742"/>
    </row>
    <row r="2743" spans="7:12" s="4" customFormat="1" x14ac:dyDescent="0.25">
      <c r="G2743"/>
      <c r="H2743"/>
      <c r="I2743"/>
      <c r="J2743"/>
      <c r="K2743"/>
      <c r="L2743"/>
    </row>
    <row r="2744" spans="7:12" s="4" customFormat="1" x14ac:dyDescent="0.25">
      <c r="G2744"/>
      <c r="H2744"/>
      <c r="I2744"/>
      <c r="J2744"/>
      <c r="K2744"/>
      <c r="L2744"/>
    </row>
    <row r="2745" spans="7:12" s="4" customFormat="1" x14ac:dyDescent="0.25">
      <c r="G2745"/>
      <c r="H2745"/>
      <c r="I2745"/>
      <c r="J2745"/>
      <c r="K2745"/>
      <c r="L2745"/>
    </row>
    <row r="2746" spans="7:12" s="4" customFormat="1" x14ac:dyDescent="0.25">
      <c r="G2746"/>
      <c r="H2746"/>
      <c r="I2746"/>
      <c r="J2746"/>
      <c r="K2746"/>
      <c r="L2746"/>
    </row>
    <row r="2747" spans="7:12" s="4" customFormat="1" x14ac:dyDescent="0.25">
      <c r="G2747"/>
      <c r="H2747"/>
      <c r="I2747"/>
      <c r="J2747"/>
      <c r="K2747"/>
      <c r="L2747"/>
    </row>
    <row r="2748" spans="7:12" s="4" customFormat="1" x14ac:dyDescent="0.25">
      <c r="G2748"/>
      <c r="H2748"/>
      <c r="I2748"/>
      <c r="J2748"/>
      <c r="K2748"/>
      <c r="L2748"/>
    </row>
    <row r="2749" spans="7:12" s="4" customFormat="1" x14ac:dyDescent="0.25">
      <c r="G2749"/>
      <c r="H2749"/>
      <c r="I2749"/>
      <c r="J2749"/>
      <c r="K2749"/>
      <c r="L2749"/>
    </row>
    <row r="2750" spans="7:12" s="4" customFormat="1" x14ac:dyDescent="0.25">
      <c r="G2750"/>
      <c r="H2750"/>
      <c r="I2750"/>
      <c r="J2750"/>
      <c r="K2750"/>
      <c r="L2750"/>
    </row>
    <row r="2751" spans="7:12" s="4" customFormat="1" x14ac:dyDescent="0.25">
      <c r="G2751"/>
      <c r="H2751"/>
      <c r="I2751"/>
      <c r="J2751"/>
      <c r="K2751"/>
      <c r="L2751"/>
    </row>
    <row r="2752" spans="7:12" s="4" customFormat="1" x14ac:dyDescent="0.25">
      <c r="G2752"/>
      <c r="H2752"/>
      <c r="I2752"/>
      <c r="J2752"/>
      <c r="K2752"/>
      <c r="L2752"/>
    </row>
    <row r="2753" spans="7:12" s="4" customFormat="1" x14ac:dyDescent="0.25">
      <c r="G2753"/>
      <c r="H2753"/>
      <c r="I2753"/>
      <c r="J2753"/>
      <c r="K2753"/>
      <c r="L2753"/>
    </row>
    <row r="2754" spans="7:12" s="4" customFormat="1" x14ac:dyDescent="0.25">
      <c r="G2754"/>
      <c r="H2754"/>
      <c r="I2754"/>
      <c r="J2754"/>
      <c r="K2754"/>
      <c r="L2754"/>
    </row>
    <row r="2755" spans="7:12" s="4" customFormat="1" x14ac:dyDescent="0.25">
      <c r="G2755"/>
      <c r="H2755"/>
      <c r="I2755"/>
      <c r="J2755"/>
      <c r="K2755"/>
      <c r="L2755"/>
    </row>
    <row r="2756" spans="7:12" s="4" customFormat="1" x14ac:dyDescent="0.25">
      <c r="G2756"/>
      <c r="H2756"/>
      <c r="I2756"/>
      <c r="J2756"/>
      <c r="K2756"/>
      <c r="L2756"/>
    </row>
    <row r="2757" spans="7:12" s="4" customFormat="1" x14ac:dyDescent="0.25">
      <c r="G2757"/>
      <c r="H2757"/>
      <c r="I2757"/>
      <c r="J2757"/>
      <c r="K2757"/>
      <c r="L2757"/>
    </row>
    <row r="2758" spans="7:12" s="4" customFormat="1" x14ac:dyDescent="0.25">
      <c r="G2758"/>
      <c r="H2758"/>
      <c r="I2758"/>
      <c r="J2758"/>
      <c r="K2758"/>
      <c r="L2758"/>
    </row>
    <row r="2759" spans="7:12" s="4" customFormat="1" x14ac:dyDescent="0.25">
      <c r="G2759"/>
      <c r="H2759"/>
      <c r="I2759"/>
      <c r="J2759"/>
      <c r="K2759"/>
      <c r="L2759"/>
    </row>
    <row r="2760" spans="7:12" s="4" customFormat="1" x14ac:dyDescent="0.25">
      <c r="G2760"/>
      <c r="H2760"/>
      <c r="I2760"/>
      <c r="J2760"/>
      <c r="K2760"/>
      <c r="L2760"/>
    </row>
    <row r="2761" spans="7:12" s="4" customFormat="1" x14ac:dyDescent="0.25">
      <c r="G2761"/>
      <c r="H2761"/>
      <c r="I2761"/>
      <c r="J2761"/>
      <c r="K2761"/>
      <c r="L2761"/>
    </row>
    <row r="2762" spans="7:12" s="4" customFormat="1" x14ac:dyDescent="0.25">
      <c r="G2762"/>
      <c r="H2762"/>
      <c r="I2762"/>
      <c r="J2762"/>
      <c r="K2762"/>
      <c r="L2762"/>
    </row>
    <row r="2763" spans="7:12" s="4" customFormat="1" x14ac:dyDescent="0.25">
      <c r="G2763"/>
      <c r="H2763"/>
      <c r="I2763"/>
      <c r="J2763"/>
      <c r="K2763"/>
      <c r="L2763"/>
    </row>
    <row r="2764" spans="7:12" s="4" customFormat="1" x14ac:dyDescent="0.25">
      <c r="G2764"/>
      <c r="H2764"/>
      <c r="I2764"/>
      <c r="J2764"/>
      <c r="K2764"/>
      <c r="L2764"/>
    </row>
    <row r="2765" spans="7:12" s="4" customFormat="1" x14ac:dyDescent="0.25">
      <c r="G2765"/>
      <c r="H2765"/>
      <c r="I2765"/>
      <c r="J2765"/>
      <c r="K2765"/>
      <c r="L2765"/>
    </row>
    <row r="2766" spans="7:12" s="4" customFormat="1" x14ac:dyDescent="0.25">
      <c r="G2766"/>
      <c r="H2766"/>
      <c r="I2766"/>
      <c r="J2766"/>
      <c r="K2766"/>
      <c r="L2766"/>
    </row>
    <row r="2767" spans="7:12" s="4" customFormat="1" x14ac:dyDescent="0.25">
      <c r="G2767"/>
      <c r="H2767"/>
      <c r="I2767"/>
      <c r="J2767"/>
      <c r="K2767"/>
      <c r="L2767"/>
    </row>
    <row r="2768" spans="7:12" s="4" customFormat="1" x14ac:dyDescent="0.25">
      <c r="G2768"/>
      <c r="H2768"/>
      <c r="I2768"/>
      <c r="J2768"/>
      <c r="K2768"/>
      <c r="L2768"/>
    </row>
    <row r="2769" spans="7:12" s="4" customFormat="1" x14ac:dyDescent="0.25">
      <c r="G2769"/>
      <c r="H2769"/>
      <c r="I2769"/>
      <c r="J2769"/>
      <c r="K2769"/>
      <c r="L2769"/>
    </row>
    <row r="2770" spans="7:12" s="4" customFormat="1" x14ac:dyDescent="0.25">
      <c r="G2770"/>
      <c r="H2770"/>
      <c r="I2770"/>
      <c r="J2770"/>
      <c r="K2770"/>
      <c r="L2770"/>
    </row>
    <row r="2771" spans="7:12" s="4" customFormat="1" x14ac:dyDescent="0.25">
      <c r="G2771"/>
      <c r="H2771"/>
      <c r="I2771"/>
      <c r="J2771"/>
      <c r="K2771"/>
      <c r="L2771"/>
    </row>
    <row r="2772" spans="7:12" s="4" customFormat="1" x14ac:dyDescent="0.25">
      <c r="G2772"/>
      <c r="H2772"/>
      <c r="I2772"/>
      <c r="J2772"/>
      <c r="K2772"/>
      <c r="L2772"/>
    </row>
    <row r="2773" spans="7:12" s="4" customFormat="1" x14ac:dyDescent="0.25">
      <c r="G2773"/>
      <c r="H2773"/>
      <c r="I2773"/>
      <c r="J2773"/>
      <c r="K2773"/>
      <c r="L2773"/>
    </row>
    <row r="2774" spans="7:12" s="4" customFormat="1" x14ac:dyDescent="0.25">
      <c r="G2774"/>
      <c r="H2774"/>
      <c r="I2774"/>
      <c r="J2774"/>
      <c r="K2774"/>
      <c r="L2774"/>
    </row>
    <row r="2775" spans="7:12" s="4" customFormat="1" x14ac:dyDescent="0.25">
      <c r="G2775"/>
      <c r="H2775"/>
      <c r="I2775"/>
      <c r="J2775"/>
      <c r="K2775"/>
      <c r="L2775"/>
    </row>
    <row r="2776" spans="7:12" s="4" customFormat="1" x14ac:dyDescent="0.25">
      <c r="G2776"/>
      <c r="H2776"/>
      <c r="I2776"/>
      <c r="J2776"/>
      <c r="K2776"/>
      <c r="L2776"/>
    </row>
    <row r="2777" spans="7:12" s="4" customFormat="1" x14ac:dyDescent="0.25">
      <c r="G2777"/>
      <c r="H2777"/>
      <c r="I2777"/>
      <c r="J2777"/>
      <c r="K2777"/>
      <c r="L2777"/>
    </row>
    <row r="2778" spans="7:12" s="4" customFormat="1" x14ac:dyDescent="0.25">
      <c r="G2778"/>
      <c r="H2778"/>
      <c r="I2778"/>
      <c r="J2778"/>
      <c r="K2778"/>
      <c r="L2778"/>
    </row>
    <row r="2779" spans="7:12" s="4" customFormat="1" x14ac:dyDescent="0.25">
      <c r="G2779"/>
      <c r="H2779"/>
      <c r="I2779"/>
      <c r="J2779"/>
      <c r="K2779"/>
      <c r="L2779"/>
    </row>
    <row r="2780" spans="7:12" s="4" customFormat="1" x14ac:dyDescent="0.25">
      <c r="G2780"/>
      <c r="H2780"/>
      <c r="I2780"/>
      <c r="J2780"/>
      <c r="K2780"/>
      <c r="L2780"/>
    </row>
    <row r="2781" spans="7:12" s="4" customFormat="1" x14ac:dyDescent="0.25">
      <c r="G2781"/>
      <c r="H2781"/>
      <c r="I2781"/>
      <c r="J2781"/>
      <c r="K2781"/>
      <c r="L2781"/>
    </row>
    <row r="2782" spans="7:12" s="4" customFormat="1" x14ac:dyDescent="0.25">
      <c r="G2782"/>
      <c r="H2782"/>
      <c r="I2782"/>
      <c r="J2782"/>
      <c r="K2782"/>
      <c r="L2782"/>
    </row>
    <row r="2783" spans="7:12" s="4" customFormat="1" x14ac:dyDescent="0.25">
      <c r="G2783"/>
      <c r="H2783"/>
      <c r="I2783"/>
      <c r="J2783"/>
      <c r="K2783"/>
      <c r="L2783"/>
    </row>
    <row r="2784" spans="7:12" s="4" customFormat="1" x14ac:dyDescent="0.25">
      <c r="G2784"/>
      <c r="H2784"/>
      <c r="I2784"/>
      <c r="J2784"/>
      <c r="K2784"/>
      <c r="L2784"/>
    </row>
    <row r="2785" spans="7:12" s="4" customFormat="1" x14ac:dyDescent="0.25">
      <c r="G2785"/>
      <c r="H2785"/>
      <c r="I2785"/>
      <c r="J2785"/>
      <c r="K2785"/>
      <c r="L2785"/>
    </row>
    <row r="2786" spans="7:12" s="4" customFormat="1" x14ac:dyDescent="0.25">
      <c r="G2786"/>
      <c r="H2786"/>
      <c r="I2786"/>
      <c r="J2786"/>
      <c r="K2786"/>
      <c r="L2786"/>
    </row>
    <row r="2787" spans="7:12" s="4" customFormat="1" x14ac:dyDescent="0.25">
      <c r="G2787"/>
      <c r="H2787"/>
      <c r="I2787"/>
      <c r="J2787"/>
      <c r="K2787"/>
      <c r="L2787"/>
    </row>
    <row r="2788" spans="7:12" s="4" customFormat="1" x14ac:dyDescent="0.25">
      <c r="G2788"/>
      <c r="H2788"/>
      <c r="I2788"/>
      <c r="J2788"/>
      <c r="K2788"/>
      <c r="L2788"/>
    </row>
    <row r="2789" spans="7:12" s="4" customFormat="1" x14ac:dyDescent="0.25">
      <c r="G2789"/>
      <c r="H2789"/>
      <c r="I2789"/>
      <c r="J2789"/>
      <c r="K2789"/>
      <c r="L2789"/>
    </row>
    <row r="2790" spans="7:12" s="4" customFormat="1" x14ac:dyDescent="0.25">
      <c r="G2790"/>
      <c r="H2790"/>
      <c r="I2790"/>
      <c r="J2790"/>
      <c r="K2790"/>
      <c r="L2790"/>
    </row>
    <row r="2791" spans="7:12" s="4" customFormat="1" x14ac:dyDescent="0.25">
      <c r="G2791"/>
      <c r="H2791"/>
      <c r="I2791"/>
      <c r="J2791"/>
      <c r="K2791"/>
      <c r="L2791"/>
    </row>
    <row r="2792" spans="7:12" s="4" customFormat="1" x14ac:dyDescent="0.25">
      <c r="G2792"/>
      <c r="H2792"/>
      <c r="I2792"/>
      <c r="J2792"/>
      <c r="K2792"/>
      <c r="L2792"/>
    </row>
    <row r="2793" spans="7:12" s="4" customFormat="1" x14ac:dyDescent="0.25">
      <c r="G2793"/>
      <c r="H2793"/>
      <c r="I2793"/>
      <c r="J2793"/>
      <c r="K2793"/>
      <c r="L2793"/>
    </row>
    <row r="2794" spans="7:12" s="4" customFormat="1" x14ac:dyDescent="0.25">
      <c r="G2794"/>
      <c r="H2794"/>
      <c r="I2794"/>
      <c r="J2794"/>
      <c r="K2794"/>
      <c r="L2794"/>
    </row>
    <row r="2795" spans="7:12" s="4" customFormat="1" x14ac:dyDescent="0.25">
      <c r="G2795"/>
      <c r="H2795"/>
      <c r="I2795"/>
      <c r="J2795"/>
      <c r="K2795"/>
      <c r="L2795"/>
    </row>
    <row r="2796" spans="7:12" s="4" customFormat="1" x14ac:dyDescent="0.25">
      <c r="G2796"/>
      <c r="H2796"/>
      <c r="I2796"/>
      <c r="J2796"/>
      <c r="K2796"/>
      <c r="L2796"/>
    </row>
    <row r="2797" spans="7:12" s="4" customFormat="1" x14ac:dyDescent="0.25">
      <c r="G2797"/>
      <c r="H2797"/>
      <c r="I2797"/>
      <c r="J2797"/>
      <c r="K2797"/>
      <c r="L2797"/>
    </row>
    <row r="2798" spans="7:12" s="4" customFormat="1" x14ac:dyDescent="0.25">
      <c r="G2798"/>
      <c r="H2798"/>
      <c r="I2798"/>
      <c r="J2798"/>
      <c r="K2798"/>
      <c r="L2798"/>
    </row>
    <row r="2799" spans="7:12" s="4" customFormat="1" x14ac:dyDescent="0.25">
      <c r="G2799"/>
      <c r="H2799"/>
      <c r="I2799"/>
      <c r="J2799"/>
      <c r="K2799"/>
      <c r="L2799"/>
    </row>
    <row r="2800" spans="7:12" s="4" customFormat="1" x14ac:dyDescent="0.25">
      <c r="G2800"/>
      <c r="H2800"/>
      <c r="I2800"/>
      <c r="J2800"/>
      <c r="K2800"/>
      <c r="L2800"/>
    </row>
    <row r="2801" spans="7:12" s="4" customFormat="1" x14ac:dyDescent="0.25">
      <c r="G2801"/>
      <c r="H2801"/>
      <c r="I2801"/>
      <c r="J2801"/>
      <c r="K2801"/>
      <c r="L2801"/>
    </row>
    <row r="2802" spans="7:12" s="4" customFormat="1" x14ac:dyDescent="0.25">
      <c r="G2802"/>
      <c r="H2802"/>
      <c r="I2802"/>
      <c r="J2802"/>
      <c r="K2802"/>
      <c r="L2802"/>
    </row>
    <row r="2803" spans="7:12" s="4" customFormat="1" x14ac:dyDescent="0.25">
      <c r="G2803"/>
      <c r="H2803"/>
      <c r="I2803"/>
      <c r="J2803"/>
      <c r="K2803"/>
      <c r="L2803"/>
    </row>
    <row r="2804" spans="7:12" s="4" customFormat="1" x14ac:dyDescent="0.25">
      <c r="G2804"/>
      <c r="H2804"/>
      <c r="I2804"/>
      <c r="J2804"/>
      <c r="K2804"/>
      <c r="L2804"/>
    </row>
    <row r="2805" spans="7:12" s="4" customFormat="1" x14ac:dyDescent="0.25">
      <c r="G2805"/>
      <c r="H2805"/>
      <c r="I2805"/>
      <c r="J2805"/>
      <c r="K2805"/>
      <c r="L2805"/>
    </row>
    <row r="2806" spans="7:12" s="4" customFormat="1" x14ac:dyDescent="0.25">
      <c r="G2806"/>
      <c r="H2806"/>
      <c r="I2806"/>
      <c r="J2806"/>
      <c r="K2806"/>
      <c r="L2806"/>
    </row>
    <row r="2807" spans="7:12" s="4" customFormat="1" x14ac:dyDescent="0.25">
      <c r="G2807"/>
      <c r="H2807"/>
      <c r="I2807"/>
      <c r="J2807"/>
      <c r="K2807"/>
      <c r="L2807"/>
    </row>
    <row r="2808" spans="7:12" s="4" customFormat="1" x14ac:dyDescent="0.25">
      <c r="G2808"/>
      <c r="H2808"/>
      <c r="I2808"/>
      <c r="J2808"/>
      <c r="K2808"/>
      <c r="L2808"/>
    </row>
    <row r="2809" spans="7:12" s="4" customFormat="1" x14ac:dyDescent="0.25">
      <c r="G2809"/>
      <c r="H2809"/>
      <c r="I2809"/>
      <c r="J2809"/>
      <c r="K2809"/>
      <c r="L2809"/>
    </row>
    <row r="2810" spans="7:12" s="4" customFormat="1" x14ac:dyDescent="0.25">
      <c r="G2810"/>
      <c r="H2810"/>
      <c r="I2810"/>
      <c r="J2810"/>
      <c r="K2810"/>
      <c r="L2810"/>
    </row>
    <row r="2811" spans="7:12" s="4" customFormat="1" x14ac:dyDescent="0.25">
      <c r="G2811"/>
      <c r="H2811"/>
      <c r="I2811"/>
      <c r="J2811"/>
      <c r="K2811"/>
      <c r="L2811"/>
    </row>
    <row r="2812" spans="7:12" s="4" customFormat="1" x14ac:dyDescent="0.25">
      <c r="G2812"/>
      <c r="H2812"/>
      <c r="I2812"/>
      <c r="J2812"/>
      <c r="K2812"/>
      <c r="L2812"/>
    </row>
    <row r="2813" spans="7:12" s="4" customFormat="1" x14ac:dyDescent="0.25">
      <c r="G2813"/>
      <c r="H2813"/>
      <c r="I2813"/>
      <c r="J2813"/>
      <c r="K2813"/>
      <c r="L2813"/>
    </row>
    <row r="2814" spans="7:12" s="4" customFormat="1" x14ac:dyDescent="0.25">
      <c r="G2814"/>
      <c r="H2814"/>
      <c r="I2814"/>
      <c r="J2814"/>
      <c r="K2814"/>
      <c r="L2814"/>
    </row>
    <row r="2815" spans="7:12" s="4" customFormat="1" x14ac:dyDescent="0.25">
      <c r="G2815"/>
      <c r="H2815"/>
      <c r="I2815"/>
      <c r="J2815"/>
      <c r="K2815"/>
      <c r="L2815"/>
    </row>
    <row r="2816" spans="7:12" s="4" customFormat="1" x14ac:dyDescent="0.25">
      <c r="G2816"/>
      <c r="H2816"/>
      <c r="I2816"/>
      <c r="J2816"/>
      <c r="K2816"/>
      <c r="L2816"/>
    </row>
    <row r="2817" spans="7:12" s="4" customFormat="1" x14ac:dyDescent="0.25">
      <c r="G2817"/>
      <c r="H2817"/>
      <c r="I2817"/>
      <c r="J2817"/>
      <c r="K2817"/>
      <c r="L2817"/>
    </row>
    <row r="2818" spans="7:12" s="4" customFormat="1" x14ac:dyDescent="0.25">
      <c r="G2818"/>
      <c r="H2818"/>
      <c r="I2818"/>
      <c r="J2818"/>
      <c r="K2818"/>
      <c r="L2818"/>
    </row>
    <row r="2819" spans="7:12" s="4" customFormat="1" x14ac:dyDescent="0.25">
      <c r="G2819"/>
      <c r="H2819"/>
      <c r="I2819"/>
      <c r="J2819"/>
      <c r="K2819"/>
      <c r="L2819"/>
    </row>
    <row r="2820" spans="7:12" s="4" customFormat="1" x14ac:dyDescent="0.25">
      <c r="G2820"/>
      <c r="H2820"/>
      <c r="I2820"/>
      <c r="J2820"/>
      <c r="K2820"/>
      <c r="L2820"/>
    </row>
    <row r="2821" spans="7:12" s="4" customFormat="1" x14ac:dyDescent="0.25">
      <c r="G2821"/>
      <c r="H2821"/>
      <c r="I2821"/>
      <c r="J2821"/>
      <c r="K2821"/>
      <c r="L2821"/>
    </row>
    <row r="2822" spans="7:12" s="4" customFormat="1" x14ac:dyDescent="0.25">
      <c r="G2822"/>
      <c r="H2822"/>
      <c r="I2822"/>
      <c r="J2822"/>
      <c r="K2822"/>
      <c r="L2822"/>
    </row>
    <row r="2823" spans="7:12" s="4" customFormat="1" x14ac:dyDescent="0.25">
      <c r="G2823"/>
      <c r="H2823"/>
      <c r="I2823"/>
      <c r="J2823"/>
      <c r="K2823"/>
      <c r="L2823"/>
    </row>
    <row r="2824" spans="7:12" s="4" customFormat="1" x14ac:dyDescent="0.25">
      <c r="G2824"/>
      <c r="H2824"/>
      <c r="I2824"/>
      <c r="J2824"/>
      <c r="K2824"/>
      <c r="L2824"/>
    </row>
    <row r="2825" spans="7:12" s="4" customFormat="1" x14ac:dyDescent="0.25">
      <c r="G2825"/>
      <c r="H2825"/>
      <c r="I2825"/>
      <c r="J2825"/>
      <c r="K2825"/>
      <c r="L2825"/>
    </row>
    <row r="2826" spans="7:12" s="4" customFormat="1" x14ac:dyDescent="0.25">
      <c r="G2826"/>
      <c r="H2826"/>
      <c r="I2826"/>
      <c r="J2826"/>
      <c r="K2826"/>
      <c r="L2826"/>
    </row>
    <row r="2827" spans="7:12" s="4" customFormat="1" x14ac:dyDescent="0.25">
      <c r="G2827"/>
      <c r="H2827"/>
      <c r="I2827"/>
      <c r="J2827"/>
      <c r="K2827"/>
      <c r="L2827"/>
    </row>
    <row r="2828" spans="7:12" s="4" customFormat="1" x14ac:dyDescent="0.25">
      <c r="G2828"/>
      <c r="H2828"/>
      <c r="I2828"/>
      <c r="J2828"/>
      <c r="K2828"/>
      <c r="L2828"/>
    </row>
    <row r="2829" spans="7:12" s="4" customFormat="1" x14ac:dyDescent="0.25">
      <c r="G2829"/>
      <c r="H2829"/>
      <c r="I2829"/>
      <c r="J2829"/>
      <c r="K2829"/>
      <c r="L2829"/>
    </row>
    <row r="2830" spans="7:12" s="4" customFormat="1" x14ac:dyDescent="0.25">
      <c r="G2830"/>
      <c r="H2830"/>
      <c r="I2830"/>
      <c r="J2830"/>
      <c r="K2830"/>
      <c r="L2830"/>
    </row>
    <row r="2831" spans="7:12" s="4" customFormat="1" x14ac:dyDescent="0.25">
      <c r="G2831"/>
      <c r="H2831"/>
      <c r="I2831"/>
      <c r="J2831"/>
      <c r="K2831"/>
      <c r="L2831"/>
    </row>
    <row r="2832" spans="7:12" s="4" customFormat="1" x14ac:dyDescent="0.25">
      <c r="G2832"/>
      <c r="H2832"/>
      <c r="I2832"/>
      <c r="J2832"/>
      <c r="K2832"/>
      <c r="L2832"/>
    </row>
    <row r="2833" spans="7:12" s="4" customFormat="1" x14ac:dyDescent="0.25">
      <c r="G2833"/>
      <c r="H2833"/>
      <c r="I2833"/>
      <c r="J2833"/>
      <c r="K2833"/>
      <c r="L2833"/>
    </row>
    <row r="2834" spans="7:12" s="4" customFormat="1" x14ac:dyDescent="0.25">
      <c r="G2834"/>
      <c r="H2834"/>
      <c r="I2834"/>
      <c r="J2834"/>
      <c r="K2834"/>
      <c r="L2834"/>
    </row>
    <row r="2835" spans="7:12" s="4" customFormat="1" x14ac:dyDescent="0.25">
      <c r="G2835"/>
      <c r="H2835"/>
      <c r="I2835"/>
      <c r="J2835"/>
      <c r="K2835"/>
      <c r="L2835"/>
    </row>
    <row r="2836" spans="7:12" s="4" customFormat="1" x14ac:dyDescent="0.25">
      <c r="G2836"/>
      <c r="H2836"/>
      <c r="I2836"/>
      <c r="J2836"/>
      <c r="K2836"/>
      <c r="L2836"/>
    </row>
    <row r="2837" spans="7:12" s="4" customFormat="1" x14ac:dyDescent="0.25">
      <c r="G2837"/>
      <c r="H2837"/>
      <c r="I2837"/>
      <c r="J2837"/>
      <c r="K2837"/>
      <c r="L2837"/>
    </row>
    <row r="2838" spans="7:12" s="4" customFormat="1" x14ac:dyDescent="0.25">
      <c r="G2838"/>
      <c r="H2838"/>
      <c r="I2838"/>
      <c r="J2838"/>
      <c r="K2838"/>
      <c r="L2838"/>
    </row>
    <row r="2839" spans="7:12" s="4" customFormat="1" x14ac:dyDescent="0.25">
      <c r="G2839"/>
      <c r="H2839"/>
      <c r="I2839"/>
      <c r="J2839"/>
      <c r="K2839"/>
      <c r="L2839"/>
    </row>
    <row r="2840" spans="7:12" s="4" customFormat="1" x14ac:dyDescent="0.25">
      <c r="G2840"/>
      <c r="H2840"/>
      <c r="I2840"/>
      <c r="J2840"/>
      <c r="K2840"/>
      <c r="L2840"/>
    </row>
    <row r="2841" spans="7:12" s="4" customFormat="1" x14ac:dyDescent="0.25">
      <c r="G2841"/>
      <c r="H2841"/>
      <c r="I2841"/>
      <c r="J2841"/>
      <c r="K2841"/>
      <c r="L2841"/>
    </row>
    <row r="2842" spans="7:12" s="4" customFormat="1" x14ac:dyDescent="0.25">
      <c r="G2842"/>
      <c r="H2842"/>
      <c r="I2842"/>
      <c r="J2842"/>
      <c r="K2842"/>
      <c r="L2842"/>
    </row>
    <row r="2843" spans="7:12" s="4" customFormat="1" x14ac:dyDescent="0.25">
      <c r="G2843"/>
      <c r="H2843"/>
      <c r="I2843"/>
      <c r="J2843"/>
      <c r="K2843"/>
      <c r="L2843"/>
    </row>
    <row r="2844" spans="7:12" s="4" customFormat="1" x14ac:dyDescent="0.25">
      <c r="G2844"/>
      <c r="H2844"/>
      <c r="I2844"/>
      <c r="J2844"/>
      <c r="K2844"/>
      <c r="L2844"/>
    </row>
    <row r="2845" spans="7:12" s="4" customFormat="1" x14ac:dyDescent="0.25">
      <c r="G2845"/>
      <c r="H2845"/>
      <c r="I2845"/>
      <c r="J2845"/>
      <c r="K2845"/>
      <c r="L2845"/>
    </row>
    <row r="2846" spans="7:12" s="4" customFormat="1" x14ac:dyDescent="0.25">
      <c r="G2846"/>
      <c r="H2846"/>
      <c r="I2846"/>
      <c r="J2846"/>
      <c r="K2846"/>
      <c r="L2846"/>
    </row>
    <row r="2847" spans="7:12" s="4" customFormat="1" x14ac:dyDescent="0.25">
      <c r="G2847"/>
      <c r="H2847"/>
      <c r="I2847"/>
      <c r="J2847"/>
      <c r="K2847"/>
      <c r="L2847"/>
    </row>
    <row r="2848" spans="7:12" s="4" customFormat="1" x14ac:dyDescent="0.25">
      <c r="G2848"/>
      <c r="H2848"/>
      <c r="I2848"/>
      <c r="J2848"/>
      <c r="K2848"/>
      <c r="L2848"/>
    </row>
    <row r="2849" spans="7:12" s="4" customFormat="1" x14ac:dyDescent="0.25">
      <c r="G2849"/>
      <c r="H2849"/>
      <c r="I2849"/>
      <c r="J2849"/>
      <c r="K2849"/>
      <c r="L2849"/>
    </row>
    <row r="2850" spans="7:12" s="4" customFormat="1" x14ac:dyDescent="0.25">
      <c r="G2850"/>
      <c r="H2850"/>
      <c r="I2850"/>
      <c r="J2850"/>
      <c r="K2850"/>
      <c r="L2850"/>
    </row>
    <row r="2851" spans="7:12" s="4" customFormat="1" x14ac:dyDescent="0.25">
      <c r="G2851"/>
      <c r="H2851"/>
      <c r="I2851"/>
      <c r="J2851"/>
      <c r="K2851"/>
      <c r="L2851"/>
    </row>
    <row r="2852" spans="7:12" s="4" customFormat="1" x14ac:dyDescent="0.25">
      <c r="G2852"/>
      <c r="H2852"/>
      <c r="I2852"/>
      <c r="J2852"/>
      <c r="K2852"/>
      <c r="L2852"/>
    </row>
    <row r="2853" spans="7:12" s="4" customFormat="1" x14ac:dyDescent="0.25">
      <c r="G2853"/>
      <c r="H2853"/>
      <c r="I2853"/>
      <c r="J2853"/>
      <c r="K2853"/>
      <c r="L2853"/>
    </row>
    <row r="2854" spans="7:12" s="4" customFormat="1" x14ac:dyDescent="0.25">
      <c r="G2854"/>
      <c r="H2854"/>
      <c r="I2854"/>
      <c r="J2854"/>
      <c r="K2854"/>
      <c r="L2854"/>
    </row>
    <row r="2855" spans="7:12" s="4" customFormat="1" x14ac:dyDescent="0.25">
      <c r="G2855"/>
      <c r="H2855"/>
      <c r="I2855"/>
      <c r="J2855"/>
      <c r="K2855"/>
      <c r="L2855"/>
    </row>
    <row r="2856" spans="7:12" s="4" customFormat="1" x14ac:dyDescent="0.25">
      <c r="G2856"/>
      <c r="H2856"/>
      <c r="I2856"/>
      <c r="J2856"/>
      <c r="K2856"/>
      <c r="L2856"/>
    </row>
    <row r="2857" spans="7:12" s="4" customFormat="1" x14ac:dyDescent="0.25">
      <c r="G2857"/>
      <c r="H2857"/>
      <c r="I2857"/>
      <c r="J2857"/>
      <c r="K2857"/>
      <c r="L2857"/>
    </row>
    <row r="2858" spans="7:12" s="4" customFormat="1" x14ac:dyDescent="0.25">
      <c r="G2858"/>
      <c r="H2858"/>
      <c r="I2858"/>
      <c r="J2858"/>
      <c r="K2858"/>
      <c r="L2858"/>
    </row>
    <row r="2859" spans="7:12" s="4" customFormat="1" x14ac:dyDescent="0.25">
      <c r="G2859"/>
      <c r="H2859"/>
      <c r="I2859"/>
      <c r="J2859"/>
      <c r="K2859"/>
      <c r="L2859"/>
    </row>
    <row r="2860" spans="7:12" s="4" customFormat="1" x14ac:dyDescent="0.25">
      <c r="G2860"/>
      <c r="H2860"/>
      <c r="I2860"/>
      <c r="J2860"/>
      <c r="K2860"/>
      <c r="L2860"/>
    </row>
    <row r="2861" spans="7:12" s="4" customFormat="1" x14ac:dyDescent="0.25">
      <c r="G2861"/>
      <c r="H2861"/>
      <c r="I2861"/>
      <c r="J2861"/>
      <c r="K2861"/>
      <c r="L2861"/>
    </row>
    <row r="2862" spans="7:12" s="4" customFormat="1" x14ac:dyDescent="0.25">
      <c r="G2862"/>
      <c r="H2862"/>
      <c r="I2862"/>
      <c r="J2862"/>
      <c r="K2862"/>
      <c r="L2862"/>
    </row>
    <row r="2863" spans="7:12" s="4" customFormat="1" x14ac:dyDescent="0.25">
      <c r="G2863"/>
      <c r="H2863"/>
      <c r="I2863"/>
      <c r="J2863"/>
      <c r="K2863"/>
      <c r="L2863"/>
    </row>
    <row r="2864" spans="7:12" s="4" customFormat="1" x14ac:dyDescent="0.25">
      <c r="G2864"/>
      <c r="H2864"/>
      <c r="I2864"/>
      <c r="J2864"/>
      <c r="K2864"/>
      <c r="L2864"/>
    </row>
    <row r="2865" spans="7:12" s="4" customFormat="1" x14ac:dyDescent="0.25">
      <c r="G2865"/>
      <c r="H2865"/>
      <c r="I2865"/>
      <c r="J2865"/>
      <c r="K2865"/>
      <c r="L2865"/>
    </row>
    <row r="2866" spans="7:12" s="4" customFormat="1" x14ac:dyDescent="0.25">
      <c r="G2866"/>
      <c r="H2866"/>
      <c r="I2866"/>
      <c r="J2866"/>
      <c r="K2866"/>
      <c r="L2866"/>
    </row>
    <row r="2867" spans="7:12" s="4" customFormat="1" x14ac:dyDescent="0.25">
      <c r="G2867"/>
      <c r="H2867"/>
      <c r="I2867"/>
      <c r="J2867"/>
      <c r="K2867"/>
      <c r="L2867"/>
    </row>
    <row r="2868" spans="7:12" s="4" customFormat="1" x14ac:dyDescent="0.25">
      <c r="G2868"/>
      <c r="H2868"/>
      <c r="I2868"/>
      <c r="J2868"/>
      <c r="K2868"/>
      <c r="L2868"/>
    </row>
    <row r="2869" spans="7:12" s="4" customFormat="1" x14ac:dyDescent="0.25">
      <c r="G2869"/>
      <c r="H2869"/>
      <c r="I2869"/>
      <c r="J2869"/>
      <c r="K2869"/>
      <c r="L2869"/>
    </row>
    <row r="2870" spans="7:12" s="4" customFormat="1" x14ac:dyDescent="0.25">
      <c r="G2870"/>
      <c r="H2870"/>
      <c r="I2870"/>
      <c r="J2870"/>
      <c r="K2870"/>
      <c r="L2870"/>
    </row>
    <row r="2871" spans="7:12" s="4" customFormat="1" x14ac:dyDescent="0.25">
      <c r="G2871"/>
      <c r="H2871"/>
      <c r="I2871"/>
      <c r="J2871"/>
      <c r="K2871"/>
      <c r="L2871"/>
    </row>
    <row r="2872" spans="7:12" s="4" customFormat="1" x14ac:dyDescent="0.25">
      <c r="G2872"/>
      <c r="H2872"/>
      <c r="I2872"/>
      <c r="J2872"/>
      <c r="K2872"/>
      <c r="L2872"/>
    </row>
    <row r="2873" spans="7:12" s="4" customFormat="1" x14ac:dyDescent="0.25">
      <c r="G2873"/>
      <c r="H2873"/>
      <c r="I2873"/>
      <c r="J2873"/>
      <c r="K2873"/>
      <c r="L2873"/>
    </row>
    <row r="2874" spans="7:12" s="4" customFormat="1" x14ac:dyDescent="0.25">
      <c r="G2874"/>
      <c r="H2874"/>
      <c r="I2874"/>
      <c r="J2874"/>
      <c r="K2874"/>
      <c r="L2874"/>
    </row>
    <row r="2875" spans="7:12" s="4" customFormat="1" x14ac:dyDescent="0.25">
      <c r="G2875"/>
      <c r="H2875"/>
      <c r="I2875"/>
      <c r="J2875"/>
      <c r="K2875"/>
      <c r="L2875"/>
    </row>
    <row r="2876" spans="7:12" s="4" customFormat="1" x14ac:dyDescent="0.25">
      <c r="G2876"/>
      <c r="H2876"/>
      <c r="I2876"/>
      <c r="J2876"/>
      <c r="K2876"/>
      <c r="L2876"/>
    </row>
    <row r="2877" spans="7:12" s="4" customFormat="1" x14ac:dyDescent="0.25">
      <c r="G2877"/>
      <c r="H2877"/>
      <c r="I2877"/>
      <c r="J2877"/>
      <c r="K2877"/>
      <c r="L2877"/>
    </row>
    <row r="2878" spans="7:12" s="4" customFormat="1" x14ac:dyDescent="0.25">
      <c r="G2878"/>
      <c r="H2878"/>
      <c r="I2878"/>
      <c r="J2878"/>
      <c r="K2878"/>
      <c r="L2878"/>
    </row>
    <row r="2879" spans="7:12" s="4" customFormat="1" x14ac:dyDescent="0.25">
      <c r="G2879"/>
      <c r="H2879"/>
      <c r="I2879"/>
      <c r="J2879"/>
      <c r="K2879"/>
      <c r="L2879"/>
    </row>
    <row r="2880" spans="7:12" s="4" customFormat="1" x14ac:dyDescent="0.25">
      <c r="G2880"/>
      <c r="H2880"/>
      <c r="I2880"/>
      <c r="J2880"/>
      <c r="K2880"/>
      <c r="L2880"/>
    </row>
    <row r="2881" spans="7:12" s="4" customFormat="1" x14ac:dyDescent="0.25">
      <c r="G2881"/>
      <c r="H2881"/>
      <c r="I2881"/>
      <c r="J2881"/>
      <c r="K2881"/>
      <c r="L2881"/>
    </row>
    <row r="2882" spans="7:12" s="4" customFormat="1" x14ac:dyDescent="0.25">
      <c r="G2882"/>
      <c r="H2882"/>
      <c r="I2882"/>
      <c r="J2882"/>
      <c r="K2882"/>
      <c r="L2882"/>
    </row>
    <row r="2883" spans="7:12" s="4" customFormat="1" x14ac:dyDescent="0.25">
      <c r="G2883"/>
      <c r="H2883"/>
      <c r="I2883"/>
      <c r="J2883"/>
      <c r="K2883"/>
      <c r="L2883"/>
    </row>
    <row r="2884" spans="7:12" s="4" customFormat="1" x14ac:dyDescent="0.25">
      <c r="G2884"/>
      <c r="H2884"/>
      <c r="I2884"/>
      <c r="J2884"/>
      <c r="K2884"/>
      <c r="L2884"/>
    </row>
    <row r="2885" spans="7:12" s="4" customFormat="1" x14ac:dyDescent="0.25">
      <c r="G2885"/>
      <c r="H2885"/>
      <c r="I2885"/>
      <c r="J2885"/>
      <c r="K2885"/>
      <c r="L2885"/>
    </row>
    <row r="2886" spans="7:12" s="4" customFormat="1" x14ac:dyDescent="0.25">
      <c r="G2886"/>
      <c r="H2886"/>
      <c r="I2886"/>
      <c r="J2886"/>
      <c r="K2886"/>
      <c r="L2886"/>
    </row>
    <row r="2887" spans="7:12" s="4" customFormat="1" x14ac:dyDescent="0.25">
      <c r="G2887"/>
      <c r="H2887"/>
      <c r="I2887"/>
      <c r="J2887"/>
      <c r="K2887"/>
      <c r="L2887"/>
    </row>
    <row r="2888" spans="7:12" s="4" customFormat="1" x14ac:dyDescent="0.25">
      <c r="G2888"/>
      <c r="H2888"/>
      <c r="I2888"/>
      <c r="J2888"/>
      <c r="K2888"/>
      <c r="L2888"/>
    </row>
    <row r="2889" spans="7:12" s="4" customFormat="1" x14ac:dyDescent="0.25">
      <c r="G2889"/>
      <c r="H2889"/>
      <c r="I2889"/>
      <c r="J2889"/>
      <c r="K2889"/>
      <c r="L2889"/>
    </row>
    <row r="2890" spans="7:12" s="4" customFormat="1" x14ac:dyDescent="0.25">
      <c r="G2890"/>
      <c r="H2890"/>
      <c r="I2890"/>
      <c r="J2890"/>
      <c r="K2890"/>
      <c r="L2890"/>
    </row>
    <row r="2891" spans="7:12" s="4" customFormat="1" x14ac:dyDescent="0.25">
      <c r="G2891"/>
      <c r="H2891"/>
      <c r="I2891"/>
      <c r="J2891"/>
      <c r="K2891"/>
      <c r="L2891"/>
    </row>
    <row r="2892" spans="7:12" s="4" customFormat="1" x14ac:dyDescent="0.25">
      <c r="G2892"/>
      <c r="H2892"/>
      <c r="I2892"/>
      <c r="J2892"/>
      <c r="K2892"/>
      <c r="L2892"/>
    </row>
    <row r="2893" spans="7:12" s="4" customFormat="1" x14ac:dyDescent="0.25">
      <c r="G2893"/>
      <c r="H2893"/>
      <c r="I2893"/>
      <c r="J2893"/>
      <c r="K2893"/>
      <c r="L2893"/>
    </row>
    <row r="2894" spans="7:12" s="4" customFormat="1" x14ac:dyDescent="0.25">
      <c r="G2894"/>
      <c r="H2894"/>
      <c r="I2894"/>
      <c r="J2894"/>
      <c r="K2894"/>
      <c r="L2894"/>
    </row>
    <row r="2895" spans="7:12" s="4" customFormat="1" x14ac:dyDescent="0.25">
      <c r="G2895"/>
      <c r="H2895"/>
      <c r="I2895"/>
      <c r="J2895"/>
      <c r="K2895"/>
      <c r="L2895"/>
    </row>
    <row r="2896" spans="7:12" s="4" customFormat="1" x14ac:dyDescent="0.25">
      <c r="G2896"/>
      <c r="H2896"/>
      <c r="I2896"/>
      <c r="J2896"/>
      <c r="K2896"/>
      <c r="L2896"/>
    </row>
    <row r="2897" spans="7:12" s="4" customFormat="1" x14ac:dyDescent="0.25">
      <c r="G2897"/>
      <c r="H2897"/>
      <c r="I2897"/>
      <c r="J2897"/>
      <c r="K2897"/>
      <c r="L2897"/>
    </row>
    <row r="2898" spans="7:12" s="4" customFormat="1" x14ac:dyDescent="0.25">
      <c r="G2898"/>
      <c r="H2898"/>
      <c r="I2898"/>
      <c r="J2898"/>
      <c r="K2898"/>
      <c r="L2898"/>
    </row>
    <row r="2899" spans="7:12" s="4" customFormat="1" x14ac:dyDescent="0.25">
      <c r="G2899"/>
      <c r="H2899"/>
      <c r="I2899"/>
      <c r="J2899"/>
      <c r="K2899"/>
      <c r="L2899"/>
    </row>
    <row r="2900" spans="7:12" s="4" customFormat="1" x14ac:dyDescent="0.25">
      <c r="G2900"/>
      <c r="H2900"/>
      <c r="I2900"/>
      <c r="J2900"/>
      <c r="K2900"/>
      <c r="L2900"/>
    </row>
    <row r="2901" spans="7:12" s="4" customFormat="1" x14ac:dyDescent="0.25">
      <c r="G2901"/>
      <c r="H2901"/>
      <c r="I2901"/>
      <c r="J2901"/>
      <c r="K2901"/>
      <c r="L2901"/>
    </row>
    <row r="2902" spans="7:12" s="4" customFormat="1" x14ac:dyDescent="0.25">
      <c r="G2902"/>
      <c r="H2902"/>
      <c r="I2902"/>
      <c r="J2902"/>
      <c r="K2902"/>
      <c r="L2902"/>
    </row>
    <row r="2903" spans="7:12" s="4" customFormat="1" x14ac:dyDescent="0.25">
      <c r="G2903"/>
      <c r="H2903"/>
      <c r="I2903"/>
      <c r="J2903"/>
      <c r="K2903"/>
      <c r="L2903"/>
    </row>
    <row r="2904" spans="7:12" s="4" customFormat="1" x14ac:dyDescent="0.25">
      <c r="G2904"/>
      <c r="H2904"/>
      <c r="I2904"/>
      <c r="J2904"/>
      <c r="K2904"/>
      <c r="L2904"/>
    </row>
    <row r="2905" spans="7:12" s="4" customFormat="1" x14ac:dyDescent="0.25">
      <c r="G2905"/>
      <c r="H2905"/>
      <c r="I2905"/>
      <c r="J2905"/>
      <c r="K2905"/>
      <c r="L2905"/>
    </row>
    <row r="2906" spans="7:12" s="4" customFormat="1" x14ac:dyDescent="0.25">
      <c r="G2906"/>
      <c r="H2906"/>
      <c r="I2906"/>
      <c r="J2906"/>
      <c r="K2906"/>
      <c r="L2906"/>
    </row>
    <row r="2907" spans="7:12" s="4" customFormat="1" x14ac:dyDescent="0.25">
      <c r="G2907"/>
      <c r="H2907"/>
      <c r="I2907"/>
      <c r="J2907"/>
      <c r="K2907"/>
      <c r="L2907"/>
    </row>
    <row r="2908" spans="7:12" s="4" customFormat="1" x14ac:dyDescent="0.25">
      <c r="G2908"/>
      <c r="H2908"/>
      <c r="I2908"/>
      <c r="J2908"/>
      <c r="K2908"/>
      <c r="L2908"/>
    </row>
    <row r="2909" spans="7:12" s="4" customFormat="1" x14ac:dyDescent="0.25">
      <c r="G2909"/>
      <c r="H2909"/>
      <c r="I2909"/>
      <c r="J2909"/>
      <c r="K2909"/>
      <c r="L2909"/>
    </row>
    <row r="2910" spans="7:12" s="4" customFormat="1" x14ac:dyDescent="0.25">
      <c r="G2910"/>
      <c r="H2910"/>
      <c r="I2910"/>
      <c r="J2910"/>
      <c r="K2910"/>
      <c r="L2910"/>
    </row>
    <row r="2911" spans="7:12" s="4" customFormat="1" x14ac:dyDescent="0.25">
      <c r="G2911"/>
      <c r="H2911"/>
      <c r="I2911"/>
      <c r="J2911"/>
      <c r="K2911"/>
      <c r="L2911"/>
    </row>
    <row r="2912" spans="7:12" s="4" customFormat="1" x14ac:dyDescent="0.25">
      <c r="G2912"/>
      <c r="H2912"/>
      <c r="I2912"/>
      <c r="J2912"/>
      <c r="K2912"/>
      <c r="L2912"/>
    </row>
    <row r="2913" spans="7:12" s="4" customFormat="1" x14ac:dyDescent="0.25">
      <c r="G2913"/>
      <c r="H2913"/>
      <c r="I2913"/>
      <c r="J2913"/>
      <c r="K2913"/>
      <c r="L2913"/>
    </row>
    <row r="2914" spans="7:12" s="4" customFormat="1" x14ac:dyDescent="0.25">
      <c r="G2914"/>
      <c r="H2914"/>
      <c r="I2914"/>
      <c r="J2914"/>
      <c r="K2914"/>
      <c r="L2914"/>
    </row>
    <row r="2915" spans="7:12" s="4" customFormat="1" x14ac:dyDescent="0.25">
      <c r="G2915"/>
      <c r="H2915"/>
      <c r="I2915"/>
      <c r="J2915"/>
      <c r="K2915"/>
      <c r="L2915"/>
    </row>
    <row r="2916" spans="7:12" s="4" customFormat="1" x14ac:dyDescent="0.25">
      <c r="G2916"/>
      <c r="H2916"/>
      <c r="I2916"/>
      <c r="J2916"/>
      <c r="K2916"/>
      <c r="L2916"/>
    </row>
    <row r="2917" spans="7:12" s="4" customFormat="1" x14ac:dyDescent="0.25">
      <c r="G2917"/>
      <c r="H2917"/>
      <c r="I2917"/>
      <c r="J2917"/>
      <c r="K2917"/>
      <c r="L2917"/>
    </row>
    <row r="2918" spans="7:12" s="4" customFormat="1" x14ac:dyDescent="0.25">
      <c r="G2918"/>
      <c r="H2918"/>
      <c r="I2918"/>
      <c r="J2918"/>
      <c r="K2918"/>
      <c r="L2918"/>
    </row>
    <row r="2919" spans="7:12" s="4" customFormat="1" x14ac:dyDescent="0.25">
      <c r="G2919"/>
      <c r="H2919"/>
      <c r="I2919"/>
      <c r="J2919"/>
      <c r="K2919"/>
      <c r="L2919"/>
    </row>
    <row r="2920" spans="7:12" s="4" customFormat="1" x14ac:dyDescent="0.25">
      <c r="G2920"/>
      <c r="H2920"/>
      <c r="I2920"/>
      <c r="J2920"/>
      <c r="K2920"/>
      <c r="L2920"/>
    </row>
    <row r="2921" spans="7:12" s="4" customFormat="1" x14ac:dyDescent="0.25">
      <c r="G2921"/>
      <c r="H2921"/>
      <c r="I2921"/>
      <c r="J2921"/>
      <c r="K2921"/>
      <c r="L2921"/>
    </row>
    <row r="2922" spans="7:12" s="4" customFormat="1" x14ac:dyDescent="0.25">
      <c r="G2922"/>
      <c r="H2922"/>
      <c r="I2922"/>
      <c r="J2922"/>
      <c r="K2922"/>
      <c r="L2922"/>
    </row>
    <row r="2923" spans="7:12" s="4" customFormat="1" x14ac:dyDescent="0.25">
      <c r="G2923"/>
      <c r="H2923"/>
      <c r="I2923"/>
      <c r="J2923"/>
      <c r="K2923"/>
      <c r="L2923"/>
    </row>
    <row r="2924" spans="7:12" s="4" customFormat="1" x14ac:dyDescent="0.25">
      <c r="G2924"/>
      <c r="H2924"/>
      <c r="I2924"/>
      <c r="J2924"/>
      <c r="K2924"/>
      <c r="L2924"/>
    </row>
    <row r="2925" spans="7:12" s="4" customFormat="1" x14ac:dyDescent="0.25">
      <c r="G2925"/>
      <c r="H2925"/>
      <c r="I2925"/>
      <c r="J2925"/>
      <c r="K2925"/>
      <c r="L2925"/>
    </row>
    <row r="2926" spans="7:12" s="4" customFormat="1" x14ac:dyDescent="0.25">
      <c r="G2926"/>
      <c r="H2926"/>
      <c r="I2926"/>
      <c r="J2926"/>
      <c r="K2926"/>
      <c r="L2926"/>
    </row>
    <row r="2927" spans="7:12" s="4" customFormat="1" x14ac:dyDescent="0.25">
      <c r="G2927"/>
      <c r="H2927"/>
      <c r="I2927"/>
      <c r="J2927"/>
      <c r="K2927"/>
      <c r="L2927"/>
    </row>
    <row r="2928" spans="7:12" s="4" customFormat="1" x14ac:dyDescent="0.25">
      <c r="G2928"/>
      <c r="H2928"/>
      <c r="I2928"/>
      <c r="J2928"/>
      <c r="K2928"/>
      <c r="L2928"/>
    </row>
    <row r="2929" spans="7:12" s="4" customFormat="1" x14ac:dyDescent="0.25">
      <c r="G2929"/>
      <c r="H2929"/>
      <c r="I2929"/>
      <c r="J2929"/>
      <c r="K2929"/>
      <c r="L2929"/>
    </row>
    <row r="2930" spans="7:12" s="4" customFormat="1" x14ac:dyDescent="0.25">
      <c r="G2930"/>
      <c r="H2930"/>
      <c r="I2930"/>
      <c r="J2930"/>
      <c r="K2930"/>
      <c r="L2930"/>
    </row>
    <row r="2931" spans="7:12" s="4" customFormat="1" x14ac:dyDescent="0.25">
      <c r="G2931"/>
      <c r="H2931"/>
      <c r="I2931"/>
      <c r="J2931"/>
      <c r="K2931"/>
      <c r="L2931"/>
    </row>
    <row r="2932" spans="7:12" s="4" customFormat="1" x14ac:dyDescent="0.25">
      <c r="G2932"/>
      <c r="H2932"/>
      <c r="I2932"/>
      <c r="J2932"/>
      <c r="K2932"/>
      <c r="L2932"/>
    </row>
    <row r="2933" spans="7:12" s="4" customFormat="1" x14ac:dyDescent="0.25">
      <c r="G2933"/>
      <c r="H2933"/>
      <c r="I2933"/>
      <c r="J2933"/>
      <c r="K2933"/>
      <c r="L2933"/>
    </row>
    <row r="2934" spans="7:12" s="4" customFormat="1" x14ac:dyDescent="0.25">
      <c r="G2934"/>
      <c r="H2934"/>
      <c r="I2934"/>
      <c r="J2934"/>
      <c r="K2934"/>
      <c r="L2934"/>
    </row>
    <row r="2935" spans="7:12" s="4" customFormat="1" x14ac:dyDescent="0.25">
      <c r="G2935"/>
      <c r="H2935"/>
      <c r="I2935"/>
      <c r="J2935"/>
      <c r="K2935"/>
      <c r="L2935"/>
    </row>
    <row r="2936" spans="7:12" s="4" customFormat="1" x14ac:dyDescent="0.25">
      <c r="G2936"/>
      <c r="H2936"/>
      <c r="I2936"/>
      <c r="J2936"/>
      <c r="K2936"/>
      <c r="L2936"/>
    </row>
    <row r="2937" spans="7:12" s="4" customFormat="1" x14ac:dyDescent="0.25">
      <c r="G2937"/>
      <c r="H2937"/>
      <c r="I2937"/>
      <c r="J2937"/>
      <c r="K2937"/>
      <c r="L2937"/>
    </row>
    <row r="2938" spans="7:12" s="4" customFormat="1" x14ac:dyDescent="0.25">
      <c r="G2938"/>
      <c r="H2938"/>
      <c r="I2938"/>
      <c r="J2938"/>
      <c r="K2938"/>
      <c r="L2938"/>
    </row>
    <row r="2939" spans="7:12" s="4" customFormat="1" x14ac:dyDescent="0.25">
      <c r="G2939"/>
      <c r="H2939"/>
      <c r="I2939"/>
      <c r="J2939"/>
      <c r="K2939"/>
      <c r="L2939"/>
    </row>
    <row r="2940" spans="7:12" s="4" customFormat="1" x14ac:dyDescent="0.25">
      <c r="G2940"/>
      <c r="H2940"/>
      <c r="I2940"/>
      <c r="J2940"/>
      <c r="K2940"/>
      <c r="L2940"/>
    </row>
    <row r="2941" spans="7:12" s="4" customFormat="1" x14ac:dyDescent="0.25">
      <c r="G2941"/>
      <c r="H2941"/>
      <c r="I2941"/>
      <c r="J2941"/>
      <c r="K2941"/>
      <c r="L2941"/>
    </row>
    <row r="2942" spans="7:12" s="4" customFormat="1" x14ac:dyDescent="0.25">
      <c r="G2942"/>
      <c r="H2942"/>
      <c r="I2942"/>
      <c r="J2942"/>
      <c r="K2942"/>
      <c r="L2942"/>
    </row>
    <row r="2943" spans="7:12" s="4" customFormat="1" x14ac:dyDescent="0.25">
      <c r="G2943"/>
      <c r="H2943"/>
      <c r="I2943"/>
      <c r="J2943"/>
      <c r="K2943"/>
      <c r="L2943"/>
    </row>
    <row r="2944" spans="7:12" s="4" customFormat="1" x14ac:dyDescent="0.25">
      <c r="G2944"/>
      <c r="H2944"/>
      <c r="I2944"/>
      <c r="J2944"/>
      <c r="K2944"/>
      <c r="L2944"/>
    </row>
    <row r="2945" spans="7:12" s="4" customFormat="1" x14ac:dyDescent="0.25">
      <c r="G2945"/>
      <c r="H2945"/>
      <c r="I2945"/>
      <c r="J2945"/>
      <c r="K2945"/>
      <c r="L2945"/>
    </row>
    <row r="2946" spans="7:12" s="4" customFormat="1" x14ac:dyDescent="0.25">
      <c r="G2946"/>
      <c r="H2946"/>
      <c r="I2946"/>
      <c r="J2946"/>
      <c r="K2946"/>
      <c r="L2946"/>
    </row>
    <row r="2947" spans="7:12" s="4" customFormat="1" x14ac:dyDescent="0.25">
      <c r="G2947"/>
      <c r="H2947"/>
      <c r="I2947"/>
      <c r="J2947"/>
      <c r="K2947"/>
      <c r="L2947"/>
    </row>
    <row r="2948" spans="7:12" s="4" customFormat="1" x14ac:dyDescent="0.25">
      <c r="G2948"/>
      <c r="H2948"/>
      <c r="I2948"/>
      <c r="J2948"/>
      <c r="K2948"/>
      <c r="L2948"/>
    </row>
    <row r="2949" spans="7:12" s="4" customFormat="1" x14ac:dyDescent="0.25">
      <c r="G2949"/>
      <c r="H2949"/>
      <c r="I2949"/>
      <c r="J2949"/>
      <c r="K2949"/>
      <c r="L2949"/>
    </row>
    <row r="2950" spans="7:12" s="4" customFormat="1" x14ac:dyDescent="0.25">
      <c r="G2950"/>
      <c r="H2950"/>
      <c r="I2950"/>
      <c r="J2950"/>
      <c r="K2950"/>
      <c r="L2950"/>
    </row>
    <row r="2951" spans="7:12" s="4" customFormat="1" x14ac:dyDescent="0.25">
      <c r="G2951"/>
      <c r="H2951"/>
      <c r="I2951"/>
      <c r="J2951"/>
      <c r="K2951"/>
      <c r="L2951"/>
    </row>
    <row r="2952" spans="7:12" s="4" customFormat="1" x14ac:dyDescent="0.25">
      <c r="G2952"/>
      <c r="H2952"/>
      <c r="I2952"/>
      <c r="J2952"/>
      <c r="K2952"/>
      <c r="L2952"/>
    </row>
    <row r="2953" spans="7:12" s="4" customFormat="1" x14ac:dyDescent="0.25">
      <c r="G2953"/>
      <c r="H2953"/>
      <c r="I2953"/>
      <c r="J2953"/>
      <c r="K2953"/>
      <c r="L2953"/>
    </row>
    <row r="2954" spans="7:12" s="4" customFormat="1" x14ac:dyDescent="0.25">
      <c r="G2954"/>
      <c r="H2954"/>
      <c r="I2954"/>
      <c r="J2954"/>
      <c r="K2954"/>
      <c r="L2954"/>
    </row>
    <row r="2955" spans="7:12" s="4" customFormat="1" x14ac:dyDescent="0.25">
      <c r="G2955"/>
      <c r="H2955"/>
      <c r="I2955"/>
      <c r="J2955"/>
      <c r="K2955"/>
      <c r="L2955"/>
    </row>
    <row r="2956" spans="7:12" s="4" customFormat="1" x14ac:dyDescent="0.25">
      <c r="G2956"/>
      <c r="H2956"/>
      <c r="I2956"/>
      <c r="J2956"/>
      <c r="K2956"/>
      <c r="L2956"/>
    </row>
    <row r="2957" spans="7:12" s="4" customFormat="1" x14ac:dyDescent="0.25">
      <c r="G2957"/>
      <c r="H2957"/>
      <c r="I2957"/>
      <c r="J2957"/>
      <c r="K2957"/>
      <c r="L2957"/>
    </row>
    <row r="2958" spans="7:12" s="4" customFormat="1" x14ac:dyDescent="0.25">
      <c r="G2958"/>
      <c r="H2958"/>
      <c r="I2958"/>
      <c r="J2958"/>
      <c r="K2958"/>
      <c r="L2958"/>
    </row>
    <row r="2959" spans="7:12" s="4" customFormat="1" x14ac:dyDescent="0.25">
      <c r="G2959"/>
      <c r="H2959"/>
      <c r="I2959"/>
      <c r="J2959"/>
      <c r="K2959"/>
      <c r="L2959"/>
    </row>
    <row r="2960" spans="7:12" s="4" customFormat="1" x14ac:dyDescent="0.25">
      <c r="G2960"/>
      <c r="H2960"/>
      <c r="I2960"/>
      <c r="J2960"/>
      <c r="K2960"/>
      <c r="L2960"/>
    </row>
    <row r="2961" spans="7:12" s="4" customFormat="1" x14ac:dyDescent="0.25">
      <c r="G2961"/>
      <c r="H2961"/>
      <c r="I2961"/>
      <c r="J2961"/>
      <c r="K2961"/>
      <c r="L2961"/>
    </row>
    <row r="2962" spans="7:12" s="4" customFormat="1" x14ac:dyDescent="0.25">
      <c r="G2962"/>
      <c r="H2962"/>
      <c r="I2962"/>
      <c r="J2962"/>
      <c r="K2962"/>
      <c r="L2962"/>
    </row>
    <row r="2963" spans="7:12" s="4" customFormat="1" x14ac:dyDescent="0.25">
      <c r="G2963"/>
      <c r="H2963"/>
      <c r="I2963"/>
      <c r="J2963"/>
      <c r="K2963"/>
      <c r="L2963"/>
    </row>
    <row r="2964" spans="7:12" s="4" customFormat="1" x14ac:dyDescent="0.25">
      <c r="G2964"/>
      <c r="H2964"/>
      <c r="I2964"/>
      <c r="J2964"/>
      <c r="K2964"/>
      <c r="L2964"/>
    </row>
    <row r="2965" spans="7:12" s="4" customFormat="1" x14ac:dyDescent="0.25">
      <c r="G2965"/>
      <c r="H2965"/>
      <c r="I2965"/>
      <c r="J2965"/>
      <c r="K2965"/>
      <c r="L2965"/>
    </row>
    <row r="2966" spans="7:12" s="4" customFormat="1" x14ac:dyDescent="0.25">
      <c r="G2966"/>
      <c r="H2966"/>
      <c r="I2966"/>
      <c r="J2966"/>
      <c r="K2966"/>
      <c r="L2966"/>
    </row>
    <row r="2967" spans="7:12" s="4" customFormat="1" x14ac:dyDescent="0.25">
      <c r="G2967"/>
      <c r="H2967"/>
      <c r="I2967"/>
      <c r="J2967"/>
      <c r="K2967"/>
      <c r="L2967"/>
    </row>
    <row r="2968" spans="7:12" s="4" customFormat="1" x14ac:dyDescent="0.25">
      <c r="G2968"/>
      <c r="H2968"/>
      <c r="I2968"/>
      <c r="J2968"/>
      <c r="K2968"/>
      <c r="L2968"/>
    </row>
    <row r="2969" spans="7:12" s="4" customFormat="1" x14ac:dyDescent="0.25">
      <c r="G2969"/>
      <c r="H2969"/>
      <c r="I2969"/>
      <c r="J2969"/>
      <c r="K2969"/>
      <c r="L2969"/>
    </row>
    <row r="2970" spans="7:12" s="4" customFormat="1" x14ac:dyDescent="0.25">
      <c r="G2970"/>
      <c r="H2970"/>
      <c r="I2970"/>
      <c r="J2970"/>
      <c r="K2970"/>
      <c r="L2970"/>
    </row>
    <row r="2971" spans="7:12" s="4" customFormat="1" x14ac:dyDescent="0.25">
      <c r="G2971"/>
      <c r="H2971"/>
      <c r="I2971"/>
      <c r="J2971"/>
      <c r="K2971"/>
      <c r="L2971"/>
    </row>
    <row r="2972" spans="7:12" s="4" customFormat="1" x14ac:dyDescent="0.25">
      <c r="G2972"/>
      <c r="H2972"/>
      <c r="I2972"/>
      <c r="J2972"/>
      <c r="K2972"/>
      <c r="L2972"/>
    </row>
    <row r="2973" spans="7:12" s="4" customFormat="1" x14ac:dyDescent="0.25">
      <c r="G2973"/>
      <c r="H2973"/>
      <c r="I2973"/>
      <c r="J2973"/>
      <c r="K2973"/>
      <c r="L2973"/>
    </row>
    <row r="2974" spans="7:12" s="4" customFormat="1" x14ac:dyDescent="0.25">
      <c r="G2974"/>
      <c r="H2974"/>
      <c r="I2974"/>
      <c r="J2974"/>
      <c r="K2974"/>
      <c r="L2974"/>
    </row>
    <row r="2975" spans="7:12" s="4" customFormat="1" x14ac:dyDescent="0.25">
      <c r="G2975"/>
      <c r="H2975"/>
      <c r="I2975"/>
      <c r="J2975"/>
      <c r="K2975"/>
      <c r="L2975"/>
    </row>
    <row r="2976" spans="7:12" s="4" customFormat="1" x14ac:dyDescent="0.25">
      <c r="G2976"/>
      <c r="H2976"/>
      <c r="I2976"/>
      <c r="J2976"/>
      <c r="K2976"/>
      <c r="L2976"/>
    </row>
    <row r="2977" spans="7:12" s="4" customFormat="1" x14ac:dyDescent="0.25">
      <c r="G2977"/>
      <c r="H2977"/>
      <c r="I2977"/>
      <c r="J2977"/>
      <c r="K2977"/>
      <c r="L2977"/>
    </row>
    <row r="2978" spans="7:12" s="4" customFormat="1" x14ac:dyDescent="0.25">
      <c r="G2978"/>
      <c r="H2978"/>
      <c r="I2978"/>
      <c r="J2978"/>
      <c r="K2978"/>
      <c r="L2978"/>
    </row>
    <row r="2979" spans="7:12" s="4" customFormat="1" x14ac:dyDescent="0.25">
      <c r="G2979"/>
      <c r="H2979"/>
      <c r="I2979"/>
      <c r="J2979"/>
      <c r="K2979"/>
      <c r="L2979"/>
    </row>
    <row r="2980" spans="7:12" s="4" customFormat="1" x14ac:dyDescent="0.25">
      <c r="G2980"/>
      <c r="H2980"/>
      <c r="I2980"/>
      <c r="J2980"/>
      <c r="K2980"/>
      <c r="L2980"/>
    </row>
    <row r="2981" spans="7:12" s="4" customFormat="1" x14ac:dyDescent="0.25">
      <c r="G2981"/>
      <c r="H2981"/>
      <c r="I2981"/>
      <c r="J2981"/>
      <c r="K2981"/>
      <c r="L2981"/>
    </row>
    <row r="2982" spans="7:12" s="4" customFormat="1" x14ac:dyDescent="0.25">
      <c r="G2982"/>
      <c r="H2982"/>
      <c r="I2982"/>
      <c r="J2982"/>
      <c r="K2982"/>
      <c r="L2982"/>
    </row>
    <row r="2983" spans="7:12" s="4" customFormat="1" x14ac:dyDescent="0.25">
      <c r="G2983"/>
      <c r="H2983"/>
      <c r="I2983"/>
      <c r="J2983"/>
      <c r="K2983"/>
      <c r="L2983"/>
    </row>
    <row r="2984" spans="7:12" s="4" customFormat="1" x14ac:dyDescent="0.25">
      <c r="G2984"/>
      <c r="H2984"/>
      <c r="I2984"/>
      <c r="J2984"/>
      <c r="K2984"/>
      <c r="L2984"/>
    </row>
    <row r="2985" spans="7:12" s="4" customFormat="1" x14ac:dyDescent="0.25">
      <c r="G2985"/>
      <c r="H2985"/>
      <c r="I2985"/>
      <c r="J2985"/>
      <c r="K2985"/>
      <c r="L2985"/>
    </row>
    <row r="2986" spans="7:12" s="4" customFormat="1" x14ac:dyDescent="0.25">
      <c r="G2986"/>
      <c r="H2986"/>
      <c r="I2986"/>
      <c r="J2986"/>
      <c r="K2986"/>
      <c r="L2986"/>
    </row>
    <row r="2987" spans="7:12" s="4" customFormat="1" x14ac:dyDescent="0.25">
      <c r="G2987"/>
      <c r="H2987"/>
      <c r="I2987"/>
      <c r="J2987"/>
      <c r="K2987"/>
      <c r="L2987"/>
    </row>
    <row r="2988" spans="7:12" s="4" customFormat="1" x14ac:dyDescent="0.25">
      <c r="G2988"/>
      <c r="H2988"/>
      <c r="I2988"/>
      <c r="J2988"/>
      <c r="K2988"/>
      <c r="L2988"/>
    </row>
    <row r="2989" spans="7:12" s="4" customFormat="1" x14ac:dyDescent="0.25">
      <c r="G2989"/>
      <c r="H2989"/>
      <c r="I2989"/>
      <c r="J2989"/>
      <c r="K2989"/>
      <c r="L2989"/>
    </row>
    <row r="2990" spans="7:12" s="4" customFormat="1" x14ac:dyDescent="0.25">
      <c r="G2990"/>
      <c r="H2990"/>
      <c r="I2990"/>
      <c r="J2990"/>
      <c r="K2990"/>
      <c r="L2990"/>
    </row>
    <row r="2991" spans="7:12" s="4" customFormat="1" x14ac:dyDescent="0.25">
      <c r="G2991"/>
      <c r="H2991"/>
      <c r="I2991"/>
      <c r="J2991"/>
      <c r="K2991"/>
      <c r="L2991"/>
    </row>
    <row r="2992" spans="7:12" s="4" customFormat="1" x14ac:dyDescent="0.25">
      <c r="G2992"/>
      <c r="H2992"/>
      <c r="I2992"/>
      <c r="J2992"/>
      <c r="K2992"/>
      <c r="L2992"/>
    </row>
    <row r="2993" spans="7:12" s="4" customFormat="1" x14ac:dyDescent="0.25">
      <c r="G2993"/>
      <c r="H2993"/>
      <c r="I2993"/>
      <c r="J2993"/>
      <c r="K2993"/>
      <c r="L2993"/>
    </row>
    <row r="2994" spans="7:12" s="4" customFormat="1" x14ac:dyDescent="0.25">
      <c r="G2994"/>
      <c r="H2994"/>
      <c r="I2994"/>
      <c r="J2994"/>
      <c r="K2994"/>
      <c r="L2994"/>
    </row>
    <row r="2995" spans="7:12" s="4" customFormat="1" x14ac:dyDescent="0.25">
      <c r="G2995"/>
      <c r="H2995"/>
      <c r="I2995"/>
      <c r="J2995"/>
      <c r="K2995"/>
      <c r="L2995"/>
    </row>
    <row r="2996" spans="7:12" s="4" customFormat="1" x14ac:dyDescent="0.25">
      <c r="G2996"/>
      <c r="H2996"/>
      <c r="I2996"/>
      <c r="J2996"/>
      <c r="K2996"/>
      <c r="L2996"/>
    </row>
    <row r="2997" spans="7:12" s="4" customFormat="1" x14ac:dyDescent="0.25">
      <c r="G2997"/>
      <c r="H2997"/>
      <c r="I2997"/>
      <c r="J2997"/>
      <c r="K2997"/>
      <c r="L2997"/>
    </row>
    <row r="2998" spans="7:12" s="4" customFormat="1" x14ac:dyDescent="0.25">
      <c r="G2998"/>
      <c r="H2998"/>
      <c r="I2998"/>
      <c r="J2998"/>
      <c r="K2998"/>
      <c r="L2998"/>
    </row>
    <row r="2999" spans="7:12" s="4" customFormat="1" x14ac:dyDescent="0.25">
      <c r="G2999"/>
      <c r="H2999"/>
      <c r="I2999"/>
      <c r="J2999"/>
      <c r="K2999"/>
      <c r="L2999"/>
    </row>
    <row r="3000" spans="7:12" s="4" customFormat="1" x14ac:dyDescent="0.25">
      <c r="G3000"/>
      <c r="H3000"/>
      <c r="I3000"/>
      <c r="J3000"/>
      <c r="K3000"/>
      <c r="L3000"/>
    </row>
    <row r="3001" spans="7:12" s="4" customFormat="1" x14ac:dyDescent="0.25">
      <c r="G3001"/>
      <c r="H3001"/>
      <c r="I3001"/>
      <c r="J3001"/>
      <c r="K3001"/>
      <c r="L3001"/>
    </row>
    <row r="3002" spans="7:12" s="4" customFormat="1" x14ac:dyDescent="0.25">
      <c r="G3002"/>
      <c r="H3002"/>
      <c r="I3002"/>
      <c r="J3002"/>
      <c r="K3002"/>
      <c r="L3002"/>
    </row>
    <row r="3003" spans="7:12" s="4" customFormat="1" x14ac:dyDescent="0.25">
      <c r="G3003"/>
      <c r="H3003"/>
      <c r="I3003"/>
      <c r="J3003"/>
      <c r="K3003"/>
      <c r="L3003"/>
    </row>
    <row r="3004" spans="7:12" s="4" customFormat="1" x14ac:dyDescent="0.25">
      <c r="G3004"/>
      <c r="H3004"/>
      <c r="I3004"/>
      <c r="J3004"/>
      <c r="K3004"/>
      <c r="L3004"/>
    </row>
    <row r="3005" spans="7:12" s="4" customFormat="1" x14ac:dyDescent="0.25">
      <c r="G3005"/>
      <c r="H3005"/>
      <c r="I3005"/>
      <c r="J3005"/>
      <c r="K3005"/>
      <c r="L3005"/>
    </row>
    <row r="3006" spans="7:12" s="4" customFormat="1" x14ac:dyDescent="0.25">
      <c r="G3006"/>
      <c r="H3006"/>
      <c r="I3006"/>
      <c r="J3006"/>
      <c r="K3006"/>
      <c r="L3006"/>
    </row>
    <row r="3007" spans="7:12" s="4" customFormat="1" x14ac:dyDescent="0.25">
      <c r="G3007"/>
      <c r="H3007"/>
      <c r="I3007"/>
      <c r="J3007"/>
      <c r="K3007"/>
      <c r="L3007"/>
    </row>
    <row r="3008" spans="7:12" s="4" customFormat="1" x14ac:dyDescent="0.25">
      <c r="G3008"/>
      <c r="H3008"/>
      <c r="I3008"/>
      <c r="J3008"/>
      <c r="K3008"/>
      <c r="L3008"/>
    </row>
    <row r="3009" spans="7:12" s="4" customFormat="1" x14ac:dyDescent="0.25">
      <c r="G3009"/>
      <c r="H3009"/>
      <c r="I3009"/>
      <c r="J3009"/>
      <c r="K3009"/>
      <c r="L3009"/>
    </row>
    <row r="3010" spans="7:12" s="4" customFormat="1" x14ac:dyDescent="0.25">
      <c r="G3010"/>
      <c r="H3010"/>
      <c r="I3010"/>
      <c r="J3010"/>
      <c r="K3010"/>
      <c r="L3010"/>
    </row>
    <row r="3011" spans="7:12" s="4" customFormat="1" x14ac:dyDescent="0.25">
      <c r="G3011"/>
      <c r="H3011"/>
      <c r="I3011"/>
      <c r="J3011"/>
      <c r="K3011"/>
      <c r="L3011"/>
    </row>
    <row r="3012" spans="7:12" s="4" customFormat="1" x14ac:dyDescent="0.25">
      <c r="G3012"/>
      <c r="H3012"/>
      <c r="I3012"/>
      <c r="J3012"/>
      <c r="K3012"/>
      <c r="L3012"/>
    </row>
    <row r="3013" spans="7:12" s="4" customFormat="1" x14ac:dyDescent="0.25">
      <c r="G3013"/>
      <c r="H3013"/>
      <c r="I3013"/>
      <c r="J3013"/>
      <c r="K3013"/>
      <c r="L3013"/>
    </row>
    <row r="3014" spans="7:12" s="4" customFormat="1" x14ac:dyDescent="0.25">
      <c r="G3014"/>
      <c r="H3014"/>
      <c r="I3014"/>
      <c r="J3014"/>
      <c r="K3014"/>
      <c r="L3014"/>
    </row>
    <row r="3015" spans="7:12" s="4" customFormat="1" x14ac:dyDescent="0.25">
      <c r="G3015"/>
      <c r="H3015"/>
      <c r="I3015"/>
      <c r="J3015"/>
      <c r="K3015"/>
      <c r="L3015"/>
    </row>
    <row r="3016" spans="7:12" s="4" customFormat="1" x14ac:dyDescent="0.25">
      <c r="G3016"/>
      <c r="H3016"/>
      <c r="I3016"/>
      <c r="J3016"/>
      <c r="K3016"/>
      <c r="L3016"/>
    </row>
    <row r="3017" spans="7:12" s="4" customFormat="1" x14ac:dyDescent="0.25">
      <c r="G3017"/>
      <c r="H3017"/>
      <c r="I3017"/>
      <c r="J3017"/>
      <c r="K3017"/>
      <c r="L3017"/>
    </row>
    <row r="3018" spans="7:12" s="4" customFormat="1" x14ac:dyDescent="0.25">
      <c r="G3018"/>
      <c r="H3018"/>
      <c r="I3018"/>
      <c r="J3018"/>
      <c r="K3018"/>
      <c r="L3018"/>
    </row>
    <row r="3019" spans="7:12" s="4" customFormat="1" x14ac:dyDescent="0.25">
      <c r="G3019"/>
      <c r="H3019"/>
      <c r="I3019"/>
      <c r="J3019"/>
      <c r="K3019"/>
      <c r="L3019"/>
    </row>
    <row r="3020" spans="7:12" s="4" customFormat="1" x14ac:dyDescent="0.25">
      <c r="G3020"/>
      <c r="H3020"/>
      <c r="I3020"/>
      <c r="J3020"/>
      <c r="K3020"/>
      <c r="L3020"/>
    </row>
    <row r="3021" spans="7:12" s="4" customFormat="1" x14ac:dyDescent="0.25">
      <c r="G3021"/>
      <c r="H3021"/>
      <c r="I3021"/>
      <c r="J3021"/>
      <c r="K3021"/>
      <c r="L3021"/>
    </row>
    <row r="3022" spans="7:12" s="4" customFormat="1" x14ac:dyDescent="0.25">
      <c r="G3022"/>
      <c r="H3022"/>
      <c r="I3022"/>
      <c r="J3022"/>
      <c r="K3022"/>
      <c r="L3022"/>
    </row>
    <row r="3023" spans="7:12" s="4" customFormat="1" x14ac:dyDescent="0.25">
      <c r="G3023"/>
      <c r="H3023"/>
      <c r="I3023"/>
      <c r="J3023"/>
      <c r="K3023"/>
      <c r="L3023"/>
    </row>
    <row r="3024" spans="7:12" s="4" customFormat="1" x14ac:dyDescent="0.25">
      <c r="G3024"/>
      <c r="H3024"/>
      <c r="I3024"/>
      <c r="J3024"/>
      <c r="K3024"/>
      <c r="L3024"/>
    </row>
    <row r="3025" spans="7:12" s="4" customFormat="1" x14ac:dyDescent="0.25">
      <c r="G3025"/>
      <c r="H3025"/>
      <c r="I3025"/>
      <c r="J3025"/>
      <c r="K3025"/>
      <c r="L3025"/>
    </row>
    <row r="3026" spans="7:12" s="4" customFormat="1" x14ac:dyDescent="0.25">
      <c r="G3026"/>
      <c r="H3026"/>
      <c r="I3026"/>
      <c r="J3026"/>
      <c r="K3026"/>
      <c r="L3026"/>
    </row>
    <row r="3027" spans="7:12" s="4" customFormat="1" x14ac:dyDescent="0.25">
      <c r="G3027"/>
      <c r="H3027"/>
      <c r="I3027"/>
      <c r="J3027"/>
      <c r="K3027"/>
      <c r="L3027"/>
    </row>
    <row r="3028" spans="7:12" s="4" customFormat="1" x14ac:dyDescent="0.25">
      <c r="G3028"/>
      <c r="H3028"/>
      <c r="I3028"/>
      <c r="J3028"/>
      <c r="K3028"/>
      <c r="L3028"/>
    </row>
    <row r="3029" spans="7:12" s="4" customFormat="1" x14ac:dyDescent="0.25">
      <c r="G3029"/>
      <c r="H3029"/>
      <c r="I3029"/>
      <c r="J3029"/>
      <c r="K3029"/>
      <c r="L3029"/>
    </row>
    <row r="3030" spans="7:12" s="4" customFormat="1" x14ac:dyDescent="0.25">
      <c r="G3030"/>
      <c r="H3030"/>
      <c r="I3030"/>
      <c r="J3030"/>
      <c r="K3030"/>
      <c r="L3030"/>
    </row>
    <row r="3031" spans="7:12" s="4" customFormat="1" x14ac:dyDescent="0.25">
      <c r="G3031"/>
      <c r="H3031"/>
      <c r="I3031"/>
      <c r="J3031"/>
      <c r="K3031"/>
      <c r="L3031"/>
    </row>
    <row r="3032" spans="7:12" s="4" customFormat="1" x14ac:dyDescent="0.25">
      <c r="G3032"/>
      <c r="H3032"/>
      <c r="I3032"/>
      <c r="J3032"/>
      <c r="K3032"/>
      <c r="L3032"/>
    </row>
    <row r="3033" spans="7:12" s="4" customFormat="1" x14ac:dyDescent="0.25">
      <c r="G3033"/>
      <c r="H3033"/>
      <c r="I3033"/>
      <c r="J3033"/>
      <c r="K3033"/>
      <c r="L3033"/>
    </row>
    <row r="3034" spans="7:12" s="4" customFormat="1" x14ac:dyDescent="0.25">
      <c r="G3034"/>
      <c r="H3034"/>
      <c r="I3034"/>
      <c r="J3034"/>
      <c r="K3034"/>
      <c r="L3034"/>
    </row>
    <row r="3035" spans="7:12" s="4" customFormat="1" x14ac:dyDescent="0.25">
      <c r="G3035"/>
      <c r="H3035"/>
      <c r="I3035"/>
      <c r="J3035"/>
      <c r="K3035"/>
      <c r="L3035"/>
    </row>
    <row r="3036" spans="7:12" s="4" customFormat="1" x14ac:dyDescent="0.25">
      <c r="G3036"/>
      <c r="H3036"/>
      <c r="I3036"/>
      <c r="J3036"/>
      <c r="K3036"/>
      <c r="L3036"/>
    </row>
    <row r="3037" spans="7:12" s="4" customFormat="1" x14ac:dyDescent="0.25">
      <c r="G3037"/>
      <c r="H3037"/>
      <c r="I3037"/>
      <c r="J3037"/>
      <c r="K3037"/>
      <c r="L3037"/>
    </row>
    <row r="3038" spans="7:12" s="4" customFormat="1" x14ac:dyDescent="0.25">
      <c r="G3038"/>
      <c r="H3038"/>
      <c r="I3038"/>
      <c r="J3038"/>
      <c r="K3038"/>
      <c r="L3038"/>
    </row>
    <row r="3039" spans="7:12" s="4" customFormat="1" x14ac:dyDescent="0.25">
      <c r="G3039"/>
      <c r="H3039"/>
      <c r="I3039"/>
      <c r="J3039"/>
      <c r="K3039"/>
      <c r="L3039"/>
    </row>
    <row r="3040" spans="7:12" s="4" customFormat="1" x14ac:dyDescent="0.25">
      <c r="G3040"/>
      <c r="H3040"/>
      <c r="I3040"/>
      <c r="J3040"/>
      <c r="K3040"/>
      <c r="L3040"/>
    </row>
    <row r="3041" spans="7:12" s="4" customFormat="1" x14ac:dyDescent="0.25">
      <c r="G3041"/>
      <c r="H3041"/>
      <c r="I3041"/>
      <c r="J3041"/>
      <c r="K3041"/>
      <c r="L3041"/>
    </row>
    <row r="3042" spans="7:12" s="4" customFormat="1" x14ac:dyDescent="0.25">
      <c r="G3042"/>
      <c r="H3042"/>
      <c r="I3042"/>
      <c r="J3042"/>
      <c r="K3042"/>
      <c r="L3042"/>
    </row>
    <row r="3043" spans="7:12" s="4" customFormat="1" x14ac:dyDescent="0.25">
      <c r="G3043"/>
      <c r="H3043"/>
      <c r="I3043"/>
      <c r="J3043"/>
      <c r="K3043"/>
      <c r="L3043"/>
    </row>
    <row r="3044" spans="7:12" s="4" customFormat="1" x14ac:dyDescent="0.25">
      <c r="G3044"/>
      <c r="H3044"/>
      <c r="I3044"/>
      <c r="J3044"/>
      <c r="K3044"/>
      <c r="L3044"/>
    </row>
    <row r="3045" spans="7:12" s="4" customFormat="1" x14ac:dyDescent="0.25">
      <c r="G3045"/>
      <c r="H3045"/>
      <c r="I3045"/>
      <c r="J3045"/>
      <c r="K3045"/>
      <c r="L3045"/>
    </row>
    <row r="3046" spans="7:12" s="4" customFormat="1" x14ac:dyDescent="0.25">
      <c r="G3046"/>
      <c r="H3046"/>
      <c r="I3046"/>
      <c r="J3046"/>
      <c r="K3046"/>
      <c r="L3046"/>
    </row>
    <row r="3047" spans="7:12" s="4" customFormat="1" x14ac:dyDescent="0.25">
      <c r="G3047"/>
      <c r="H3047"/>
      <c r="I3047"/>
      <c r="J3047"/>
      <c r="K3047"/>
      <c r="L3047"/>
    </row>
    <row r="3048" spans="7:12" s="4" customFormat="1" x14ac:dyDescent="0.25">
      <c r="G3048"/>
      <c r="H3048"/>
      <c r="I3048"/>
      <c r="J3048"/>
      <c r="K3048"/>
      <c r="L3048"/>
    </row>
    <row r="3049" spans="7:12" s="4" customFormat="1" x14ac:dyDescent="0.25">
      <c r="G3049"/>
      <c r="H3049"/>
      <c r="I3049"/>
      <c r="J3049"/>
      <c r="K3049"/>
      <c r="L3049"/>
    </row>
    <row r="3050" spans="7:12" s="4" customFormat="1" x14ac:dyDescent="0.25">
      <c r="G3050"/>
      <c r="H3050"/>
      <c r="I3050"/>
      <c r="J3050"/>
      <c r="K3050"/>
      <c r="L3050"/>
    </row>
    <row r="3051" spans="7:12" s="4" customFormat="1" x14ac:dyDescent="0.25">
      <c r="G3051"/>
      <c r="H3051"/>
      <c r="I3051"/>
      <c r="J3051"/>
      <c r="K3051"/>
      <c r="L3051"/>
    </row>
    <row r="3052" spans="7:12" s="4" customFormat="1" x14ac:dyDescent="0.25">
      <c r="G3052"/>
      <c r="H3052"/>
      <c r="I3052"/>
      <c r="J3052"/>
      <c r="K3052"/>
      <c r="L3052"/>
    </row>
    <row r="3053" spans="7:12" s="4" customFormat="1" x14ac:dyDescent="0.25">
      <c r="G3053"/>
      <c r="H3053"/>
      <c r="I3053"/>
      <c r="J3053"/>
      <c r="K3053"/>
      <c r="L3053"/>
    </row>
    <row r="3054" spans="7:12" s="4" customFormat="1" x14ac:dyDescent="0.25">
      <c r="G3054"/>
      <c r="H3054"/>
      <c r="I3054"/>
      <c r="J3054"/>
      <c r="K3054"/>
      <c r="L3054"/>
    </row>
    <row r="3055" spans="7:12" s="4" customFormat="1" x14ac:dyDescent="0.25">
      <c r="G3055"/>
      <c r="H3055"/>
      <c r="I3055"/>
      <c r="J3055"/>
      <c r="K3055"/>
      <c r="L3055"/>
    </row>
    <row r="3056" spans="7:12" s="4" customFormat="1" x14ac:dyDescent="0.25">
      <c r="G3056"/>
      <c r="H3056"/>
      <c r="I3056"/>
      <c r="J3056"/>
      <c r="K3056"/>
      <c r="L3056"/>
    </row>
    <row r="3057" spans="7:12" s="4" customFormat="1" x14ac:dyDescent="0.25">
      <c r="G3057"/>
      <c r="H3057"/>
      <c r="I3057"/>
      <c r="J3057"/>
      <c r="K3057"/>
      <c r="L3057"/>
    </row>
    <row r="3058" spans="7:12" s="4" customFormat="1" x14ac:dyDescent="0.25">
      <c r="G3058"/>
      <c r="H3058"/>
      <c r="I3058"/>
      <c r="J3058"/>
      <c r="K3058"/>
      <c r="L3058"/>
    </row>
    <row r="3059" spans="7:12" s="4" customFormat="1" x14ac:dyDescent="0.25">
      <c r="G3059"/>
      <c r="H3059"/>
      <c r="I3059"/>
      <c r="J3059"/>
      <c r="K3059"/>
      <c r="L3059"/>
    </row>
    <row r="3060" spans="7:12" s="4" customFormat="1" x14ac:dyDescent="0.25">
      <c r="G3060"/>
      <c r="H3060"/>
      <c r="I3060"/>
      <c r="J3060"/>
      <c r="K3060"/>
      <c r="L3060"/>
    </row>
    <row r="3061" spans="7:12" s="4" customFormat="1" x14ac:dyDescent="0.25">
      <c r="G3061"/>
      <c r="H3061"/>
      <c r="I3061"/>
      <c r="J3061"/>
      <c r="K3061"/>
      <c r="L3061"/>
    </row>
    <row r="3062" spans="7:12" s="4" customFormat="1" x14ac:dyDescent="0.25">
      <c r="G3062"/>
      <c r="H3062"/>
      <c r="I3062"/>
      <c r="J3062"/>
      <c r="K3062"/>
      <c r="L3062"/>
    </row>
    <row r="3063" spans="7:12" s="4" customFormat="1" x14ac:dyDescent="0.25">
      <c r="G3063"/>
      <c r="H3063"/>
      <c r="I3063"/>
      <c r="J3063"/>
      <c r="K3063"/>
      <c r="L3063"/>
    </row>
    <row r="3064" spans="7:12" s="4" customFormat="1" x14ac:dyDescent="0.25">
      <c r="G3064"/>
      <c r="H3064"/>
      <c r="I3064"/>
      <c r="J3064"/>
      <c r="K3064"/>
      <c r="L3064"/>
    </row>
    <row r="3065" spans="7:12" s="4" customFormat="1" x14ac:dyDescent="0.25">
      <c r="G3065"/>
      <c r="H3065"/>
      <c r="I3065"/>
      <c r="J3065"/>
      <c r="K3065"/>
      <c r="L3065"/>
    </row>
    <row r="3066" spans="7:12" s="4" customFormat="1" x14ac:dyDescent="0.25">
      <c r="G3066"/>
      <c r="H3066"/>
      <c r="I3066"/>
      <c r="J3066"/>
      <c r="K3066"/>
      <c r="L3066"/>
    </row>
    <row r="3067" spans="7:12" s="4" customFormat="1" x14ac:dyDescent="0.25">
      <c r="G3067"/>
      <c r="H3067"/>
      <c r="I3067"/>
      <c r="J3067"/>
      <c r="K3067"/>
      <c r="L3067"/>
    </row>
    <row r="3068" spans="7:12" s="4" customFormat="1" x14ac:dyDescent="0.25">
      <c r="G3068"/>
      <c r="H3068"/>
      <c r="I3068"/>
      <c r="J3068"/>
      <c r="K3068"/>
      <c r="L3068"/>
    </row>
    <row r="3069" spans="7:12" s="4" customFormat="1" x14ac:dyDescent="0.25">
      <c r="G3069"/>
      <c r="H3069"/>
      <c r="I3069"/>
      <c r="J3069"/>
      <c r="K3069"/>
      <c r="L3069"/>
    </row>
    <row r="3070" spans="7:12" s="4" customFormat="1" x14ac:dyDescent="0.25">
      <c r="G3070"/>
      <c r="H3070"/>
      <c r="I3070"/>
      <c r="J3070"/>
      <c r="K3070"/>
      <c r="L3070"/>
    </row>
    <row r="3071" spans="7:12" s="4" customFormat="1" x14ac:dyDescent="0.25">
      <c r="G3071"/>
      <c r="H3071"/>
      <c r="I3071"/>
      <c r="J3071"/>
      <c r="K3071"/>
      <c r="L3071"/>
    </row>
    <row r="3072" spans="7:12" s="4" customFormat="1" x14ac:dyDescent="0.25">
      <c r="G3072"/>
      <c r="H3072"/>
      <c r="I3072"/>
      <c r="J3072"/>
      <c r="K3072"/>
      <c r="L3072"/>
    </row>
    <row r="3073" spans="7:12" s="4" customFormat="1" x14ac:dyDescent="0.25">
      <c r="G3073"/>
      <c r="H3073"/>
      <c r="I3073"/>
      <c r="J3073"/>
      <c r="K3073"/>
      <c r="L3073"/>
    </row>
    <row r="3074" spans="7:12" s="4" customFormat="1" x14ac:dyDescent="0.25">
      <c r="G3074"/>
      <c r="H3074"/>
      <c r="I3074"/>
      <c r="J3074"/>
      <c r="K3074"/>
      <c r="L3074"/>
    </row>
    <row r="3075" spans="7:12" s="4" customFormat="1" x14ac:dyDescent="0.25">
      <c r="G3075"/>
      <c r="H3075"/>
      <c r="I3075"/>
      <c r="J3075"/>
      <c r="K3075"/>
      <c r="L3075"/>
    </row>
    <row r="3076" spans="7:12" s="4" customFormat="1" x14ac:dyDescent="0.25">
      <c r="G3076"/>
      <c r="H3076"/>
      <c r="I3076"/>
      <c r="J3076"/>
      <c r="K3076"/>
      <c r="L3076"/>
    </row>
    <row r="3077" spans="7:12" s="4" customFormat="1" x14ac:dyDescent="0.25">
      <c r="G3077"/>
      <c r="H3077"/>
      <c r="I3077"/>
      <c r="J3077"/>
      <c r="K3077"/>
      <c r="L3077"/>
    </row>
    <row r="3078" spans="7:12" s="4" customFormat="1" x14ac:dyDescent="0.25">
      <c r="G3078"/>
      <c r="H3078"/>
      <c r="I3078"/>
      <c r="J3078"/>
      <c r="K3078"/>
      <c r="L3078"/>
    </row>
    <row r="3079" spans="7:12" s="4" customFormat="1" x14ac:dyDescent="0.25">
      <c r="G3079"/>
      <c r="H3079"/>
      <c r="I3079"/>
      <c r="J3079"/>
      <c r="K3079"/>
      <c r="L3079"/>
    </row>
    <row r="3080" spans="7:12" s="4" customFormat="1" x14ac:dyDescent="0.25">
      <c r="G3080"/>
      <c r="H3080"/>
      <c r="I3080"/>
      <c r="J3080"/>
      <c r="K3080"/>
      <c r="L3080"/>
    </row>
    <row r="3081" spans="7:12" s="4" customFormat="1" x14ac:dyDescent="0.25">
      <c r="G3081"/>
      <c r="H3081"/>
      <c r="I3081"/>
      <c r="J3081"/>
      <c r="K3081"/>
      <c r="L3081"/>
    </row>
    <row r="3082" spans="7:12" s="4" customFormat="1" x14ac:dyDescent="0.25">
      <c r="G3082"/>
      <c r="H3082"/>
      <c r="I3082"/>
      <c r="J3082"/>
      <c r="K3082"/>
      <c r="L3082"/>
    </row>
    <row r="3083" spans="7:12" s="4" customFormat="1" x14ac:dyDescent="0.25">
      <c r="G3083"/>
      <c r="H3083"/>
      <c r="I3083"/>
      <c r="J3083"/>
      <c r="K3083"/>
      <c r="L3083"/>
    </row>
    <row r="3084" spans="7:12" s="4" customFormat="1" x14ac:dyDescent="0.25">
      <c r="G3084"/>
      <c r="H3084"/>
      <c r="I3084"/>
      <c r="J3084"/>
      <c r="K3084"/>
      <c r="L3084"/>
    </row>
    <row r="3085" spans="7:12" s="4" customFormat="1" x14ac:dyDescent="0.25">
      <c r="G3085"/>
      <c r="H3085"/>
      <c r="I3085"/>
      <c r="J3085"/>
      <c r="K3085"/>
      <c r="L3085"/>
    </row>
    <row r="3086" spans="7:12" s="4" customFormat="1" x14ac:dyDescent="0.25">
      <c r="G3086"/>
      <c r="H3086"/>
      <c r="I3086"/>
      <c r="J3086"/>
      <c r="K3086"/>
      <c r="L3086"/>
    </row>
    <row r="3087" spans="7:12" s="4" customFormat="1" x14ac:dyDescent="0.25">
      <c r="G3087"/>
      <c r="H3087"/>
      <c r="I3087"/>
      <c r="J3087"/>
      <c r="K3087"/>
      <c r="L3087"/>
    </row>
    <row r="3088" spans="7:12" s="4" customFormat="1" x14ac:dyDescent="0.25">
      <c r="G3088"/>
      <c r="H3088"/>
      <c r="I3088"/>
      <c r="J3088"/>
      <c r="K3088"/>
      <c r="L3088"/>
    </row>
    <row r="3089" spans="7:12" s="4" customFormat="1" x14ac:dyDescent="0.25">
      <c r="G3089"/>
      <c r="H3089"/>
      <c r="I3089"/>
      <c r="J3089"/>
      <c r="K3089"/>
      <c r="L3089"/>
    </row>
    <row r="3090" spans="7:12" s="4" customFormat="1" x14ac:dyDescent="0.25">
      <c r="G3090"/>
      <c r="H3090"/>
      <c r="I3090"/>
      <c r="J3090"/>
      <c r="K3090"/>
      <c r="L3090"/>
    </row>
    <row r="3091" spans="7:12" s="4" customFormat="1" x14ac:dyDescent="0.25">
      <c r="G3091"/>
      <c r="H3091"/>
      <c r="I3091"/>
      <c r="J3091"/>
      <c r="K3091"/>
      <c r="L3091"/>
    </row>
    <row r="3092" spans="7:12" s="4" customFormat="1" x14ac:dyDescent="0.25">
      <c r="G3092"/>
      <c r="H3092"/>
      <c r="I3092"/>
      <c r="J3092"/>
      <c r="K3092"/>
      <c r="L3092"/>
    </row>
    <row r="3093" spans="7:12" s="4" customFormat="1" x14ac:dyDescent="0.25">
      <c r="G3093"/>
      <c r="H3093"/>
      <c r="I3093"/>
      <c r="J3093"/>
      <c r="K3093"/>
      <c r="L3093"/>
    </row>
    <row r="3094" spans="7:12" s="4" customFormat="1" x14ac:dyDescent="0.25">
      <c r="G3094"/>
      <c r="H3094"/>
      <c r="I3094"/>
      <c r="J3094"/>
      <c r="K3094"/>
      <c r="L3094"/>
    </row>
    <row r="3095" spans="7:12" s="4" customFormat="1" x14ac:dyDescent="0.25">
      <c r="G3095"/>
      <c r="H3095"/>
      <c r="I3095"/>
      <c r="J3095"/>
      <c r="K3095"/>
      <c r="L3095"/>
    </row>
    <row r="3096" spans="7:12" s="4" customFormat="1" x14ac:dyDescent="0.25">
      <c r="G3096"/>
      <c r="H3096"/>
      <c r="I3096"/>
      <c r="J3096"/>
      <c r="K3096"/>
      <c r="L3096"/>
    </row>
    <row r="3097" spans="7:12" s="4" customFormat="1" x14ac:dyDescent="0.25">
      <c r="G3097"/>
      <c r="H3097"/>
      <c r="I3097"/>
      <c r="J3097"/>
      <c r="K3097"/>
      <c r="L3097"/>
    </row>
    <row r="3098" spans="7:12" s="4" customFormat="1" x14ac:dyDescent="0.25">
      <c r="G3098"/>
      <c r="H3098"/>
      <c r="I3098"/>
      <c r="J3098"/>
      <c r="K3098"/>
      <c r="L3098"/>
    </row>
    <row r="3099" spans="7:12" s="4" customFormat="1" x14ac:dyDescent="0.25">
      <c r="G3099"/>
      <c r="H3099"/>
      <c r="I3099"/>
      <c r="J3099"/>
      <c r="K3099"/>
      <c r="L3099"/>
    </row>
    <row r="3100" spans="7:12" s="4" customFormat="1" x14ac:dyDescent="0.25">
      <c r="G3100"/>
      <c r="H3100"/>
      <c r="I3100"/>
      <c r="J3100"/>
      <c r="K3100"/>
      <c r="L3100"/>
    </row>
    <row r="3101" spans="7:12" s="4" customFormat="1" x14ac:dyDescent="0.25">
      <c r="G3101"/>
      <c r="H3101"/>
      <c r="I3101"/>
      <c r="J3101"/>
      <c r="K3101"/>
      <c r="L3101"/>
    </row>
    <row r="3102" spans="7:12" s="4" customFormat="1" x14ac:dyDescent="0.25">
      <c r="G3102"/>
      <c r="H3102"/>
      <c r="I3102"/>
      <c r="J3102"/>
      <c r="K3102"/>
      <c r="L3102"/>
    </row>
    <row r="3103" spans="7:12" s="4" customFormat="1" x14ac:dyDescent="0.25">
      <c r="G3103"/>
      <c r="H3103"/>
      <c r="I3103"/>
      <c r="J3103"/>
      <c r="K3103"/>
      <c r="L3103"/>
    </row>
    <row r="3104" spans="7:12" s="4" customFormat="1" x14ac:dyDescent="0.25">
      <c r="G3104"/>
      <c r="H3104"/>
      <c r="I3104"/>
      <c r="J3104"/>
      <c r="K3104"/>
      <c r="L3104"/>
    </row>
    <row r="3105" spans="7:12" s="4" customFormat="1" x14ac:dyDescent="0.25">
      <c r="G3105"/>
      <c r="H3105"/>
      <c r="I3105"/>
      <c r="J3105"/>
      <c r="K3105"/>
      <c r="L3105"/>
    </row>
    <row r="3106" spans="7:12" s="4" customFormat="1" x14ac:dyDescent="0.25">
      <c r="G3106"/>
      <c r="H3106"/>
      <c r="I3106"/>
      <c r="J3106"/>
      <c r="K3106"/>
      <c r="L3106"/>
    </row>
    <row r="3107" spans="7:12" s="4" customFormat="1" x14ac:dyDescent="0.25">
      <c r="G3107"/>
      <c r="H3107"/>
      <c r="I3107"/>
      <c r="J3107"/>
      <c r="K3107"/>
      <c r="L3107"/>
    </row>
    <row r="3108" spans="7:12" s="4" customFormat="1" x14ac:dyDescent="0.25">
      <c r="G3108"/>
      <c r="H3108"/>
      <c r="I3108"/>
      <c r="J3108"/>
      <c r="K3108"/>
      <c r="L3108"/>
    </row>
    <row r="3109" spans="7:12" s="4" customFormat="1" x14ac:dyDescent="0.25">
      <c r="G3109"/>
      <c r="H3109"/>
      <c r="I3109"/>
      <c r="J3109"/>
      <c r="K3109"/>
      <c r="L3109"/>
    </row>
    <row r="3110" spans="7:12" s="4" customFormat="1" x14ac:dyDescent="0.25">
      <c r="G3110"/>
      <c r="H3110"/>
      <c r="I3110"/>
      <c r="J3110"/>
      <c r="K3110"/>
      <c r="L3110"/>
    </row>
    <row r="3111" spans="7:12" s="4" customFormat="1" x14ac:dyDescent="0.25">
      <c r="G3111"/>
      <c r="H3111"/>
      <c r="I3111"/>
      <c r="J3111"/>
      <c r="K3111"/>
      <c r="L3111"/>
    </row>
    <row r="3112" spans="7:12" s="4" customFormat="1" x14ac:dyDescent="0.25">
      <c r="G3112"/>
      <c r="H3112"/>
      <c r="I3112"/>
      <c r="J3112"/>
      <c r="K3112"/>
      <c r="L3112"/>
    </row>
    <row r="3113" spans="7:12" s="4" customFormat="1" x14ac:dyDescent="0.25">
      <c r="G3113"/>
      <c r="H3113"/>
      <c r="I3113"/>
      <c r="J3113"/>
      <c r="K3113"/>
      <c r="L3113"/>
    </row>
    <row r="3114" spans="7:12" s="4" customFormat="1" x14ac:dyDescent="0.25">
      <c r="G3114"/>
      <c r="H3114"/>
      <c r="I3114"/>
      <c r="J3114"/>
      <c r="K3114"/>
      <c r="L3114"/>
    </row>
    <row r="3115" spans="7:12" s="4" customFormat="1" x14ac:dyDescent="0.25">
      <c r="G3115"/>
      <c r="H3115"/>
      <c r="I3115"/>
      <c r="J3115"/>
      <c r="K3115"/>
      <c r="L3115"/>
    </row>
    <row r="3116" spans="7:12" s="4" customFormat="1" x14ac:dyDescent="0.25">
      <c r="G3116"/>
      <c r="H3116"/>
      <c r="I3116"/>
      <c r="J3116"/>
      <c r="K3116"/>
      <c r="L3116"/>
    </row>
    <row r="3117" spans="7:12" s="4" customFormat="1" x14ac:dyDescent="0.25">
      <c r="G3117"/>
      <c r="H3117"/>
      <c r="I3117"/>
      <c r="J3117"/>
      <c r="K3117"/>
      <c r="L3117"/>
    </row>
    <row r="3118" spans="7:12" s="4" customFormat="1" x14ac:dyDescent="0.25">
      <c r="G3118"/>
      <c r="H3118"/>
      <c r="I3118"/>
      <c r="J3118"/>
      <c r="K3118"/>
      <c r="L3118"/>
    </row>
    <row r="3119" spans="7:12" s="4" customFormat="1" x14ac:dyDescent="0.25">
      <c r="G3119"/>
      <c r="H3119"/>
      <c r="I3119"/>
      <c r="J3119"/>
      <c r="K3119"/>
      <c r="L3119"/>
    </row>
    <row r="3120" spans="7:12" s="4" customFormat="1" x14ac:dyDescent="0.25">
      <c r="G3120"/>
      <c r="H3120"/>
      <c r="I3120"/>
      <c r="J3120"/>
      <c r="K3120"/>
      <c r="L3120"/>
    </row>
    <row r="3121" spans="7:12" s="4" customFormat="1" x14ac:dyDescent="0.25">
      <c r="G3121"/>
      <c r="H3121"/>
      <c r="I3121"/>
      <c r="J3121"/>
      <c r="K3121"/>
      <c r="L3121"/>
    </row>
    <row r="3122" spans="7:12" s="4" customFormat="1" x14ac:dyDescent="0.25">
      <c r="G3122"/>
      <c r="H3122"/>
      <c r="I3122"/>
      <c r="J3122"/>
      <c r="K3122"/>
      <c r="L3122"/>
    </row>
    <row r="3123" spans="7:12" s="4" customFormat="1" x14ac:dyDescent="0.25">
      <c r="G3123"/>
      <c r="H3123"/>
      <c r="I3123"/>
      <c r="J3123"/>
      <c r="K3123"/>
      <c r="L3123"/>
    </row>
    <row r="3124" spans="7:12" s="4" customFormat="1" x14ac:dyDescent="0.25">
      <c r="G3124"/>
      <c r="H3124"/>
      <c r="I3124"/>
      <c r="J3124"/>
      <c r="K3124"/>
      <c r="L3124"/>
    </row>
    <row r="3125" spans="7:12" s="4" customFormat="1" x14ac:dyDescent="0.25">
      <c r="G3125"/>
      <c r="H3125"/>
      <c r="I3125"/>
      <c r="J3125"/>
      <c r="K3125"/>
      <c r="L3125"/>
    </row>
    <row r="3126" spans="7:12" s="4" customFormat="1" x14ac:dyDescent="0.25">
      <c r="G3126"/>
      <c r="H3126"/>
      <c r="I3126"/>
      <c r="J3126"/>
      <c r="K3126"/>
      <c r="L3126"/>
    </row>
    <row r="3127" spans="7:12" s="4" customFormat="1" x14ac:dyDescent="0.25">
      <c r="G3127"/>
      <c r="H3127"/>
      <c r="I3127"/>
      <c r="J3127"/>
      <c r="K3127"/>
      <c r="L3127"/>
    </row>
    <row r="3128" spans="7:12" s="4" customFormat="1" x14ac:dyDescent="0.25">
      <c r="G3128"/>
      <c r="H3128"/>
      <c r="I3128"/>
      <c r="J3128"/>
      <c r="K3128"/>
      <c r="L3128"/>
    </row>
    <row r="3129" spans="7:12" s="4" customFormat="1" x14ac:dyDescent="0.25">
      <c r="G3129"/>
      <c r="H3129"/>
      <c r="I3129"/>
      <c r="J3129"/>
      <c r="K3129"/>
      <c r="L3129"/>
    </row>
    <row r="3130" spans="7:12" s="4" customFormat="1" x14ac:dyDescent="0.25">
      <c r="G3130"/>
      <c r="H3130"/>
      <c r="I3130"/>
      <c r="J3130"/>
      <c r="K3130"/>
      <c r="L3130"/>
    </row>
    <row r="3131" spans="7:12" s="4" customFormat="1" x14ac:dyDescent="0.25">
      <c r="G3131"/>
      <c r="H3131"/>
      <c r="I3131"/>
      <c r="J3131"/>
      <c r="K3131"/>
      <c r="L3131"/>
    </row>
    <row r="3132" spans="7:12" s="4" customFormat="1" x14ac:dyDescent="0.25">
      <c r="G3132"/>
      <c r="H3132"/>
      <c r="I3132"/>
      <c r="J3132"/>
      <c r="K3132"/>
      <c r="L3132"/>
    </row>
    <row r="3133" spans="7:12" s="4" customFormat="1" x14ac:dyDescent="0.25">
      <c r="G3133"/>
      <c r="H3133"/>
      <c r="I3133"/>
      <c r="J3133"/>
      <c r="K3133"/>
      <c r="L3133"/>
    </row>
    <row r="3134" spans="7:12" s="4" customFormat="1" x14ac:dyDescent="0.25">
      <c r="G3134"/>
      <c r="H3134"/>
      <c r="I3134"/>
      <c r="J3134"/>
      <c r="K3134"/>
      <c r="L3134"/>
    </row>
    <row r="3135" spans="7:12" s="4" customFormat="1" x14ac:dyDescent="0.25">
      <c r="G3135"/>
      <c r="H3135"/>
      <c r="I3135"/>
      <c r="J3135"/>
      <c r="K3135"/>
      <c r="L3135"/>
    </row>
    <row r="3136" spans="7:12" s="4" customFormat="1" x14ac:dyDescent="0.25">
      <c r="G3136"/>
      <c r="H3136"/>
      <c r="I3136"/>
      <c r="J3136"/>
      <c r="K3136"/>
      <c r="L3136"/>
    </row>
    <row r="3137" spans="7:12" s="4" customFormat="1" x14ac:dyDescent="0.25">
      <c r="G3137"/>
      <c r="H3137"/>
      <c r="I3137"/>
      <c r="J3137"/>
      <c r="K3137"/>
      <c r="L3137"/>
    </row>
    <row r="3138" spans="7:12" s="4" customFormat="1" x14ac:dyDescent="0.25">
      <c r="G3138"/>
      <c r="H3138"/>
      <c r="I3138"/>
      <c r="J3138"/>
      <c r="K3138"/>
      <c r="L3138"/>
    </row>
    <row r="3139" spans="7:12" s="4" customFormat="1" x14ac:dyDescent="0.25">
      <c r="G3139"/>
      <c r="H3139"/>
      <c r="I3139"/>
      <c r="J3139"/>
      <c r="K3139"/>
      <c r="L3139"/>
    </row>
    <row r="3140" spans="7:12" s="4" customFormat="1" x14ac:dyDescent="0.25">
      <c r="G3140"/>
      <c r="H3140"/>
      <c r="I3140"/>
      <c r="J3140"/>
      <c r="K3140"/>
      <c r="L3140"/>
    </row>
    <row r="3141" spans="7:12" s="4" customFormat="1" x14ac:dyDescent="0.25">
      <c r="G3141"/>
      <c r="H3141"/>
      <c r="I3141"/>
      <c r="J3141"/>
      <c r="K3141"/>
      <c r="L3141"/>
    </row>
    <row r="3142" spans="7:12" s="4" customFormat="1" x14ac:dyDescent="0.25">
      <c r="G3142"/>
      <c r="H3142"/>
      <c r="I3142"/>
      <c r="J3142"/>
      <c r="K3142"/>
      <c r="L3142"/>
    </row>
    <row r="3143" spans="7:12" s="4" customFormat="1" x14ac:dyDescent="0.25">
      <c r="G3143"/>
      <c r="H3143"/>
      <c r="I3143"/>
      <c r="J3143"/>
      <c r="K3143"/>
      <c r="L3143"/>
    </row>
    <row r="3144" spans="7:12" s="4" customFormat="1" x14ac:dyDescent="0.25">
      <c r="G3144"/>
      <c r="H3144"/>
      <c r="I3144"/>
      <c r="J3144"/>
      <c r="K3144"/>
      <c r="L3144"/>
    </row>
    <row r="3145" spans="7:12" s="4" customFormat="1" x14ac:dyDescent="0.25">
      <c r="G3145"/>
      <c r="H3145"/>
      <c r="I3145"/>
      <c r="J3145"/>
      <c r="K3145"/>
      <c r="L3145"/>
    </row>
    <row r="3146" spans="7:12" s="4" customFormat="1" x14ac:dyDescent="0.25">
      <c r="G3146"/>
      <c r="H3146"/>
      <c r="I3146"/>
      <c r="J3146"/>
      <c r="K3146"/>
      <c r="L3146"/>
    </row>
    <row r="3147" spans="7:12" s="4" customFormat="1" x14ac:dyDescent="0.25">
      <c r="G3147"/>
      <c r="H3147"/>
      <c r="I3147"/>
      <c r="J3147"/>
      <c r="K3147"/>
      <c r="L3147"/>
    </row>
    <row r="3148" spans="7:12" s="4" customFormat="1" x14ac:dyDescent="0.25">
      <c r="G3148"/>
      <c r="H3148"/>
      <c r="I3148"/>
      <c r="J3148"/>
      <c r="K3148"/>
      <c r="L3148"/>
    </row>
    <row r="3149" spans="7:12" s="4" customFormat="1" x14ac:dyDescent="0.25">
      <c r="G3149"/>
      <c r="H3149"/>
      <c r="I3149"/>
      <c r="J3149"/>
      <c r="K3149"/>
      <c r="L3149"/>
    </row>
    <row r="3150" spans="7:12" s="4" customFormat="1" x14ac:dyDescent="0.25">
      <c r="G3150"/>
      <c r="H3150"/>
      <c r="I3150"/>
      <c r="J3150"/>
      <c r="K3150"/>
      <c r="L3150"/>
    </row>
    <row r="3151" spans="7:12" s="4" customFormat="1" x14ac:dyDescent="0.25">
      <c r="G3151"/>
      <c r="H3151"/>
      <c r="I3151"/>
      <c r="J3151"/>
      <c r="K3151"/>
      <c r="L3151"/>
    </row>
    <row r="3152" spans="7:12" s="4" customFormat="1" x14ac:dyDescent="0.25">
      <c r="G3152"/>
      <c r="H3152"/>
      <c r="I3152"/>
      <c r="J3152"/>
      <c r="K3152"/>
      <c r="L3152"/>
    </row>
    <row r="3153" spans="7:12" s="4" customFormat="1" x14ac:dyDescent="0.25">
      <c r="G3153"/>
      <c r="H3153"/>
      <c r="I3153"/>
      <c r="J3153"/>
      <c r="K3153"/>
      <c r="L3153"/>
    </row>
    <row r="3154" spans="7:12" s="4" customFormat="1" x14ac:dyDescent="0.25">
      <c r="G3154"/>
      <c r="H3154"/>
      <c r="I3154"/>
      <c r="J3154"/>
      <c r="K3154"/>
      <c r="L3154"/>
    </row>
    <row r="3155" spans="7:12" s="4" customFormat="1" x14ac:dyDescent="0.25">
      <c r="G3155"/>
      <c r="H3155"/>
      <c r="I3155"/>
      <c r="J3155"/>
      <c r="K3155"/>
      <c r="L3155"/>
    </row>
    <row r="3156" spans="7:12" s="4" customFormat="1" x14ac:dyDescent="0.25">
      <c r="G3156"/>
      <c r="H3156"/>
      <c r="I3156"/>
      <c r="J3156"/>
      <c r="K3156"/>
      <c r="L3156"/>
    </row>
    <row r="3157" spans="7:12" s="4" customFormat="1" x14ac:dyDescent="0.25">
      <c r="G3157"/>
      <c r="H3157"/>
      <c r="I3157"/>
      <c r="J3157"/>
      <c r="K3157"/>
      <c r="L3157"/>
    </row>
    <row r="3158" spans="7:12" s="4" customFormat="1" x14ac:dyDescent="0.25">
      <c r="G3158"/>
      <c r="H3158"/>
      <c r="I3158"/>
      <c r="J3158"/>
      <c r="K3158"/>
      <c r="L3158"/>
    </row>
    <row r="3159" spans="7:12" s="4" customFormat="1" x14ac:dyDescent="0.25">
      <c r="G3159"/>
      <c r="H3159"/>
      <c r="I3159"/>
      <c r="J3159"/>
      <c r="K3159"/>
      <c r="L3159"/>
    </row>
    <row r="3160" spans="7:12" s="4" customFormat="1" x14ac:dyDescent="0.25">
      <c r="G3160"/>
      <c r="H3160"/>
      <c r="I3160"/>
      <c r="J3160"/>
      <c r="K3160"/>
      <c r="L3160"/>
    </row>
    <row r="3161" spans="7:12" s="4" customFormat="1" x14ac:dyDescent="0.25">
      <c r="G3161"/>
      <c r="H3161"/>
      <c r="I3161"/>
      <c r="J3161"/>
      <c r="K3161"/>
      <c r="L3161"/>
    </row>
    <row r="3162" spans="7:12" s="4" customFormat="1" x14ac:dyDescent="0.25">
      <c r="G3162"/>
      <c r="H3162"/>
      <c r="I3162"/>
      <c r="J3162"/>
      <c r="K3162"/>
      <c r="L3162"/>
    </row>
    <row r="3163" spans="7:12" s="4" customFormat="1" x14ac:dyDescent="0.25">
      <c r="G3163"/>
      <c r="H3163"/>
      <c r="I3163"/>
      <c r="J3163"/>
      <c r="K3163"/>
      <c r="L3163"/>
    </row>
    <row r="3164" spans="7:12" s="4" customFormat="1" x14ac:dyDescent="0.25">
      <c r="G3164"/>
      <c r="H3164"/>
      <c r="I3164"/>
      <c r="J3164"/>
      <c r="K3164"/>
      <c r="L3164"/>
    </row>
    <row r="3165" spans="7:12" s="4" customFormat="1" x14ac:dyDescent="0.25">
      <c r="G3165"/>
      <c r="H3165"/>
      <c r="I3165"/>
      <c r="J3165"/>
      <c r="K3165"/>
      <c r="L3165"/>
    </row>
    <row r="3166" spans="7:12" s="4" customFormat="1" x14ac:dyDescent="0.25">
      <c r="G3166"/>
      <c r="H3166"/>
      <c r="I3166"/>
      <c r="J3166"/>
      <c r="K3166"/>
      <c r="L3166"/>
    </row>
    <row r="3167" spans="7:12" s="4" customFormat="1" x14ac:dyDescent="0.25">
      <c r="G3167"/>
      <c r="H3167"/>
      <c r="I3167"/>
      <c r="J3167"/>
      <c r="K3167"/>
      <c r="L3167"/>
    </row>
    <row r="3168" spans="7:12" s="4" customFormat="1" x14ac:dyDescent="0.25">
      <c r="G3168"/>
      <c r="H3168"/>
      <c r="I3168"/>
      <c r="J3168"/>
      <c r="K3168"/>
      <c r="L3168"/>
    </row>
    <row r="3169" spans="7:12" s="4" customFormat="1" x14ac:dyDescent="0.25">
      <c r="G3169"/>
      <c r="H3169"/>
      <c r="I3169"/>
      <c r="J3169"/>
      <c r="K3169"/>
      <c r="L3169"/>
    </row>
    <row r="3170" spans="7:12" s="4" customFormat="1" x14ac:dyDescent="0.25">
      <c r="G3170"/>
      <c r="H3170"/>
      <c r="I3170"/>
      <c r="J3170"/>
      <c r="K3170"/>
      <c r="L3170"/>
    </row>
    <row r="3171" spans="7:12" s="4" customFormat="1" x14ac:dyDescent="0.25">
      <c r="G3171"/>
      <c r="H3171"/>
      <c r="I3171"/>
      <c r="J3171"/>
      <c r="K3171"/>
      <c r="L3171"/>
    </row>
    <row r="3172" spans="7:12" s="4" customFormat="1" x14ac:dyDescent="0.25">
      <c r="G3172"/>
      <c r="H3172"/>
      <c r="I3172"/>
      <c r="J3172"/>
      <c r="K3172"/>
      <c r="L3172"/>
    </row>
    <row r="3173" spans="7:12" s="4" customFormat="1" x14ac:dyDescent="0.25">
      <c r="G3173"/>
      <c r="H3173"/>
      <c r="I3173"/>
      <c r="J3173"/>
      <c r="K3173"/>
      <c r="L3173"/>
    </row>
    <row r="3174" spans="7:12" s="4" customFormat="1" x14ac:dyDescent="0.25">
      <c r="G3174"/>
      <c r="H3174"/>
      <c r="I3174"/>
      <c r="J3174"/>
      <c r="K3174"/>
      <c r="L3174"/>
    </row>
    <row r="3175" spans="7:12" s="4" customFormat="1" x14ac:dyDescent="0.25">
      <c r="G3175"/>
      <c r="H3175"/>
      <c r="I3175"/>
      <c r="J3175"/>
      <c r="K3175"/>
      <c r="L3175"/>
    </row>
    <row r="3176" spans="7:12" s="4" customFormat="1" x14ac:dyDescent="0.25">
      <c r="G3176"/>
      <c r="H3176"/>
      <c r="I3176"/>
      <c r="J3176"/>
      <c r="K3176"/>
      <c r="L3176"/>
    </row>
    <row r="3177" spans="7:12" s="4" customFormat="1" x14ac:dyDescent="0.25">
      <c r="G3177"/>
      <c r="H3177"/>
      <c r="I3177"/>
      <c r="J3177"/>
      <c r="K3177"/>
      <c r="L3177"/>
    </row>
    <row r="3178" spans="7:12" s="4" customFormat="1" x14ac:dyDescent="0.25">
      <c r="G3178"/>
      <c r="H3178"/>
      <c r="I3178"/>
      <c r="J3178"/>
      <c r="K3178"/>
      <c r="L3178"/>
    </row>
    <row r="3179" spans="7:12" s="4" customFormat="1" x14ac:dyDescent="0.25">
      <c r="G3179"/>
      <c r="H3179"/>
      <c r="I3179"/>
      <c r="J3179"/>
      <c r="K3179"/>
      <c r="L3179"/>
    </row>
    <row r="3180" spans="7:12" s="4" customFormat="1" x14ac:dyDescent="0.25">
      <c r="G3180"/>
      <c r="H3180"/>
      <c r="I3180"/>
      <c r="J3180"/>
      <c r="K3180"/>
      <c r="L3180"/>
    </row>
    <row r="3181" spans="7:12" s="4" customFormat="1" x14ac:dyDescent="0.25">
      <c r="G3181"/>
      <c r="H3181"/>
      <c r="I3181"/>
      <c r="J3181"/>
      <c r="K3181"/>
      <c r="L3181"/>
    </row>
    <row r="3182" spans="7:12" s="4" customFormat="1" x14ac:dyDescent="0.25">
      <c r="G3182"/>
      <c r="H3182"/>
      <c r="I3182"/>
      <c r="J3182"/>
      <c r="K3182"/>
      <c r="L3182"/>
    </row>
    <row r="3183" spans="7:12" s="4" customFormat="1" x14ac:dyDescent="0.25">
      <c r="G3183"/>
      <c r="H3183"/>
      <c r="I3183"/>
      <c r="J3183"/>
      <c r="K3183"/>
      <c r="L3183"/>
    </row>
    <row r="3184" spans="7:12" s="4" customFormat="1" x14ac:dyDescent="0.25">
      <c r="G3184"/>
      <c r="H3184"/>
      <c r="I3184"/>
      <c r="J3184"/>
      <c r="K3184"/>
      <c r="L3184"/>
    </row>
    <row r="3185" spans="7:12" s="4" customFormat="1" x14ac:dyDescent="0.25">
      <c r="G3185"/>
      <c r="H3185"/>
      <c r="I3185"/>
      <c r="J3185"/>
      <c r="K3185"/>
      <c r="L3185"/>
    </row>
    <row r="3186" spans="7:12" s="4" customFormat="1" x14ac:dyDescent="0.25">
      <c r="G3186"/>
      <c r="H3186"/>
      <c r="I3186"/>
      <c r="J3186"/>
      <c r="K3186"/>
      <c r="L3186"/>
    </row>
    <row r="3187" spans="7:12" s="4" customFormat="1" x14ac:dyDescent="0.25">
      <c r="G3187"/>
      <c r="H3187"/>
      <c r="I3187"/>
      <c r="J3187"/>
      <c r="K3187"/>
      <c r="L3187"/>
    </row>
    <row r="3188" spans="7:12" s="4" customFormat="1" x14ac:dyDescent="0.25">
      <c r="G3188"/>
      <c r="H3188"/>
      <c r="I3188"/>
      <c r="J3188"/>
      <c r="K3188"/>
      <c r="L3188"/>
    </row>
    <row r="3189" spans="7:12" s="4" customFormat="1" x14ac:dyDescent="0.25">
      <c r="G3189"/>
      <c r="H3189"/>
      <c r="I3189"/>
      <c r="J3189"/>
      <c r="K3189"/>
      <c r="L3189"/>
    </row>
    <row r="3190" spans="7:12" s="4" customFormat="1" x14ac:dyDescent="0.25">
      <c r="G3190"/>
      <c r="H3190"/>
      <c r="I3190"/>
      <c r="J3190"/>
      <c r="K3190"/>
      <c r="L3190"/>
    </row>
    <row r="3191" spans="7:12" s="4" customFormat="1" x14ac:dyDescent="0.25">
      <c r="G3191"/>
      <c r="H3191"/>
      <c r="I3191"/>
      <c r="J3191"/>
      <c r="K3191"/>
      <c r="L3191"/>
    </row>
    <row r="3192" spans="7:12" s="4" customFormat="1" x14ac:dyDescent="0.25">
      <c r="G3192"/>
      <c r="H3192"/>
      <c r="I3192"/>
      <c r="J3192"/>
      <c r="K3192"/>
      <c r="L3192"/>
    </row>
    <row r="3193" spans="7:12" s="4" customFormat="1" x14ac:dyDescent="0.25">
      <c r="G3193"/>
      <c r="H3193"/>
      <c r="I3193"/>
      <c r="J3193"/>
      <c r="K3193"/>
      <c r="L3193"/>
    </row>
    <row r="3194" spans="7:12" s="4" customFormat="1" x14ac:dyDescent="0.25">
      <c r="G3194"/>
      <c r="H3194"/>
      <c r="I3194"/>
      <c r="J3194"/>
      <c r="K3194"/>
      <c r="L3194"/>
    </row>
    <row r="3195" spans="7:12" s="4" customFormat="1" x14ac:dyDescent="0.25">
      <c r="G3195"/>
      <c r="H3195"/>
      <c r="I3195"/>
      <c r="J3195"/>
      <c r="K3195"/>
      <c r="L3195"/>
    </row>
    <row r="3196" spans="7:12" s="4" customFormat="1" x14ac:dyDescent="0.25">
      <c r="G3196"/>
      <c r="H3196"/>
      <c r="I3196"/>
      <c r="J3196"/>
      <c r="K3196"/>
      <c r="L3196"/>
    </row>
    <row r="3197" spans="7:12" s="4" customFormat="1" x14ac:dyDescent="0.25">
      <c r="G3197"/>
      <c r="H3197"/>
      <c r="I3197"/>
      <c r="J3197"/>
      <c r="K3197"/>
      <c r="L3197"/>
    </row>
    <row r="3198" spans="7:12" s="4" customFormat="1" x14ac:dyDescent="0.25">
      <c r="G3198"/>
      <c r="H3198"/>
      <c r="I3198"/>
      <c r="J3198"/>
      <c r="K3198"/>
      <c r="L3198"/>
    </row>
    <row r="3199" spans="7:12" s="4" customFormat="1" x14ac:dyDescent="0.25">
      <c r="G3199"/>
      <c r="H3199"/>
      <c r="I3199"/>
      <c r="J3199"/>
      <c r="K3199"/>
      <c r="L3199"/>
    </row>
    <row r="3200" spans="7:12" s="4" customFormat="1" x14ac:dyDescent="0.25">
      <c r="G3200"/>
      <c r="H3200"/>
      <c r="I3200"/>
      <c r="J3200"/>
      <c r="K3200"/>
      <c r="L3200"/>
    </row>
    <row r="3201" spans="7:12" s="4" customFormat="1" x14ac:dyDescent="0.25">
      <c r="G3201"/>
      <c r="H3201"/>
      <c r="I3201"/>
      <c r="J3201"/>
      <c r="K3201"/>
      <c r="L3201"/>
    </row>
    <row r="3202" spans="7:12" s="4" customFormat="1" x14ac:dyDescent="0.25">
      <c r="G3202"/>
      <c r="H3202"/>
      <c r="I3202"/>
      <c r="J3202"/>
      <c r="K3202"/>
      <c r="L3202"/>
    </row>
    <row r="3203" spans="7:12" s="4" customFormat="1" x14ac:dyDescent="0.25">
      <c r="G3203"/>
      <c r="H3203"/>
      <c r="I3203"/>
      <c r="J3203"/>
      <c r="K3203"/>
      <c r="L3203"/>
    </row>
    <row r="3204" spans="7:12" s="4" customFormat="1" x14ac:dyDescent="0.25">
      <c r="G3204"/>
      <c r="H3204"/>
      <c r="I3204"/>
      <c r="J3204"/>
      <c r="K3204"/>
      <c r="L3204"/>
    </row>
    <row r="3205" spans="7:12" s="4" customFormat="1" x14ac:dyDescent="0.25">
      <c r="G3205"/>
      <c r="H3205"/>
      <c r="I3205"/>
      <c r="J3205"/>
      <c r="K3205"/>
      <c r="L3205"/>
    </row>
    <row r="3206" spans="7:12" s="4" customFormat="1" x14ac:dyDescent="0.25">
      <c r="G3206"/>
      <c r="H3206"/>
      <c r="I3206"/>
      <c r="J3206"/>
      <c r="K3206"/>
      <c r="L3206"/>
    </row>
    <row r="3207" spans="7:12" s="4" customFormat="1" x14ac:dyDescent="0.25">
      <c r="G3207"/>
      <c r="H3207"/>
      <c r="I3207"/>
      <c r="J3207"/>
      <c r="K3207"/>
      <c r="L3207"/>
    </row>
    <row r="3208" spans="7:12" s="4" customFormat="1" x14ac:dyDescent="0.25">
      <c r="G3208"/>
      <c r="H3208"/>
      <c r="I3208"/>
      <c r="J3208"/>
      <c r="K3208"/>
      <c r="L3208"/>
    </row>
    <row r="3209" spans="7:12" s="4" customFormat="1" x14ac:dyDescent="0.25">
      <c r="G3209"/>
      <c r="H3209"/>
      <c r="I3209"/>
      <c r="J3209"/>
      <c r="K3209"/>
      <c r="L3209"/>
    </row>
    <row r="3210" spans="7:12" s="4" customFormat="1" x14ac:dyDescent="0.25">
      <c r="G3210"/>
      <c r="H3210"/>
      <c r="I3210"/>
      <c r="J3210"/>
      <c r="K3210"/>
      <c r="L3210"/>
    </row>
    <row r="3211" spans="7:12" s="4" customFormat="1" x14ac:dyDescent="0.25">
      <c r="G3211"/>
      <c r="H3211"/>
      <c r="I3211"/>
      <c r="J3211"/>
      <c r="K3211"/>
      <c r="L3211"/>
    </row>
    <row r="3212" spans="7:12" s="4" customFormat="1" x14ac:dyDescent="0.25">
      <c r="G3212"/>
      <c r="H3212"/>
      <c r="I3212"/>
      <c r="J3212"/>
      <c r="K3212"/>
      <c r="L3212"/>
    </row>
    <row r="3213" spans="7:12" s="4" customFormat="1" x14ac:dyDescent="0.25">
      <c r="G3213"/>
      <c r="H3213"/>
      <c r="I3213"/>
      <c r="J3213"/>
      <c r="K3213"/>
      <c r="L3213"/>
    </row>
    <row r="3214" spans="7:12" s="4" customFormat="1" x14ac:dyDescent="0.25">
      <c r="G3214"/>
      <c r="H3214"/>
      <c r="I3214"/>
      <c r="J3214"/>
      <c r="K3214"/>
      <c r="L3214"/>
    </row>
    <row r="3215" spans="7:12" s="4" customFormat="1" x14ac:dyDescent="0.25">
      <c r="G3215"/>
      <c r="H3215"/>
      <c r="I3215"/>
      <c r="J3215"/>
      <c r="K3215"/>
      <c r="L3215"/>
    </row>
    <row r="3216" spans="7:12" s="4" customFormat="1" x14ac:dyDescent="0.25">
      <c r="G3216"/>
      <c r="H3216"/>
      <c r="I3216"/>
      <c r="J3216"/>
      <c r="K3216"/>
      <c r="L3216"/>
    </row>
    <row r="3217" spans="7:12" s="4" customFormat="1" x14ac:dyDescent="0.25">
      <c r="G3217"/>
      <c r="H3217"/>
      <c r="I3217"/>
      <c r="J3217"/>
      <c r="K3217"/>
      <c r="L3217"/>
    </row>
    <row r="3218" spans="7:12" s="4" customFormat="1" x14ac:dyDescent="0.25">
      <c r="G3218"/>
      <c r="H3218"/>
      <c r="I3218"/>
      <c r="J3218"/>
      <c r="K3218"/>
      <c r="L3218"/>
    </row>
    <row r="3219" spans="7:12" s="4" customFormat="1" x14ac:dyDescent="0.25">
      <c r="G3219"/>
      <c r="H3219"/>
      <c r="I3219"/>
      <c r="J3219"/>
      <c r="K3219"/>
      <c r="L3219"/>
    </row>
    <row r="3220" spans="7:12" s="4" customFormat="1" x14ac:dyDescent="0.25">
      <c r="G3220"/>
      <c r="H3220"/>
      <c r="I3220"/>
      <c r="J3220"/>
      <c r="K3220"/>
      <c r="L3220"/>
    </row>
    <row r="3221" spans="7:12" s="4" customFormat="1" x14ac:dyDescent="0.25">
      <c r="G3221"/>
      <c r="H3221"/>
      <c r="I3221"/>
      <c r="J3221"/>
      <c r="K3221"/>
      <c r="L3221"/>
    </row>
    <row r="3222" spans="7:12" s="4" customFormat="1" x14ac:dyDescent="0.25">
      <c r="G3222"/>
      <c r="H3222"/>
      <c r="I3222"/>
      <c r="J3222"/>
      <c r="K3222"/>
      <c r="L3222"/>
    </row>
    <row r="3223" spans="7:12" s="4" customFormat="1" x14ac:dyDescent="0.25">
      <c r="G3223"/>
      <c r="H3223"/>
      <c r="I3223"/>
      <c r="J3223"/>
      <c r="K3223"/>
      <c r="L3223"/>
    </row>
    <row r="3224" spans="7:12" s="4" customFormat="1" x14ac:dyDescent="0.25">
      <c r="G3224"/>
      <c r="H3224"/>
      <c r="I3224"/>
      <c r="J3224"/>
      <c r="K3224"/>
      <c r="L3224"/>
    </row>
    <row r="3225" spans="7:12" s="4" customFormat="1" x14ac:dyDescent="0.25">
      <c r="G3225"/>
      <c r="H3225"/>
      <c r="I3225"/>
      <c r="J3225"/>
      <c r="K3225"/>
      <c r="L3225"/>
    </row>
    <row r="3226" spans="7:12" s="4" customFormat="1" x14ac:dyDescent="0.25">
      <c r="G3226"/>
      <c r="H3226"/>
      <c r="I3226"/>
      <c r="J3226"/>
      <c r="K3226"/>
      <c r="L3226"/>
    </row>
    <row r="3227" spans="7:12" s="4" customFormat="1" x14ac:dyDescent="0.25">
      <c r="G3227"/>
      <c r="H3227"/>
      <c r="I3227"/>
      <c r="J3227"/>
      <c r="K3227"/>
      <c r="L3227"/>
    </row>
    <row r="3228" spans="7:12" s="4" customFormat="1" x14ac:dyDescent="0.25">
      <c r="G3228"/>
      <c r="H3228"/>
      <c r="I3228"/>
      <c r="J3228"/>
      <c r="K3228"/>
      <c r="L3228"/>
    </row>
    <row r="3229" spans="7:12" s="4" customFormat="1" x14ac:dyDescent="0.25">
      <c r="G3229"/>
      <c r="H3229"/>
      <c r="I3229"/>
      <c r="J3229"/>
      <c r="K3229"/>
      <c r="L3229"/>
    </row>
    <row r="3230" spans="7:12" s="4" customFormat="1" x14ac:dyDescent="0.25">
      <c r="G3230"/>
      <c r="H3230"/>
      <c r="I3230"/>
      <c r="J3230"/>
      <c r="K3230"/>
      <c r="L3230"/>
    </row>
    <row r="3231" spans="7:12" s="4" customFormat="1" x14ac:dyDescent="0.25">
      <c r="G3231"/>
      <c r="H3231"/>
      <c r="I3231"/>
      <c r="J3231"/>
      <c r="K3231"/>
      <c r="L3231"/>
    </row>
    <row r="3232" spans="7:12" s="4" customFormat="1" x14ac:dyDescent="0.25">
      <c r="G3232"/>
      <c r="H3232"/>
      <c r="I3232"/>
      <c r="J3232"/>
      <c r="K3232"/>
      <c r="L3232"/>
    </row>
    <row r="3233" spans="7:12" s="4" customFormat="1" x14ac:dyDescent="0.25">
      <c r="G3233"/>
      <c r="H3233"/>
      <c r="I3233"/>
      <c r="J3233"/>
      <c r="K3233"/>
      <c r="L3233"/>
    </row>
    <row r="3234" spans="7:12" s="4" customFormat="1" x14ac:dyDescent="0.25">
      <c r="G3234"/>
      <c r="H3234"/>
      <c r="I3234"/>
      <c r="J3234"/>
      <c r="K3234"/>
      <c r="L3234"/>
    </row>
    <row r="3235" spans="7:12" s="4" customFormat="1" x14ac:dyDescent="0.25">
      <c r="G3235"/>
      <c r="H3235"/>
      <c r="I3235"/>
      <c r="J3235"/>
      <c r="K3235"/>
      <c r="L3235"/>
    </row>
    <row r="3236" spans="7:12" s="4" customFormat="1" x14ac:dyDescent="0.25">
      <c r="G3236"/>
      <c r="H3236"/>
      <c r="I3236"/>
      <c r="J3236"/>
      <c r="K3236"/>
      <c r="L3236"/>
    </row>
    <row r="3237" spans="7:12" s="4" customFormat="1" x14ac:dyDescent="0.25">
      <c r="G3237"/>
      <c r="H3237"/>
      <c r="I3237"/>
      <c r="J3237"/>
      <c r="K3237"/>
      <c r="L3237"/>
    </row>
    <row r="3238" spans="7:12" s="4" customFormat="1" x14ac:dyDescent="0.25">
      <c r="G3238"/>
      <c r="H3238"/>
      <c r="I3238"/>
      <c r="J3238"/>
      <c r="K3238"/>
      <c r="L3238"/>
    </row>
    <row r="3239" spans="7:12" s="4" customFormat="1" x14ac:dyDescent="0.25">
      <c r="G3239"/>
      <c r="H3239"/>
      <c r="I3239"/>
      <c r="J3239"/>
      <c r="K3239"/>
      <c r="L3239"/>
    </row>
    <row r="3240" spans="7:12" s="4" customFormat="1" x14ac:dyDescent="0.25">
      <c r="G3240"/>
      <c r="H3240"/>
      <c r="I3240"/>
      <c r="J3240"/>
      <c r="K3240"/>
      <c r="L3240"/>
    </row>
    <row r="3241" spans="7:12" s="4" customFormat="1" x14ac:dyDescent="0.25">
      <c r="G3241"/>
      <c r="H3241"/>
      <c r="I3241"/>
      <c r="J3241"/>
      <c r="K3241"/>
      <c r="L3241"/>
    </row>
    <row r="3242" spans="7:12" s="4" customFormat="1" x14ac:dyDescent="0.25">
      <c r="G3242"/>
      <c r="H3242"/>
      <c r="I3242"/>
      <c r="J3242"/>
      <c r="K3242"/>
      <c r="L3242"/>
    </row>
    <row r="3243" spans="7:12" s="4" customFormat="1" x14ac:dyDescent="0.25">
      <c r="G3243"/>
      <c r="H3243"/>
      <c r="I3243"/>
      <c r="J3243"/>
      <c r="K3243"/>
      <c r="L3243"/>
    </row>
    <row r="3244" spans="7:12" s="4" customFormat="1" x14ac:dyDescent="0.25">
      <c r="G3244"/>
      <c r="H3244"/>
      <c r="I3244"/>
      <c r="J3244"/>
      <c r="K3244"/>
      <c r="L3244"/>
    </row>
    <row r="3245" spans="7:12" s="4" customFormat="1" x14ac:dyDescent="0.25">
      <c r="G3245"/>
      <c r="H3245"/>
      <c r="I3245"/>
      <c r="J3245"/>
      <c r="K3245"/>
      <c r="L3245"/>
    </row>
    <row r="3246" spans="7:12" s="4" customFormat="1" x14ac:dyDescent="0.25">
      <c r="G3246"/>
      <c r="H3246"/>
      <c r="I3246"/>
      <c r="J3246"/>
      <c r="K3246"/>
      <c r="L3246"/>
    </row>
    <row r="3247" spans="7:12" s="4" customFormat="1" x14ac:dyDescent="0.25">
      <c r="G3247"/>
      <c r="H3247"/>
      <c r="I3247"/>
      <c r="J3247"/>
      <c r="K3247"/>
      <c r="L3247"/>
    </row>
    <row r="3248" spans="7:12" s="4" customFormat="1" x14ac:dyDescent="0.25">
      <c r="G3248"/>
      <c r="H3248"/>
      <c r="I3248"/>
      <c r="J3248"/>
      <c r="K3248"/>
      <c r="L3248"/>
    </row>
    <row r="3249" spans="7:12" s="4" customFormat="1" x14ac:dyDescent="0.25">
      <c r="G3249"/>
      <c r="H3249"/>
      <c r="I3249"/>
      <c r="J3249"/>
      <c r="K3249"/>
      <c r="L3249"/>
    </row>
    <row r="3250" spans="7:12" s="4" customFormat="1" x14ac:dyDescent="0.25">
      <c r="G3250"/>
      <c r="H3250"/>
      <c r="I3250"/>
      <c r="J3250"/>
      <c r="K3250"/>
      <c r="L3250"/>
    </row>
    <row r="3251" spans="7:12" s="4" customFormat="1" x14ac:dyDescent="0.25">
      <c r="G3251"/>
      <c r="H3251"/>
      <c r="I3251"/>
      <c r="J3251"/>
      <c r="K3251"/>
      <c r="L3251"/>
    </row>
    <row r="3252" spans="7:12" s="4" customFormat="1" x14ac:dyDescent="0.25">
      <c r="G3252"/>
      <c r="H3252"/>
      <c r="I3252"/>
      <c r="J3252"/>
      <c r="K3252"/>
      <c r="L3252"/>
    </row>
    <row r="3253" spans="7:12" s="4" customFormat="1" x14ac:dyDescent="0.25">
      <c r="G3253"/>
      <c r="H3253"/>
      <c r="I3253"/>
      <c r="J3253"/>
      <c r="K3253"/>
      <c r="L3253"/>
    </row>
    <row r="3254" spans="7:12" s="4" customFormat="1" x14ac:dyDescent="0.25">
      <c r="G3254"/>
      <c r="H3254"/>
      <c r="I3254"/>
      <c r="J3254"/>
      <c r="K3254"/>
      <c r="L3254"/>
    </row>
    <row r="3255" spans="7:12" s="4" customFormat="1" x14ac:dyDescent="0.25">
      <c r="G3255"/>
      <c r="H3255"/>
      <c r="I3255"/>
      <c r="J3255"/>
      <c r="K3255"/>
      <c r="L3255"/>
    </row>
    <row r="3256" spans="7:12" s="4" customFormat="1" x14ac:dyDescent="0.25">
      <c r="G3256"/>
      <c r="H3256"/>
      <c r="I3256"/>
      <c r="J3256"/>
      <c r="K3256"/>
      <c r="L3256"/>
    </row>
    <row r="3257" spans="7:12" s="4" customFormat="1" x14ac:dyDescent="0.25">
      <c r="G3257"/>
      <c r="H3257"/>
      <c r="I3257"/>
      <c r="J3257"/>
      <c r="K3257"/>
      <c r="L3257"/>
    </row>
    <row r="3258" spans="7:12" s="4" customFormat="1" x14ac:dyDescent="0.25">
      <c r="G3258"/>
      <c r="H3258"/>
      <c r="I3258"/>
      <c r="J3258"/>
      <c r="K3258"/>
      <c r="L3258"/>
    </row>
    <row r="3259" spans="7:12" s="4" customFormat="1" x14ac:dyDescent="0.25">
      <c r="G3259"/>
      <c r="H3259"/>
      <c r="I3259"/>
      <c r="J3259"/>
      <c r="K3259"/>
      <c r="L3259"/>
    </row>
    <row r="3260" spans="7:12" s="4" customFormat="1" x14ac:dyDescent="0.25">
      <c r="G3260"/>
      <c r="H3260"/>
      <c r="I3260"/>
      <c r="J3260"/>
      <c r="K3260"/>
      <c r="L3260"/>
    </row>
    <row r="3261" spans="7:12" s="4" customFormat="1" x14ac:dyDescent="0.25">
      <c r="G3261"/>
      <c r="H3261"/>
      <c r="I3261"/>
      <c r="J3261"/>
      <c r="K3261"/>
      <c r="L3261"/>
    </row>
    <row r="3262" spans="7:12" s="4" customFormat="1" x14ac:dyDescent="0.25">
      <c r="G3262"/>
      <c r="H3262"/>
      <c r="I3262"/>
      <c r="J3262"/>
      <c r="K3262"/>
      <c r="L3262"/>
    </row>
    <row r="3263" spans="7:12" s="4" customFormat="1" x14ac:dyDescent="0.25">
      <c r="G3263"/>
      <c r="H3263"/>
      <c r="I3263"/>
      <c r="J3263"/>
      <c r="K3263"/>
      <c r="L3263"/>
    </row>
    <row r="3264" spans="7:12" s="4" customFormat="1" x14ac:dyDescent="0.25">
      <c r="G3264"/>
      <c r="H3264"/>
      <c r="I3264"/>
      <c r="J3264"/>
      <c r="K3264"/>
      <c r="L3264"/>
    </row>
    <row r="3265" spans="7:12" s="4" customFormat="1" x14ac:dyDescent="0.25">
      <c r="G3265"/>
      <c r="H3265"/>
      <c r="I3265"/>
      <c r="J3265"/>
      <c r="K3265"/>
      <c r="L3265"/>
    </row>
    <row r="3266" spans="7:12" s="4" customFormat="1" x14ac:dyDescent="0.25">
      <c r="G3266"/>
      <c r="H3266"/>
      <c r="I3266"/>
      <c r="J3266"/>
      <c r="K3266"/>
      <c r="L3266"/>
    </row>
    <row r="3267" spans="7:12" s="4" customFormat="1" x14ac:dyDescent="0.25">
      <c r="G3267"/>
      <c r="H3267"/>
      <c r="I3267"/>
      <c r="J3267"/>
      <c r="K3267"/>
      <c r="L3267"/>
    </row>
    <row r="3268" spans="7:12" s="4" customFormat="1" x14ac:dyDescent="0.25">
      <c r="G3268"/>
      <c r="H3268"/>
      <c r="I3268"/>
      <c r="J3268"/>
      <c r="K3268"/>
      <c r="L3268"/>
    </row>
    <row r="3269" spans="7:12" s="4" customFormat="1" x14ac:dyDescent="0.25">
      <c r="G3269"/>
      <c r="H3269"/>
      <c r="I3269"/>
      <c r="J3269"/>
      <c r="K3269"/>
      <c r="L3269"/>
    </row>
    <row r="3270" spans="7:12" s="4" customFormat="1" x14ac:dyDescent="0.25">
      <c r="G3270"/>
      <c r="H3270"/>
      <c r="I3270"/>
      <c r="J3270"/>
      <c r="K3270"/>
      <c r="L3270"/>
    </row>
    <row r="3271" spans="7:12" s="4" customFormat="1" x14ac:dyDescent="0.25">
      <c r="G3271"/>
      <c r="H3271"/>
      <c r="I3271"/>
      <c r="J3271"/>
      <c r="K3271"/>
      <c r="L3271"/>
    </row>
    <row r="3272" spans="7:12" s="4" customFormat="1" x14ac:dyDescent="0.25">
      <c r="G3272"/>
      <c r="H3272"/>
      <c r="I3272"/>
      <c r="J3272"/>
      <c r="K3272"/>
      <c r="L3272"/>
    </row>
    <row r="3273" spans="7:12" s="4" customFormat="1" x14ac:dyDescent="0.25">
      <c r="G3273"/>
      <c r="H3273"/>
      <c r="I3273"/>
      <c r="J3273"/>
      <c r="K3273"/>
      <c r="L3273"/>
    </row>
    <row r="3274" spans="7:12" s="4" customFormat="1" x14ac:dyDescent="0.25">
      <c r="G3274"/>
      <c r="H3274"/>
      <c r="I3274"/>
      <c r="J3274"/>
      <c r="K3274"/>
      <c r="L3274"/>
    </row>
    <row r="3275" spans="7:12" s="4" customFormat="1" x14ac:dyDescent="0.25">
      <c r="G3275"/>
      <c r="H3275"/>
      <c r="I3275"/>
      <c r="J3275"/>
      <c r="K3275"/>
      <c r="L3275"/>
    </row>
    <row r="3276" spans="7:12" s="4" customFormat="1" x14ac:dyDescent="0.25">
      <c r="G3276"/>
      <c r="H3276"/>
      <c r="I3276"/>
      <c r="J3276"/>
      <c r="K3276"/>
      <c r="L3276"/>
    </row>
    <row r="3277" spans="7:12" s="4" customFormat="1" x14ac:dyDescent="0.25">
      <c r="G3277"/>
      <c r="H3277"/>
      <c r="I3277"/>
      <c r="J3277"/>
      <c r="K3277"/>
      <c r="L3277"/>
    </row>
    <row r="3278" spans="7:12" s="4" customFormat="1" x14ac:dyDescent="0.25">
      <c r="G3278"/>
      <c r="H3278"/>
      <c r="I3278"/>
      <c r="J3278"/>
      <c r="K3278"/>
      <c r="L3278"/>
    </row>
    <row r="3279" spans="7:12" s="4" customFormat="1" x14ac:dyDescent="0.25">
      <c r="G3279"/>
      <c r="H3279"/>
      <c r="I3279"/>
      <c r="J3279"/>
      <c r="K3279"/>
      <c r="L3279"/>
    </row>
    <row r="3280" spans="7:12" s="4" customFormat="1" x14ac:dyDescent="0.25">
      <c r="G3280"/>
      <c r="H3280"/>
      <c r="I3280"/>
      <c r="J3280"/>
      <c r="K3280"/>
      <c r="L3280"/>
    </row>
    <row r="3281" spans="7:12" s="4" customFormat="1" x14ac:dyDescent="0.25">
      <c r="G3281"/>
      <c r="H3281"/>
      <c r="I3281"/>
      <c r="J3281"/>
      <c r="K3281"/>
      <c r="L3281"/>
    </row>
    <row r="3282" spans="7:12" s="4" customFormat="1" x14ac:dyDescent="0.25">
      <c r="G3282"/>
      <c r="H3282"/>
      <c r="I3282"/>
      <c r="J3282"/>
      <c r="K3282"/>
      <c r="L3282"/>
    </row>
    <row r="3283" spans="7:12" s="4" customFormat="1" x14ac:dyDescent="0.25">
      <c r="G3283"/>
      <c r="H3283"/>
      <c r="I3283"/>
      <c r="J3283"/>
      <c r="K3283"/>
      <c r="L3283"/>
    </row>
    <row r="3284" spans="7:12" s="4" customFormat="1" x14ac:dyDescent="0.25">
      <c r="G3284"/>
      <c r="H3284"/>
      <c r="I3284"/>
      <c r="J3284"/>
      <c r="K3284"/>
      <c r="L3284"/>
    </row>
    <row r="3285" spans="7:12" s="4" customFormat="1" x14ac:dyDescent="0.25">
      <c r="G3285"/>
      <c r="H3285"/>
      <c r="I3285"/>
      <c r="J3285"/>
      <c r="K3285"/>
      <c r="L3285"/>
    </row>
    <row r="3286" spans="7:12" s="4" customFormat="1" x14ac:dyDescent="0.25">
      <c r="G3286"/>
      <c r="H3286"/>
      <c r="I3286"/>
      <c r="J3286"/>
      <c r="K3286"/>
      <c r="L3286"/>
    </row>
    <row r="3287" spans="7:12" s="4" customFormat="1" x14ac:dyDescent="0.25">
      <c r="G3287"/>
      <c r="H3287"/>
      <c r="I3287"/>
      <c r="J3287"/>
      <c r="K3287"/>
      <c r="L3287"/>
    </row>
    <row r="3288" spans="7:12" s="4" customFormat="1" x14ac:dyDescent="0.25">
      <c r="G3288"/>
      <c r="H3288"/>
      <c r="I3288"/>
      <c r="J3288"/>
      <c r="K3288"/>
      <c r="L3288"/>
    </row>
    <row r="3289" spans="7:12" s="4" customFormat="1" x14ac:dyDescent="0.25">
      <c r="G3289"/>
      <c r="H3289"/>
      <c r="I3289"/>
      <c r="J3289"/>
      <c r="K3289"/>
      <c r="L3289"/>
    </row>
    <row r="3290" spans="7:12" s="4" customFormat="1" x14ac:dyDescent="0.25">
      <c r="G3290"/>
      <c r="H3290"/>
      <c r="I3290"/>
      <c r="J3290"/>
      <c r="K3290"/>
      <c r="L3290"/>
    </row>
    <row r="3291" spans="7:12" s="4" customFormat="1" x14ac:dyDescent="0.25">
      <c r="G3291"/>
      <c r="H3291"/>
      <c r="I3291"/>
      <c r="J3291"/>
      <c r="K3291"/>
      <c r="L3291"/>
    </row>
    <row r="3292" spans="7:12" s="4" customFormat="1" x14ac:dyDescent="0.25">
      <c r="G3292"/>
      <c r="H3292"/>
      <c r="I3292"/>
      <c r="J3292"/>
      <c r="K3292"/>
      <c r="L3292"/>
    </row>
    <row r="3293" spans="7:12" s="4" customFormat="1" x14ac:dyDescent="0.25">
      <c r="G3293"/>
      <c r="H3293"/>
      <c r="I3293"/>
      <c r="J3293"/>
      <c r="K3293"/>
      <c r="L3293"/>
    </row>
    <row r="3294" spans="7:12" s="4" customFormat="1" x14ac:dyDescent="0.25">
      <c r="G3294"/>
      <c r="H3294"/>
      <c r="I3294"/>
      <c r="J3294"/>
      <c r="K3294"/>
      <c r="L3294"/>
    </row>
    <row r="3295" spans="7:12" s="4" customFormat="1" x14ac:dyDescent="0.25">
      <c r="G3295"/>
      <c r="H3295"/>
      <c r="I3295"/>
      <c r="J3295"/>
      <c r="K3295"/>
      <c r="L3295"/>
    </row>
    <row r="3296" spans="7:12" s="4" customFormat="1" x14ac:dyDescent="0.25">
      <c r="G3296"/>
      <c r="H3296"/>
      <c r="I3296"/>
      <c r="J3296"/>
      <c r="K3296"/>
      <c r="L3296"/>
    </row>
    <row r="3297" spans="7:12" s="4" customFormat="1" x14ac:dyDescent="0.25">
      <c r="G3297"/>
      <c r="H3297"/>
      <c r="I3297"/>
      <c r="J3297"/>
      <c r="K3297"/>
      <c r="L3297"/>
    </row>
    <row r="3298" spans="7:12" s="4" customFormat="1" x14ac:dyDescent="0.25">
      <c r="G3298"/>
      <c r="H3298"/>
      <c r="I3298"/>
      <c r="J3298"/>
      <c r="K3298"/>
      <c r="L3298"/>
    </row>
    <row r="3299" spans="7:12" s="4" customFormat="1" x14ac:dyDescent="0.25">
      <c r="G3299"/>
      <c r="H3299"/>
      <c r="I3299"/>
      <c r="J3299"/>
      <c r="K3299"/>
      <c r="L3299"/>
    </row>
    <row r="3300" spans="7:12" s="4" customFormat="1" x14ac:dyDescent="0.25">
      <c r="G3300"/>
      <c r="H3300"/>
      <c r="I3300"/>
      <c r="J3300"/>
      <c r="K3300"/>
      <c r="L3300"/>
    </row>
    <row r="3301" spans="7:12" s="4" customFormat="1" x14ac:dyDescent="0.25">
      <c r="G3301"/>
      <c r="H3301"/>
      <c r="I3301"/>
      <c r="J3301"/>
      <c r="K3301"/>
      <c r="L3301"/>
    </row>
    <row r="3302" spans="7:12" s="4" customFormat="1" x14ac:dyDescent="0.25">
      <c r="G3302"/>
      <c r="H3302"/>
      <c r="I3302"/>
      <c r="J3302"/>
      <c r="K3302"/>
      <c r="L3302"/>
    </row>
    <row r="3303" spans="7:12" s="4" customFormat="1" x14ac:dyDescent="0.25">
      <c r="G3303"/>
      <c r="H3303"/>
      <c r="I3303"/>
      <c r="J3303"/>
      <c r="K3303"/>
      <c r="L3303"/>
    </row>
    <row r="3304" spans="7:12" s="4" customFormat="1" x14ac:dyDescent="0.25">
      <c r="G3304"/>
      <c r="H3304"/>
      <c r="I3304"/>
      <c r="J3304"/>
      <c r="K3304"/>
      <c r="L3304"/>
    </row>
    <row r="3305" spans="7:12" s="4" customFormat="1" x14ac:dyDescent="0.25">
      <c r="G3305"/>
      <c r="H3305"/>
      <c r="I3305"/>
      <c r="J3305"/>
      <c r="K3305"/>
      <c r="L3305"/>
    </row>
    <row r="3306" spans="7:12" s="4" customFormat="1" x14ac:dyDescent="0.25">
      <c r="G3306"/>
      <c r="H3306"/>
      <c r="I3306"/>
      <c r="J3306"/>
      <c r="K3306"/>
      <c r="L3306"/>
    </row>
    <row r="3307" spans="7:12" s="4" customFormat="1" x14ac:dyDescent="0.25">
      <c r="G3307"/>
      <c r="H3307"/>
      <c r="I3307"/>
      <c r="J3307"/>
      <c r="K3307"/>
      <c r="L3307"/>
    </row>
    <row r="3308" spans="7:12" s="4" customFormat="1" x14ac:dyDescent="0.25">
      <c r="G3308"/>
      <c r="H3308"/>
      <c r="I3308"/>
      <c r="J3308"/>
      <c r="K3308"/>
      <c r="L3308"/>
    </row>
    <row r="3309" spans="7:12" s="4" customFormat="1" x14ac:dyDescent="0.25">
      <c r="G3309"/>
      <c r="H3309"/>
      <c r="I3309"/>
      <c r="J3309"/>
      <c r="K3309"/>
      <c r="L3309"/>
    </row>
    <row r="3310" spans="7:12" s="4" customFormat="1" x14ac:dyDescent="0.25">
      <c r="G3310"/>
      <c r="H3310"/>
      <c r="I3310"/>
      <c r="J3310"/>
      <c r="K3310"/>
      <c r="L3310"/>
    </row>
    <row r="3311" spans="7:12" s="4" customFormat="1" x14ac:dyDescent="0.25">
      <c r="G3311"/>
      <c r="H3311"/>
      <c r="I3311"/>
      <c r="J3311"/>
      <c r="K3311"/>
      <c r="L3311"/>
    </row>
    <row r="3312" spans="7:12" s="4" customFormat="1" x14ac:dyDescent="0.25">
      <c r="G3312"/>
      <c r="H3312"/>
      <c r="I3312"/>
      <c r="J3312"/>
      <c r="K3312"/>
      <c r="L3312"/>
    </row>
    <row r="3313" spans="7:12" s="4" customFormat="1" x14ac:dyDescent="0.25">
      <c r="G3313"/>
      <c r="H3313"/>
      <c r="I3313"/>
      <c r="J3313"/>
      <c r="K3313"/>
      <c r="L3313"/>
    </row>
    <row r="3314" spans="7:12" s="4" customFormat="1" x14ac:dyDescent="0.25">
      <c r="G3314"/>
      <c r="H3314"/>
      <c r="I3314"/>
      <c r="J3314"/>
      <c r="K3314"/>
      <c r="L3314"/>
    </row>
    <row r="3315" spans="7:12" s="4" customFormat="1" x14ac:dyDescent="0.25">
      <c r="G3315"/>
      <c r="H3315"/>
      <c r="I3315"/>
      <c r="J3315"/>
      <c r="K3315"/>
      <c r="L3315"/>
    </row>
    <row r="3316" spans="7:12" s="4" customFormat="1" x14ac:dyDescent="0.25">
      <c r="G3316"/>
      <c r="H3316"/>
      <c r="I3316"/>
      <c r="J3316"/>
      <c r="K3316"/>
      <c r="L3316"/>
    </row>
    <row r="3317" spans="7:12" s="4" customFormat="1" x14ac:dyDescent="0.25">
      <c r="G3317"/>
      <c r="H3317"/>
      <c r="I3317"/>
      <c r="J3317"/>
      <c r="K3317"/>
      <c r="L3317"/>
    </row>
    <row r="3318" spans="7:12" s="4" customFormat="1" x14ac:dyDescent="0.25">
      <c r="G3318"/>
      <c r="H3318"/>
      <c r="I3318"/>
      <c r="J3318"/>
      <c r="K3318"/>
      <c r="L3318"/>
    </row>
    <row r="3319" spans="7:12" s="4" customFormat="1" x14ac:dyDescent="0.25">
      <c r="G3319"/>
      <c r="H3319"/>
      <c r="I3319"/>
      <c r="J3319"/>
      <c r="K3319"/>
      <c r="L3319"/>
    </row>
    <row r="3320" spans="7:12" s="4" customFormat="1" x14ac:dyDescent="0.25">
      <c r="G3320"/>
      <c r="H3320"/>
      <c r="I3320"/>
      <c r="J3320"/>
      <c r="K3320"/>
      <c r="L3320"/>
    </row>
    <row r="3321" spans="7:12" s="4" customFormat="1" x14ac:dyDescent="0.25">
      <c r="G3321"/>
      <c r="H3321"/>
      <c r="I3321"/>
      <c r="J3321"/>
      <c r="K3321"/>
      <c r="L3321"/>
    </row>
    <row r="3322" spans="7:12" s="4" customFormat="1" x14ac:dyDescent="0.25">
      <c r="G3322"/>
      <c r="H3322"/>
      <c r="I3322"/>
      <c r="J3322"/>
      <c r="K3322"/>
      <c r="L3322"/>
    </row>
    <row r="3323" spans="7:12" s="4" customFormat="1" x14ac:dyDescent="0.25">
      <c r="G3323"/>
      <c r="H3323"/>
      <c r="I3323"/>
      <c r="J3323"/>
      <c r="K3323"/>
      <c r="L3323"/>
    </row>
    <row r="3324" spans="7:12" s="4" customFormat="1" x14ac:dyDescent="0.25">
      <c r="G3324"/>
      <c r="H3324"/>
      <c r="I3324"/>
      <c r="J3324"/>
      <c r="K3324"/>
      <c r="L3324"/>
    </row>
    <row r="3325" spans="7:12" s="4" customFormat="1" x14ac:dyDescent="0.25">
      <c r="G3325"/>
      <c r="H3325"/>
      <c r="I3325"/>
      <c r="J3325"/>
      <c r="K3325"/>
      <c r="L3325"/>
    </row>
    <row r="3326" spans="7:12" s="4" customFormat="1" x14ac:dyDescent="0.25">
      <c r="G3326"/>
      <c r="H3326"/>
      <c r="I3326"/>
      <c r="J3326"/>
      <c r="K3326"/>
      <c r="L3326"/>
    </row>
    <row r="3327" spans="7:12" s="4" customFormat="1" x14ac:dyDescent="0.25">
      <c r="G3327"/>
      <c r="H3327"/>
      <c r="I3327"/>
      <c r="J3327"/>
      <c r="K3327"/>
      <c r="L3327"/>
    </row>
    <row r="3328" spans="7:12" s="4" customFormat="1" x14ac:dyDescent="0.25">
      <c r="G3328"/>
      <c r="H3328"/>
      <c r="I3328"/>
      <c r="J3328"/>
      <c r="K3328"/>
      <c r="L3328"/>
    </row>
    <row r="3329" spans="7:12" s="4" customFormat="1" x14ac:dyDescent="0.25">
      <c r="G3329"/>
      <c r="H3329"/>
      <c r="I3329"/>
      <c r="J3329"/>
      <c r="K3329"/>
      <c r="L3329"/>
    </row>
    <row r="3330" spans="7:12" s="4" customFormat="1" x14ac:dyDescent="0.25">
      <c r="G3330"/>
      <c r="H3330"/>
      <c r="I3330"/>
      <c r="J3330"/>
      <c r="K3330"/>
      <c r="L3330"/>
    </row>
    <row r="3331" spans="7:12" s="4" customFormat="1" x14ac:dyDescent="0.25">
      <c r="G3331"/>
      <c r="H3331"/>
      <c r="I3331"/>
      <c r="J3331"/>
      <c r="K3331"/>
      <c r="L3331"/>
    </row>
    <row r="3332" spans="7:12" s="4" customFormat="1" x14ac:dyDescent="0.25">
      <c r="G3332"/>
      <c r="H3332"/>
      <c r="I3332"/>
      <c r="J3332"/>
      <c r="K3332"/>
      <c r="L3332"/>
    </row>
    <row r="3333" spans="7:12" s="4" customFormat="1" x14ac:dyDescent="0.25">
      <c r="G3333"/>
      <c r="H3333"/>
      <c r="I3333"/>
      <c r="J3333"/>
      <c r="K3333"/>
      <c r="L3333"/>
    </row>
    <row r="3334" spans="7:12" s="4" customFormat="1" x14ac:dyDescent="0.25">
      <c r="G3334"/>
      <c r="H3334"/>
      <c r="I3334"/>
      <c r="J3334"/>
      <c r="K3334"/>
      <c r="L3334"/>
    </row>
    <row r="3335" spans="7:12" s="4" customFormat="1" x14ac:dyDescent="0.25">
      <c r="G3335"/>
      <c r="H3335"/>
      <c r="I3335"/>
      <c r="J3335"/>
      <c r="K3335"/>
      <c r="L3335"/>
    </row>
    <row r="3336" spans="7:12" s="4" customFormat="1" x14ac:dyDescent="0.25">
      <c r="G3336"/>
      <c r="H3336"/>
      <c r="I3336"/>
      <c r="J3336"/>
      <c r="K3336"/>
      <c r="L3336"/>
    </row>
    <row r="3337" spans="7:12" s="4" customFormat="1" x14ac:dyDescent="0.25">
      <c r="G3337"/>
      <c r="H3337"/>
      <c r="I3337"/>
      <c r="J3337"/>
      <c r="K3337"/>
      <c r="L3337"/>
    </row>
    <row r="3338" spans="7:12" s="4" customFormat="1" x14ac:dyDescent="0.25">
      <c r="G3338"/>
      <c r="H3338"/>
      <c r="I3338"/>
      <c r="J3338"/>
      <c r="K3338"/>
      <c r="L3338"/>
    </row>
    <row r="3339" spans="7:12" s="4" customFormat="1" x14ac:dyDescent="0.25">
      <c r="G3339"/>
      <c r="H3339"/>
      <c r="I3339"/>
      <c r="J3339"/>
      <c r="K3339"/>
      <c r="L3339"/>
    </row>
    <row r="3340" spans="7:12" s="4" customFormat="1" x14ac:dyDescent="0.25">
      <c r="G3340"/>
      <c r="H3340"/>
      <c r="I3340"/>
      <c r="J3340"/>
      <c r="K3340"/>
      <c r="L3340"/>
    </row>
    <row r="3341" spans="7:12" s="4" customFormat="1" x14ac:dyDescent="0.25">
      <c r="G3341"/>
      <c r="H3341"/>
      <c r="I3341"/>
      <c r="J3341"/>
      <c r="K3341"/>
      <c r="L3341"/>
    </row>
    <row r="3342" spans="7:12" s="4" customFormat="1" x14ac:dyDescent="0.25">
      <c r="G3342"/>
      <c r="H3342"/>
      <c r="I3342"/>
      <c r="J3342"/>
      <c r="K3342"/>
      <c r="L3342"/>
    </row>
    <row r="3343" spans="7:12" s="4" customFormat="1" x14ac:dyDescent="0.25">
      <c r="G3343"/>
      <c r="H3343"/>
      <c r="I3343"/>
      <c r="J3343"/>
      <c r="K3343"/>
      <c r="L3343"/>
    </row>
    <row r="3344" spans="7:12" s="4" customFormat="1" x14ac:dyDescent="0.25">
      <c r="G3344"/>
      <c r="H3344"/>
      <c r="I3344"/>
      <c r="J3344"/>
      <c r="K3344"/>
      <c r="L3344"/>
    </row>
    <row r="3345" spans="7:12" s="4" customFormat="1" x14ac:dyDescent="0.25">
      <c r="G3345"/>
      <c r="H3345"/>
      <c r="I3345"/>
      <c r="J3345"/>
      <c r="K3345"/>
      <c r="L3345"/>
    </row>
    <row r="3346" spans="7:12" s="4" customFormat="1" x14ac:dyDescent="0.25">
      <c r="G3346"/>
      <c r="H3346"/>
      <c r="I3346"/>
      <c r="J3346"/>
      <c r="K3346"/>
      <c r="L3346"/>
    </row>
    <row r="3347" spans="7:12" s="4" customFormat="1" x14ac:dyDescent="0.25">
      <c r="G3347"/>
      <c r="H3347"/>
      <c r="I3347"/>
      <c r="J3347"/>
      <c r="K3347"/>
      <c r="L3347"/>
    </row>
    <row r="3348" spans="7:12" s="4" customFormat="1" x14ac:dyDescent="0.25">
      <c r="G3348"/>
      <c r="H3348"/>
      <c r="I3348"/>
      <c r="J3348"/>
      <c r="K3348"/>
      <c r="L3348"/>
    </row>
    <row r="3349" spans="7:12" s="4" customFormat="1" x14ac:dyDescent="0.25">
      <c r="G3349"/>
      <c r="H3349"/>
      <c r="I3349"/>
      <c r="J3349"/>
      <c r="K3349"/>
      <c r="L3349"/>
    </row>
    <row r="3350" spans="7:12" s="4" customFormat="1" x14ac:dyDescent="0.25">
      <c r="G3350"/>
      <c r="H3350"/>
      <c r="I3350"/>
      <c r="J3350"/>
      <c r="K3350"/>
      <c r="L3350"/>
    </row>
    <row r="3351" spans="7:12" s="4" customFormat="1" x14ac:dyDescent="0.25">
      <c r="G3351"/>
      <c r="H3351"/>
      <c r="I3351"/>
      <c r="J3351"/>
      <c r="K3351"/>
      <c r="L3351"/>
    </row>
    <row r="3352" spans="7:12" s="4" customFormat="1" x14ac:dyDescent="0.25">
      <c r="G3352"/>
      <c r="H3352"/>
      <c r="I3352"/>
      <c r="J3352"/>
      <c r="K3352"/>
      <c r="L3352"/>
    </row>
    <row r="3353" spans="7:12" s="4" customFormat="1" x14ac:dyDescent="0.25">
      <c r="G3353"/>
      <c r="H3353"/>
      <c r="I3353"/>
      <c r="J3353"/>
      <c r="K3353"/>
      <c r="L3353"/>
    </row>
    <row r="3354" spans="7:12" s="4" customFormat="1" x14ac:dyDescent="0.25">
      <c r="G3354"/>
      <c r="H3354"/>
      <c r="I3354"/>
      <c r="J3354"/>
      <c r="K3354"/>
      <c r="L3354"/>
    </row>
    <row r="3355" spans="7:12" s="4" customFormat="1" x14ac:dyDescent="0.25">
      <c r="G3355"/>
      <c r="H3355"/>
      <c r="I3355"/>
      <c r="J3355"/>
      <c r="K3355"/>
      <c r="L3355"/>
    </row>
    <row r="3356" spans="7:12" s="4" customFormat="1" x14ac:dyDescent="0.25">
      <c r="G3356"/>
      <c r="H3356"/>
      <c r="I3356"/>
      <c r="J3356"/>
      <c r="K3356"/>
      <c r="L3356"/>
    </row>
    <row r="3357" spans="7:12" s="4" customFormat="1" x14ac:dyDescent="0.25">
      <c r="G3357"/>
      <c r="H3357"/>
      <c r="I3357"/>
      <c r="J3357"/>
      <c r="K3357"/>
      <c r="L3357"/>
    </row>
    <row r="3358" spans="7:12" s="4" customFormat="1" x14ac:dyDescent="0.25">
      <c r="G3358"/>
      <c r="H3358"/>
      <c r="I3358"/>
      <c r="J3358"/>
      <c r="K3358"/>
      <c r="L3358"/>
    </row>
    <row r="3359" spans="7:12" s="4" customFormat="1" x14ac:dyDescent="0.25">
      <c r="G3359"/>
      <c r="H3359"/>
      <c r="I3359"/>
      <c r="J3359"/>
      <c r="K3359"/>
      <c r="L3359"/>
    </row>
    <row r="3360" spans="7:12" s="4" customFormat="1" x14ac:dyDescent="0.25">
      <c r="G3360"/>
      <c r="H3360"/>
      <c r="I3360"/>
      <c r="J3360"/>
      <c r="K3360"/>
      <c r="L3360"/>
    </row>
    <row r="3361" spans="7:12" s="4" customFormat="1" x14ac:dyDescent="0.25">
      <c r="G3361"/>
      <c r="H3361"/>
      <c r="I3361"/>
      <c r="J3361"/>
      <c r="K3361"/>
      <c r="L3361"/>
    </row>
    <row r="3362" spans="7:12" s="4" customFormat="1" x14ac:dyDescent="0.25">
      <c r="G3362"/>
      <c r="H3362"/>
      <c r="I3362"/>
      <c r="J3362"/>
      <c r="K3362"/>
      <c r="L3362"/>
    </row>
    <row r="3363" spans="7:12" s="4" customFormat="1" x14ac:dyDescent="0.25">
      <c r="G3363"/>
      <c r="H3363"/>
      <c r="I3363"/>
      <c r="J3363"/>
      <c r="K3363"/>
      <c r="L3363"/>
    </row>
    <row r="3364" spans="7:12" s="4" customFormat="1" x14ac:dyDescent="0.25">
      <c r="G3364"/>
      <c r="H3364"/>
      <c r="I3364"/>
      <c r="J3364"/>
      <c r="K3364"/>
      <c r="L3364"/>
    </row>
    <row r="3365" spans="7:12" s="4" customFormat="1" x14ac:dyDescent="0.25">
      <c r="G3365"/>
      <c r="H3365"/>
      <c r="I3365"/>
      <c r="J3365"/>
      <c r="K3365"/>
      <c r="L3365"/>
    </row>
    <row r="3366" spans="7:12" s="4" customFormat="1" x14ac:dyDescent="0.25">
      <c r="G3366"/>
      <c r="H3366"/>
      <c r="I3366"/>
      <c r="J3366"/>
      <c r="K3366"/>
      <c r="L3366"/>
    </row>
    <row r="3367" spans="7:12" s="4" customFormat="1" x14ac:dyDescent="0.25">
      <c r="G3367"/>
      <c r="H3367"/>
      <c r="I3367"/>
      <c r="J3367"/>
      <c r="K3367"/>
      <c r="L3367"/>
    </row>
    <row r="3368" spans="7:12" s="4" customFormat="1" x14ac:dyDescent="0.25">
      <c r="G3368"/>
      <c r="H3368"/>
      <c r="I3368"/>
      <c r="J3368"/>
      <c r="K3368"/>
      <c r="L3368"/>
    </row>
    <row r="3369" spans="7:12" s="4" customFormat="1" x14ac:dyDescent="0.25">
      <c r="G3369"/>
      <c r="H3369"/>
      <c r="I3369"/>
      <c r="J3369"/>
      <c r="K3369"/>
      <c r="L3369"/>
    </row>
    <row r="3370" spans="7:12" s="4" customFormat="1" x14ac:dyDescent="0.25">
      <c r="G3370"/>
      <c r="H3370"/>
      <c r="I3370"/>
      <c r="J3370"/>
      <c r="K3370"/>
      <c r="L3370"/>
    </row>
    <row r="3371" spans="7:12" s="4" customFormat="1" x14ac:dyDescent="0.25">
      <c r="G3371"/>
      <c r="H3371"/>
      <c r="I3371"/>
      <c r="J3371"/>
      <c r="K3371"/>
      <c r="L3371"/>
    </row>
    <row r="3372" spans="7:12" s="4" customFormat="1" x14ac:dyDescent="0.25">
      <c r="G3372"/>
      <c r="H3372"/>
      <c r="I3372"/>
      <c r="J3372"/>
      <c r="K3372"/>
      <c r="L3372"/>
    </row>
    <row r="3373" spans="7:12" s="4" customFormat="1" x14ac:dyDescent="0.25">
      <c r="G3373"/>
      <c r="H3373"/>
      <c r="I3373"/>
      <c r="J3373"/>
      <c r="K3373"/>
      <c r="L3373"/>
    </row>
    <row r="3374" spans="7:12" s="4" customFormat="1" x14ac:dyDescent="0.25">
      <c r="G3374"/>
      <c r="H3374"/>
      <c r="I3374"/>
      <c r="J3374"/>
      <c r="K3374"/>
      <c r="L3374"/>
    </row>
    <row r="3375" spans="7:12" s="4" customFormat="1" x14ac:dyDescent="0.25">
      <c r="G3375"/>
      <c r="H3375"/>
      <c r="I3375"/>
      <c r="J3375"/>
      <c r="K3375"/>
      <c r="L3375"/>
    </row>
    <row r="3376" spans="7:12" s="4" customFormat="1" x14ac:dyDescent="0.25">
      <c r="G3376"/>
      <c r="H3376"/>
      <c r="I3376"/>
      <c r="J3376"/>
      <c r="K3376"/>
      <c r="L3376"/>
    </row>
    <row r="3377" spans="7:12" s="4" customFormat="1" x14ac:dyDescent="0.25">
      <c r="G3377"/>
      <c r="H3377"/>
      <c r="I3377"/>
      <c r="J3377"/>
      <c r="K3377"/>
      <c r="L3377"/>
    </row>
    <row r="3378" spans="7:12" s="4" customFormat="1" x14ac:dyDescent="0.25">
      <c r="G3378"/>
      <c r="H3378"/>
      <c r="I3378"/>
      <c r="J3378"/>
      <c r="K3378"/>
      <c r="L3378"/>
    </row>
    <row r="3379" spans="7:12" s="4" customFormat="1" x14ac:dyDescent="0.25">
      <c r="G3379"/>
      <c r="H3379"/>
      <c r="I3379"/>
      <c r="J3379"/>
      <c r="K3379"/>
      <c r="L3379"/>
    </row>
    <row r="3380" spans="7:12" s="4" customFormat="1" x14ac:dyDescent="0.25">
      <c r="G3380"/>
      <c r="H3380"/>
      <c r="I3380"/>
      <c r="J3380"/>
      <c r="K3380"/>
      <c r="L3380"/>
    </row>
    <row r="3381" spans="7:12" s="4" customFormat="1" x14ac:dyDescent="0.25">
      <c r="G3381"/>
      <c r="H3381"/>
      <c r="I3381"/>
      <c r="J3381"/>
      <c r="K3381"/>
      <c r="L3381"/>
    </row>
    <row r="3382" spans="7:12" s="4" customFormat="1" x14ac:dyDescent="0.25">
      <c r="G3382"/>
      <c r="H3382"/>
      <c r="I3382"/>
      <c r="J3382"/>
      <c r="K3382"/>
      <c r="L3382"/>
    </row>
    <row r="3383" spans="7:12" s="4" customFormat="1" x14ac:dyDescent="0.25">
      <c r="G3383"/>
      <c r="H3383"/>
      <c r="I3383"/>
      <c r="J3383"/>
      <c r="K3383"/>
      <c r="L3383"/>
    </row>
    <row r="3384" spans="7:12" s="4" customFormat="1" x14ac:dyDescent="0.25">
      <c r="G3384"/>
      <c r="H3384"/>
      <c r="I3384"/>
      <c r="J3384"/>
      <c r="K3384"/>
      <c r="L3384"/>
    </row>
    <row r="3385" spans="7:12" s="4" customFormat="1" x14ac:dyDescent="0.25">
      <c r="G3385"/>
      <c r="H3385"/>
      <c r="I3385"/>
      <c r="J3385"/>
      <c r="K3385"/>
      <c r="L3385"/>
    </row>
    <row r="3386" spans="7:12" s="4" customFormat="1" x14ac:dyDescent="0.25">
      <c r="G3386"/>
      <c r="H3386"/>
      <c r="I3386"/>
      <c r="J3386"/>
      <c r="K3386"/>
      <c r="L3386"/>
    </row>
    <row r="3387" spans="7:12" s="4" customFormat="1" x14ac:dyDescent="0.25">
      <c r="G3387"/>
      <c r="H3387"/>
      <c r="I3387"/>
      <c r="J3387"/>
      <c r="K3387"/>
      <c r="L3387"/>
    </row>
    <row r="3388" spans="7:12" s="4" customFormat="1" x14ac:dyDescent="0.25">
      <c r="G3388"/>
      <c r="H3388"/>
      <c r="I3388"/>
      <c r="J3388"/>
      <c r="K3388"/>
      <c r="L3388"/>
    </row>
    <row r="3389" spans="7:12" s="4" customFormat="1" x14ac:dyDescent="0.25">
      <c r="G3389"/>
      <c r="H3389"/>
      <c r="I3389"/>
      <c r="J3389"/>
      <c r="K3389"/>
      <c r="L3389"/>
    </row>
    <row r="3390" spans="7:12" s="4" customFormat="1" x14ac:dyDescent="0.25">
      <c r="G3390"/>
      <c r="H3390"/>
      <c r="I3390"/>
      <c r="J3390"/>
      <c r="K3390"/>
      <c r="L3390"/>
    </row>
    <row r="3391" spans="7:12" s="4" customFormat="1" x14ac:dyDescent="0.25">
      <c r="G3391"/>
      <c r="H3391"/>
      <c r="I3391"/>
      <c r="J3391"/>
      <c r="K3391"/>
      <c r="L3391"/>
    </row>
    <row r="3392" spans="7:12" s="4" customFormat="1" x14ac:dyDescent="0.25">
      <c r="G3392"/>
      <c r="H3392"/>
      <c r="I3392"/>
      <c r="J3392"/>
      <c r="K3392"/>
      <c r="L3392"/>
    </row>
    <row r="3393" spans="7:12" s="4" customFormat="1" x14ac:dyDescent="0.25">
      <c r="G3393"/>
      <c r="H3393"/>
      <c r="I3393"/>
      <c r="J3393"/>
      <c r="K3393"/>
      <c r="L3393"/>
    </row>
    <row r="3394" spans="7:12" s="4" customFormat="1" x14ac:dyDescent="0.25">
      <c r="G3394"/>
      <c r="H3394"/>
      <c r="I3394"/>
      <c r="J3394"/>
      <c r="K3394"/>
      <c r="L3394"/>
    </row>
    <row r="3395" spans="7:12" s="4" customFormat="1" x14ac:dyDescent="0.25">
      <c r="G3395"/>
      <c r="H3395"/>
      <c r="I3395"/>
      <c r="J3395"/>
      <c r="K3395"/>
      <c r="L3395"/>
    </row>
    <row r="3396" spans="7:12" s="4" customFormat="1" x14ac:dyDescent="0.25">
      <c r="G3396"/>
      <c r="H3396"/>
      <c r="I3396"/>
      <c r="J3396"/>
      <c r="K3396"/>
      <c r="L3396"/>
    </row>
    <row r="3397" spans="7:12" s="4" customFormat="1" x14ac:dyDescent="0.25">
      <c r="G3397"/>
      <c r="H3397"/>
      <c r="I3397"/>
      <c r="J3397"/>
      <c r="K3397"/>
      <c r="L3397"/>
    </row>
    <row r="3398" spans="7:12" s="4" customFormat="1" x14ac:dyDescent="0.25">
      <c r="G3398"/>
      <c r="H3398"/>
      <c r="I3398"/>
      <c r="J3398"/>
      <c r="K3398"/>
      <c r="L3398"/>
    </row>
    <row r="3399" spans="7:12" s="4" customFormat="1" x14ac:dyDescent="0.25">
      <c r="G3399"/>
      <c r="H3399"/>
      <c r="I3399"/>
      <c r="J3399"/>
      <c r="K3399"/>
      <c r="L3399"/>
    </row>
    <row r="3400" spans="7:12" s="4" customFormat="1" x14ac:dyDescent="0.25">
      <c r="G3400"/>
      <c r="H3400"/>
      <c r="I3400"/>
      <c r="J3400"/>
      <c r="K3400"/>
      <c r="L3400"/>
    </row>
    <row r="3401" spans="7:12" s="4" customFormat="1" x14ac:dyDescent="0.25">
      <c r="G3401"/>
      <c r="H3401"/>
      <c r="I3401"/>
      <c r="J3401"/>
      <c r="K3401"/>
      <c r="L3401"/>
    </row>
    <row r="3402" spans="7:12" s="4" customFormat="1" x14ac:dyDescent="0.25">
      <c r="G3402"/>
      <c r="H3402"/>
      <c r="I3402"/>
      <c r="J3402"/>
      <c r="K3402"/>
      <c r="L3402"/>
    </row>
    <row r="3403" spans="7:12" s="4" customFormat="1" x14ac:dyDescent="0.25">
      <c r="G3403"/>
      <c r="H3403"/>
      <c r="I3403"/>
      <c r="J3403"/>
      <c r="K3403"/>
      <c r="L3403"/>
    </row>
    <row r="3404" spans="7:12" s="4" customFormat="1" x14ac:dyDescent="0.25">
      <c r="G3404"/>
      <c r="H3404"/>
      <c r="I3404"/>
      <c r="J3404"/>
      <c r="K3404"/>
      <c r="L3404"/>
    </row>
    <row r="3405" spans="7:12" s="4" customFormat="1" x14ac:dyDescent="0.25">
      <c r="G3405"/>
      <c r="H3405"/>
      <c r="I3405"/>
      <c r="J3405"/>
      <c r="K3405"/>
      <c r="L3405"/>
    </row>
    <row r="3406" spans="7:12" s="4" customFormat="1" x14ac:dyDescent="0.25">
      <c r="G3406"/>
      <c r="H3406"/>
      <c r="I3406"/>
      <c r="J3406"/>
      <c r="K3406"/>
      <c r="L3406"/>
    </row>
    <row r="3407" spans="7:12" s="4" customFormat="1" x14ac:dyDescent="0.25">
      <c r="G3407"/>
      <c r="H3407"/>
      <c r="I3407"/>
      <c r="J3407"/>
      <c r="K3407"/>
      <c r="L3407"/>
    </row>
    <row r="3408" spans="7:12" s="4" customFormat="1" x14ac:dyDescent="0.25">
      <c r="G3408"/>
      <c r="H3408"/>
      <c r="I3408"/>
      <c r="J3408"/>
      <c r="K3408"/>
      <c r="L3408"/>
    </row>
    <row r="3409" spans="7:12" s="4" customFormat="1" x14ac:dyDescent="0.25">
      <c r="G3409"/>
      <c r="H3409"/>
      <c r="I3409"/>
      <c r="J3409"/>
      <c r="K3409"/>
      <c r="L3409"/>
    </row>
    <row r="3410" spans="7:12" s="4" customFormat="1" x14ac:dyDescent="0.25">
      <c r="G3410"/>
      <c r="H3410"/>
      <c r="I3410"/>
      <c r="J3410"/>
      <c r="K3410"/>
      <c r="L3410"/>
    </row>
    <row r="3411" spans="7:12" s="4" customFormat="1" x14ac:dyDescent="0.25">
      <c r="G3411"/>
      <c r="H3411"/>
      <c r="I3411"/>
      <c r="J3411"/>
      <c r="K3411"/>
      <c r="L3411"/>
    </row>
    <row r="3412" spans="7:12" s="4" customFormat="1" x14ac:dyDescent="0.25">
      <c r="G3412"/>
      <c r="H3412"/>
      <c r="I3412"/>
      <c r="J3412"/>
      <c r="K3412"/>
      <c r="L3412"/>
    </row>
    <row r="3413" spans="7:12" s="4" customFormat="1" x14ac:dyDescent="0.25">
      <c r="G3413"/>
      <c r="H3413"/>
      <c r="I3413"/>
      <c r="J3413"/>
      <c r="K3413"/>
      <c r="L3413"/>
    </row>
    <row r="3414" spans="7:12" s="4" customFormat="1" x14ac:dyDescent="0.25">
      <c r="G3414"/>
      <c r="H3414"/>
      <c r="I3414"/>
      <c r="J3414"/>
      <c r="K3414"/>
      <c r="L3414"/>
    </row>
    <row r="3415" spans="7:12" s="4" customFormat="1" x14ac:dyDescent="0.25">
      <c r="G3415"/>
      <c r="H3415"/>
      <c r="I3415"/>
      <c r="J3415"/>
      <c r="K3415"/>
      <c r="L3415"/>
    </row>
    <row r="3416" spans="7:12" s="4" customFormat="1" x14ac:dyDescent="0.25">
      <c r="G3416"/>
      <c r="H3416"/>
      <c r="I3416"/>
      <c r="J3416"/>
      <c r="K3416"/>
      <c r="L3416"/>
    </row>
    <row r="3417" spans="7:12" s="4" customFormat="1" x14ac:dyDescent="0.25">
      <c r="G3417"/>
      <c r="H3417"/>
      <c r="I3417"/>
      <c r="J3417"/>
      <c r="K3417"/>
      <c r="L3417"/>
    </row>
    <row r="3418" spans="7:12" s="4" customFormat="1" x14ac:dyDescent="0.25">
      <c r="G3418"/>
      <c r="H3418"/>
      <c r="I3418"/>
      <c r="J3418"/>
      <c r="K3418"/>
      <c r="L3418"/>
    </row>
    <row r="3419" spans="7:12" s="4" customFormat="1" x14ac:dyDescent="0.25">
      <c r="G3419"/>
      <c r="H3419"/>
      <c r="I3419"/>
      <c r="J3419"/>
      <c r="K3419"/>
      <c r="L3419"/>
    </row>
    <row r="3420" spans="7:12" s="4" customFormat="1" x14ac:dyDescent="0.25">
      <c r="G3420"/>
      <c r="H3420"/>
      <c r="I3420"/>
      <c r="J3420"/>
      <c r="K3420"/>
      <c r="L3420"/>
    </row>
    <row r="3421" spans="7:12" s="4" customFormat="1" x14ac:dyDescent="0.25">
      <c r="G3421"/>
      <c r="H3421"/>
      <c r="I3421"/>
      <c r="J3421"/>
      <c r="K3421"/>
      <c r="L3421"/>
    </row>
    <row r="3422" spans="7:12" s="4" customFormat="1" x14ac:dyDescent="0.25">
      <c r="G3422"/>
      <c r="H3422"/>
      <c r="I3422"/>
      <c r="J3422"/>
      <c r="K3422"/>
      <c r="L3422"/>
    </row>
    <row r="3423" spans="7:12" s="4" customFormat="1" x14ac:dyDescent="0.25">
      <c r="G3423"/>
      <c r="H3423"/>
      <c r="I3423"/>
      <c r="J3423"/>
      <c r="K3423"/>
      <c r="L3423"/>
    </row>
    <row r="3424" spans="7:12" s="4" customFormat="1" x14ac:dyDescent="0.25">
      <c r="G3424"/>
      <c r="H3424"/>
      <c r="I3424"/>
      <c r="J3424"/>
      <c r="K3424"/>
      <c r="L3424"/>
    </row>
    <row r="3425" spans="7:12" s="4" customFormat="1" x14ac:dyDescent="0.25">
      <c r="G3425"/>
      <c r="H3425"/>
      <c r="I3425"/>
      <c r="J3425"/>
      <c r="K3425"/>
      <c r="L3425"/>
    </row>
    <row r="3426" spans="7:12" s="4" customFormat="1" x14ac:dyDescent="0.25">
      <c r="G3426"/>
      <c r="H3426"/>
      <c r="I3426"/>
      <c r="J3426"/>
      <c r="K3426"/>
      <c r="L3426"/>
    </row>
    <row r="3427" spans="7:12" s="4" customFormat="1" x14ac:dyDescent="0.25">
      <c r="G3427"/>
      <c r="H3427"/>
      <c r="I3427"/>
      <c r="J3427"/>
      <c r="K3427"/>
      <c r="L3427"/>
    </row>
    <row r="3428" spans="7:12" s="4" customFormat="1" x14ac:dyDescent="0.25">
      <c r="G3428"/>
      <c r="H3428"/>
      <c r="I3428"/>
      <c r="J3428"/>
      <c r="K3428"/>
      <c r="L3428"/>
    </row>
    <row r="3429" spans="7:12" s="4" customFormat="1" x14ac:dyDescent="0.25">
      <c r="G3429"/>
      <c r="H3429"/>
      <c r="I3429"/>
      <c r="J3429"/>
      <c r="K3429"/>
      <c r="L3429"/>
    </row>
    <row r="3430" spans="7:12" s="4" customFormat="1" x14ac:dyDescent="0.25">
      <c r="G3430"/>
      <c r="H3430"/>
      <c r="I3430"/>
      <c r="J3430"/>
      <c r="K3430"/>
      <c r="L3430"/>
    </row>
    <row r="3431" spans="7:12" s="4" customFormat="1" x14ac:dyDescent="0.25">
      <c r="G3431"/>
      <c r="H3431"/>
      <c r="I3431"/>
      <c r="J3431"/>
      <c r="K3431"/>
      <c r="L3431"/>
    </row>
    <row r="3432" spans="7:12" s="4" customFormat="1" x14ac:dyDescent="0.25">
      <c r="G3432"/>
      <c r="H3432"/>
      <c r="I3432"/>
      <c r="J3432"/>
      <c r="K3432"/>
      <c r="L3432"/>
    </row>
    <row r="3433" spans="7:12" s="4" customFormat="1" x14ac:dyDescent="0.25">
      <c r="G3433"/>
      <c r="H3433"/>
      <c r="I3433"/>
      <c r="J3433"/>
      <c r="K3433"/>
      <c r="L3433"/>
    </row>
    <row r="3434" spans="7:12" s="4" customFormat="1" x14ac:dyDescent="0.25">
      <c r="G3434"/>
      <c r="H3434"/>
      <c r="I3434"/>
      <c r="J3434"/>
      <c r="K3434"/>
      <c r="L3434"/>
    </row>
    <row r="3435" spans="7:12" s="4" customFormat="1" x14ac:dyDescent="0.25">
      <c r="G3435"/>
      <c r="H3435"/>
      <c r="I3435"/>
      <c r="J3435"/>
      <c r="K3435"/>
      <c r="L3435"/>
    </row>
    <row r="3436" spans="7:12" s="4" customFormat="1" x14ac:dyDescent="0.25">
      <c r="G3436"/>
      <c r="H3436"/>
      <c r="I3436"/>
      <c r="J3436"/>
      <c r="K3436"/>
      <c r="L3436"/>
    </row>
    <row r="3437" spans="7:12" s="4" customFormat="1" x14ac:dyDescent="0.25">
      <c r="G3437"/>
      <c r="H3437"/>
      <c r="I3437"/>
      <c r="J3437"/>
      <c r="K3437"/>
      <c r="L3437"/>
    </row>
    <row r="3438" spans="7:12" s="4" customFormat="1" x14ac:dyDescent="0.25">
      <c r="G3438"/>
      <c r="H3438"/>
      <c r="I3438"/>
      <c r="J3438"/>
      <c r="K3438"/>
      <c r="L3438"/>
    </row>
    <row r="3439" spans="7:12" s="4" customFormat="1" x14ac:dyDescent="0.25">
      <c r="G3439"/>
      <c r="H3439"/>
      <c r="I3439"/>
      <c r="J3439"/>
      <c r="K3439"/>
      <c r="L3439"/>
    </row>
    <row r="3440" spans="7:12" s="4" customFormat="1" x14ac:dyDescent="0.25">
      <c r="G3440"/>
      <c r="H3440"/>
      <c r="I3440"/>
      <c r="J3440"/>
      <c r="K3440"/>
      <c r="L3440"/>
    </row>
    <row r="3441" spans="7:12" s="4" customFormat="1" x14ac:dyDescent="0.25">
      <c r="G3441"/>
      <c r="H3441"/>
      <c r="I3441"/>
      <c r="J3441"/>
      <c r="K3441"/>
      <c r="L3441"/>
    </row>
    <row r="3442" spans="7:12" s="4" customFormat="1" x14ac:dyDescent="0.25">
      <c r="G3442"/>
      <c r="H3442"/>
      <c r="I3442"/>
      <c r="J3442"/>
      <c r="K3442"/>
      <c r="L3442"/>
    </row>
    <row r="3443" spans="7:12" s="4" customFormat="1" x14ac:dyDescent="0.25">
      <c r="G3443"/>
      <c r="H3443"/>
      <c r="I3443"/>
      <c r="J3443"/>
      <c r="K3443"/>
      <c r="L3443"/>
    </row>
    <row r="3444" spans="7:12" s="4" customFormat="1" x14ac:dyDescent="0.25">
      <c r="G3444"/>
      <c r="H3444"/>
      <c r="I3444"/>
      <c r="J3444"/>
      <c r="K3444"/>
      <c r="L3444"/>
    </row>
    <row r="3445" spans="7:12" s="4" customFormat="1" x14ac:dyDescent="0.25">
      <c r="G3445"/>
      <c r="H3445"/>
      <c r="I3445"/>
      <c r="J3445"/>
      <c r="K3445"/>
      <c r="L3445"/>
    </row>
    <row r="3446" spans="7:12" s="4" customFormat="1" x14ac:dyDescent="0.25">
      <c r="G3446"/>
      <c r="H3446"/>
      <c r="I3446"/>
      <c r="J3446"/>
      <c r="K3446"/>
      <c r="L3446"/>
    </row>
    <row r="3447" spans="7:12" s="4" customFormat="1" x14ac:dyDescent="0.25">
      <c r="G3447"/>
      <c r="H3447"/>
      <c r="I3447"/>
      <c r="J3447"/>
      <c r="K3447"/>
      <c r="L3447"/>
    </row>
    <row r="3448" spans="7:12" s="4" customFormat="1" x14ac:dyDescent="0.25">
      <c r="G3448"/>
      <c r="H3448"/>
      <c r="I3448"/>
      <c r="J3448"/>
      <c r="K3448"/>
      <c r="L3448"/>
    </row>
    <row r="3449" spans="7:12" s="4" customFormat="1" x14ac:dyDescent="0.25">
      <c r="G3449"/>
      <c r="H3449"/>
      <c r="I3449"/>
      <c r="J3449"/>
      <c r="K3449"/>
      <c r="L3449"/>
    </row>
    <row r="3450" spans="7:12" s="4" customFormat="1" x14ac:dyDescent="0.25">
      <c r="G3450"/>
      <c r="H3450"/>
      <c r="I3450"/>
      <c r="J3450"/>
      <c r="K3450"/>
      <c r="L3450"/>
    </row>
    <row r="3451" spans="7:12" s="4" customFormat="1" x14ac:dyDescent="0.25">
      <c r="G3451"/>
      <c r="H3451"/>
      <c r="I3451"/>
      <c r="J3451"/>
      <c r="K3451"/>
      <c r="L3451"/>
    </row>
    <row r="3452" spans="7:12" s="4" customFormat="1" x14ac:dyDescent="0.25">
      <c r="G3452"/>
      <c r="H3452"/>
      <c r="I3452"/>
      <c r="J3452"/>
      <c r="K3452"/>
      <c r="L3452"/>
    </row>
    <row r="3453" spans="7:12" s="4" customFormat="1" x14ac:dyDescent="0.25">
      <c r="G3453"/>
      <c r="H3453"/>
      <c r="I3453"/>
      <c r="J3453"/>
      <c r="K3453"/>
      <c r="L3453"/>
    </row>
    <row r="3454" spans="7:12" s="4" customFormat="1" x14ac:dyDescent="0.25">
      <c r="G3454"/>
      <c r="H3454"/>
      <c r="I3454"/>
      <c r="J3454"/>
      <c r="K3454"/>
      <c r="L3454"/>
    </row>
    <row r="3455" spans="7:12" s="4" customFormat="1" x14ac:dyDescent="0.25">
      <c r="G3455"/>
      <c r="H3455"/>
      <c r="I3455"/>
      <c r="J3455"/>
      <c r="K3455"/>
      <c r="L3455"/>
    </row>
    <row r="3456" spans="7:12" s="4" customFormat="1" x14ac:dyDescent="0.25">
      <c r="G3456"/>
      <c r="H3456"/>
      <c r="I3456"/>
      <c r="J3456"/>
      <c r="K3456"/>
      <c r="L3456"/>
    </row>
    <row r="3457" spans="7:12" s="4" customFormat="1" x14ac:dyDescent="0.25">
      <c r="G3457"/>
      <c r="H3457"/>
      <c r="I3457"/>
      <c r="J3457"/>
      <c r="K3457"/>
      <c r="L3457"/>
    </row>
    <row r="3458" spans="7:12" s="4" customFormat="1" x14ac:dyDescent="0.25">
      <c r="G3458"/>
      <c r="H3458"/>
      <c r="I3458"/>
      <c r="J3458"/>
      <c r="K3458"/>
      <c r="L3458"/>
    </row>
    <row r="3459" spans="7:12" s="4" customFormat="1" x14ac:dyDescent="0.25">
      <c r="G3459"/>
      <c r="H3459"/>
      <c r="I3459"/>
      <c r="J3459"/>
      <c r="K3459"/>
      <c r="L3459"/>
    </row>
    <row r="3460" spans="7:12" s="4" customFormat="1" x14ac:dyDescent="0.25">
      <c r="G3460"/>
      <c r="H3460"/>
      <c r="I3460"/>
      <c r="J3460"/>
      <c r="K3460"/>
      <c r="L3460"/>
    </row>
    <row r="3461" spans="7:12" s="4" customFormat="1" x14ac:dyDescent="0.25">
      <c r="G3461"/>
      <c r="H3461"/>
      <c r="I3461"/>
      <c r="J3461"/>
      <c r="K3461"/>
      <c r="L3461"/>
    </row>
    <row r="3462" spans="7:12" s="4" customFormat="1" x14ac:dyDescent="0.25">
      <c r="G3462"/>
      <c r="H3462"/>
      <c r="I3462"/>
      <c r="J3462"/>
      <c r="K3462"/>
      <c r="L3462"/>
    </row>
    <row r="3463" spans="7:12" s="4" customFormat="1" x14ac:dyDescent="0.25">
      <c r="G3463"/>
      <c r="H3463"/>
      <c r="I3463"/>
      <c r="J3463"/>
      <c r="K3463"/>
      <c r="L3463"/>
    </row>
    <row r="3464" spans="7:12" s="4" customFormat="1" x14ac:dyDescent="0.25">
      <c r="G3464"/>
      <c r="H3464"/>
      <c r="I3464"/>
      <c r="J3464"/>
      <c r="K3464"/>
      <c r="L3464"/>
    </row>
    <row r="3465" spans="7:12" s="4" customFormat="1" x14ac:dyDescent="0.25">
      <c r="G3465"/>
      <c r="H3465"/>
      <c r="I3465"/>
      <c r="J3465"/>
      <c r="K3465"/>
      <c r="L3465"/>
    </row>
    <row r="3466" spans="7:12" s="4" customFormat="1" x14ac:dyDescent="0.25">
      <c r="G3466"/>
      <c r="H3466"/>
      <c r="I3466"/>
      <c r="J3466"/>
      <c r="K3466"/>
      <c r="L3466"/>
    </row>
    <row r="3467" spans="7:12" s="4" customFormat="1" x14ac:dyDescent="0.25">
      <c r="G3467"/>
      <c r="H3467"/>
      <c r="I3467"/>
      <c r="J3467"/>
      <c r="K3467"/>
      <c r="L3467"/>
    </row>
    <row r="3468" spans="7:12" s="4" customFormat="1" x14ac:dyDescent="0.25">
      <c r="G3468"/>
      <c r="H3468"/>
      <c r="I3468"/>
      <c r="J3468"/>
      <c r="K3468"/>
      <c r="L3468"/>
    </row>
    <row r="3469" spans="7:12" s="4" customFormat="1" x14ac:dyDescent="0.25">
      <c r="G3469"/>
      <c r="H3469"/>
      <c r="I3469"/>
      <c r="J3469"/>
      <c r="K3469"/>
      <c r="L3469"/>
    </row>
    <row r="3470" spans="7:12" s="4" customFormat="1" x14ac:dyDescent="0.25">
      <c r="G3470"/>
      <c r="H3470"/>
      <c r="I3470"/>
      <c r="J3470"/>
      <c r="K3470"/>
      <c r="L3470"/>
    </row>
    <row r="3471" spans="7:12" s="4" customFormat="1" x14ac:dyDescent="0.25">
      <c r="G3471"/>
      <c r="H3471"/>
      <c r="I3471"/>
      <c r="J3471"/>
      <c r="K3471"/>
      <c r="L3471"/>
    </row>
    <row r="3472" spans="7:12" s="4" customFormat="1" x14ac:dyDescent="0.25">
      <c r="G3472"/>
      <c r="H3472"/>
      <c r="I3472"/>
      <c r="J3472"/>
      <c r="K3472"/>
      <c r="L3472"/>
    </row>
    <row r="3473" spans="7:12" s="4" customFormat="1" x14ac:dyDescent="0.25">
      <c r="G3473"/>
      <c r="H3473"/>
      <c r="I3473"/>
      <c r="J3473"/>
      <c r="K3473"/>
      <c r="L3473"/>
    </row>
    <row r="3474" spans="7:12" s="4" customFormat="1" x14ac:dyDescent="0.25">
      <c r="G3474"/>
      <c r="H3474"/>
      <c r="I3474"/>
      <c r="J3474"/>
      <c r="K3474"/>
      <c r="L3474"/>
    </row>
    <row r="3475" spans="7:12" s="4" customFormat="1" x14ac:dyDescent="0.25">
      <c r="G3475"/>
      <c r="H3475"/>
      <c r="I3475"/>
      <c r="J3475"/>
      <c r="K3475"/>
      <c r="L3475"/>
    </row>
    <row r="3476" spans="7:12" s="4" customFormat="1" x14ac:dyDescent="0.25">
      <c r="G3476"/>
      <c r="H3476"/>
      <c r="I3476"/>
      <c r="J3476"/>
      <c r="K3476"/>
      <c r="L3476"/>
    </row>
    <row r="3477" spans="7:12" s="4" customFormat="1" x14ac:dyDescent="0.25">
      <c r="G3477"/>
      <c r="H3477"/>
      <c r="I3477"/>
      <c r="J3477"/>
      <c r="K3477"/>
      <c r="L3477"/>
    </row>
    <row r="3478" spans="7:12" s="4" customFormat="1" x14ac:dyDescent="0.25">
      <c r="G3478"/>
      <c r="H3478"/>
      <c r="I3478"/>
      <c r="J3478"/>
      <c r="K3478"/>
      <c r="L3478"/>
    </row>
    <row r="3479" spans="7:12" s="4" customFormat="1" x14ac:dyDescent="0.25">
      <c r="G3479"/>
      <c r="H3479"/>
      <c r="I3479"/>
      <c r="J3479"/>
      <c r="K3479"/>
      <c r="L3479"/>
    </row>
    <row r="3480" spans="7:12" s="4" customFormat="1" x14ac:dyDescent="0.25">
      <c r="G3480"/>
      <c r="H3480"/>
      <c r="I3480"/>
      <c r="J3480"/>
      <c r="K3480"/>
      <c r="L3480"/>
    </row>
    <row r="3481" spans="7:12" s="4" customFormat="1" x14ac:dyDescent="0.25">
      <c r="G3481"/>
      <c r="H3481"/>
      <c r="I3481"/>
      <c r="J3481"/>
      <c r="K3481"/>
      <c r="L3481"/>
    </row>
    <row r="3482" spans="7:12" s="4" customFormat="1" x14ac:dyDescent="0.25">
      <c r="G3482"/>
      <c r="H3482"/>
      <c r="I3482"/>
      <c r="J3482"/>
      <c r="K3482"/>
      <c r="L3482"/>
    </row>
    <row r="3483" spans="7:12" s="4" customFormat="1" x14ac:dyDescent="0.25">
      <c r="G3483"/>
      <c r="H3483"/>
      <c r="I3483"/>
      <c r="J3483"/>
      <c r="K3483"/>
      <c r="L3483"/>
    </row>
    <row r="3484" spans="7:12" s="4" customFormat="1" x14ac:dyDescent="0.25">
      <c r="G3484"/>
      <c r="H3484"/>
      <c r="I3484"/>
      <c r="J3484"/>
      <c r="K3484"/>
      <c r="L3484"/>
    </row>
    <row r="3485" spans="7:12" s="4" customFormat="1" x14ac:dyDescent="0.25">
      <c r="G3485"/>
      <c r="H3485"/>
      <c r="I3485"/>
      <c r="J3485"/>
      <c r="K3485"/>
      <c r="L3485"/>
    </row>
    <row r="3486" spans="7:12" s="4" customFormat="1" x14ac:dyDescent="0.25">
      <c r="G3486"/>
      <c r="H3486"/>
      <c r="I3486"/>
      <c r="J3486"/>
      <c r="K3486"/>
      <c r="L3486"/>
    </row>
    <row r="3487" spans="7:12" s="4" customFormat="1" x14ac:dyDescent="0.25">
      <c r="G3487"/>
      <c r="H3487"/>
      <c r="I3487"/>
      <c r="J3487"/>
      <c r="K3487"/>
      <c r="L3487"/>
    </row>
    <row r="3488" spans="7:12" s="4" customFormat="1" x14ac:dyDescent="0.25">
      <c r="G3488"/>
      <c r="H3488"/>
      <c r="I3488"/>
      <c r="J3488"/>
      <c r="K3488"/>
      <c r="L3488"/>
    </row>
    <row r="3489" spans="7:12" s="4" customFormat="1" x14ac:dyDescent="0.25">
      <c r="G3489"/>
      <c r="H3489"/>
      <c r="I3489"/>
      <c r="J3489"/>
      <c r="K3489"/>
      <c r="L3489"/>
    </row>
    <row r="3490" spans="7:12" s="4" customFormat="1" x14ac:dyDescent="0.25">
      <c r="G3490"/>
      <c r="H3490"/>
      <c r="I3490"/>
      <c r="J3490"/>
      <c r="K3490"/>
      <c r="L3490"/>
    </row>
    <row r="3491" spans="7:12" s="4" customFormat="1" x14ac:dyDescent="0.25">
      <c r="G3491"/>
      <c r="H3491"/>
      <c r="I3491"/>
      <c r="J3491"/>
      <c r="K3491"/>
      <c r="L3491"/>
    </row>
    <row r="3492" spans="7:12" s="4" customFormat="1" x14ac:dyDescent="0.25">
      <c r="G3492"/>
      <c r="H3492"/>
      <c r="I3492"/>
      <c r="J3492"/>
      <c r="K3492"/>
      <c r="L3492"/>
    </row>
    <row r="3493" spans="7:12" s="4" customFormat="1" x14ac:dyDescent="0.25">
      <c r="G3493"/>
      <c r="H3493"/>
      <c r="I3493"/>
      <c r="J3493"/>
      <c r="K3493"/>
      <c r="L3493"/>
    </row>
    <row r="3494" spans="7:12" s="4" customFormat="1" x14ac:dyDescent="0.25">
      <c r="G3494"/>
      <c r="H3494"/>
      <c r="I3494"/>
      <c r="J3494"/>
      <c r="K3494"/>
      <c r="L3494"/>
    </row>
    <row r="3495" spans="7:12" s="4" customFormat="1" x14ac:dyDescent="0.25">
      <c r="G3495"/>
      <c r="H3495"/>
      <c r="I3495"/>
      <c r="J3495"/>
      <c r="K3495"/>
      <c r="L3495"/>
    </row>
    <row r="3496" spans="7:12" s="4" customFormat="1" x14ac:dyDescent="0.25">
      <c r="G3496"/>
      <c r="H3496"/>
      <c r="I3496"/>
      <c r="J3496"/>
      <c r="K3496"/>
      <c r="L3496"/>
    </row>
    <row r="3497" spans="7:12" s="4" customFormat="1" x14ac:dyDescent="0.25">
      <c r="G3497"/>
      <c r="H3497"/>
      <c r="I3497"/>
      <c r="J3497"/>
      <c r="K3497"/>
      <c r="L3497"/>
    </row>
    <row r="3498" spans="7:12" s="4" customFormat="1" x14ac:dyDescent="0.25">
      <c r="G3498"/>
      <c r="H3498"/>
      <c r="I3498"/>
      <c r="J3498"/>
      <c r="K3498"/>
      <c r="L3498"/>
    </row>
    <row r="3499" spans="7:12" s="4" customFormat="1" x14ac:dyDescent="0.25">
      <c r="G3499"/>
      <c r="H3499"/>
      <c r="I3499"/>
      <c r="J3499"/>
      <c r="K3499"/>
      <c r="L3499"/>
    </row>
    <row r="3500" spans="7:12" s="4" customFormat="1" x14ac:dyDescent="0.25">
      <c r="G3500"/>
      <c r="H3500"/>
      <c r="I3500"/>
      <c r="J3500"/>
      <c r="K3500"/>
      <c r="L3500"/>
    </row>
    <row r="3501" spans="7:12" s="4" customFormat="1" x14ac:dyDescent="0.25">
      <c r="G3501"/>
      <c r="H3501"/>
      <c r="I3501"/>
      <c r="J3501"/>
      <c r="K3501"/>
      <c r="L3501"/>
    </row>
    <row r="3502" spans="7:12" s="4" customFormat="1" x14ac:dyDescent="0.25">
      <c r="G3502"/>
      <c r="H3502"/>
      <c r="I3502"/>
      <c r="J3502"/>
      <c r="K3502"/>
      <c r="L3502"/>
    </row>
    <row r="3503" spans="7:12" s="4" customFormat="1" x14ac:dyDescent="0.25">
      <c r="G3503"/>
      <c r="H3503"/>
      <c r="I3503"/>
      <c r="J3503"/>
      <c r="K3503"/>
      <c r="L3503"/>
    </row>
    <row r="3504" spans="7:12" s="4" customFormat="1" x14ac:dyDescent="0.25">
      <c r="G3504"/>
      <c r="H3504"/>
      <c r="I3504"/>
      <c r="J3504"/>
      <c r="K3504"/>
      <c r="L3504"/>
    </row>
    <row r="3505" spans="7:12" s="4" customFormat="1" x14ac:dyDescent="0.25">
      <c r="G3505"/>
      <c r="H3505"/>
      <c r="I3505"/>
      <c r="J3505"/>
      <c r="K3505"/>
      <c r="L3505"/>
    </row>
    <row r="3506" spans="7:12" s="4" customFormat="1" x14ac:dyDescent="0.25">
      <c r="G3506"/>
      <c r="H3506"/>
      <c r="I3506"/>
      <c r="J3506"/>
      <c r="K3506"/>
      <c r="L3506"/>
    </row>
    <row r="3507" spans="7:12" s="4" customFormat="1" x14ac:dyDescent="0.25">
      <c r="G3507"/>
      <c r="H3507"/>
      <c r="I3507"/>
      <c r="J3507"/>
      <c r="K3507"/>
      <c r="L3507"/>
    </row>
    <row r="3508" spans="7:12" s="4" customFormat="1" x14ac:dyDescent="0.25">
      <c r="G3508"/>
      <c r="H3508"/>
      <c r="I3508"/>
      <c r="J3508"/>
      <c r="K3508"/>
      <c r="L3508"/>
    </row>
    <row r="3509" spans="7:12" s="4" customFormat="1" x14ac:dyDescent="0.25">
      <c r="G3509"/>
      <c r="H3509"/>
      <c r="I3509"/>
      <c r="J3509"/>
      <c r="K3509"/>
      <c r="L3509"/>
    </row>
    <row r="3510" spans="7:12" s="4" customFormat="1" x14ac:dyDescent="0.25">
      <c r="G3510"/>
      <c r="H3510"/>
      <c r="I3510"/>
      <c r="J3510"/>
      <c r="K3510"/>
      <c r="L3510"/>
    </row>
    <row r="3511" spans="7:12" s="4" customFormat="1" x14ac:dyDescent="0.25">
      <c r="G3511"/>
      <c r="H3511"/>
      <c r="I3511"/>
      <c r="J3511"/>
      <c r="K3511"/>
      <c r="L3511"/>
    </row>
    <row r="3512" spans="7:12" s="4" customFormat="1" x14ac:dyDescent="0.25">
      <c r="G3512"/>
      <c r="H3512"/>
      <c r="I3512"/>
      <c r="J3512"/>
      <c r="K3512"/>
      <c r="L3512"/>
    </row>
    <row r="3513" spans="7:12" s="4" customFormat="1" x14ac:dyDescent="0.25">
      <c r="G3513"/>
      <c r="H3513"/>
      <c r="I3513"/>
      <c r="J3513"/>
      <c r="K3513"/>
      <c r="L3513"/>
    </row>
    <row r="3514" spans="7:12" s="4" customFormat="1" x14ac:dyDescent="0.25">
      <c r="G3514"/>
      <c r="H3514"/>
      <c r="I3514"/>
      <c r="J3514"/>
      <c r="K3514"/>
      <c r="L3514"/>
    </row>
    <row r="3515" spans="7:12" s="4" customFormat="1" x14ac:dyDescent="0.25">
      <c r="G3515"/>
      <c r="H3515"/>
      <c r="I3515"/>
      <c r="J3515"/>
      <c r="K3515"/>
      <c r="L3515"/>
    </row>
    <row r="3516" spans="7:12" s="4" customFormat="1" x14ac:dyDescent="0.25">
      <c r="G3516"/>
      <c r="H3516"/>
      <c r="I3516"/>
      <c r="J3516"/>
      <c r="K3516"/>
      <c r="L3516"/>
    </row>
    <row r="3517" spans="7:12" s="4" customFormat="1" x14ac:dyDescent="0.25">
      <c r="G3517"/>
      <c r="H3517"/>
      <c r="I3517"/>
      <c r="J3517"/>
      <c r="K3517"/>
      <c r="L3517"/>
    </row>
    <row r="3518" spans="7:12" s="4" customFormat="1" x14ac:dyDescent="0.25">
      <c r="G3518"/>
      <c r="H3518"/>
      <c r="I3518"/>
      <c r="J3518"/>
      <c r="K3518"/>
      <c r="L3518"/>
    </row>
    <row r="3519" spans="7:12" s="4" customFormat="1" x14ac:dyDescent="0.25">
      <c r="G3519"/>
      <c r="H3519"/>
      <c r="I3519"/>
      <c r="J3519"/>
      <c r="K3519"/>
      <c r="L3519"/>
    </row>
    <row r="3520" spans="7:12" s="4" customFormat="1" x14ac:dyDescent="0.25">
      <c r="G3520"/>
      <c r="H3520"/>
      <c r="I3520"/>
      <c r="J3520"/>
      <c r="K3520"/>
      <c r="L3520"/>
    </row>
    <row r="3521" spans="7:12" s="4" customFormat="1" x14ac:dyDescent="0.25">
      <c r="G3521"/>
      <c r="H3521"/>
      <c r="I3521"/>
      <c r="J3521"/>
      <c r="K3521"/>
      <c r="L3521"/>
    </row>
    <row r="3522" spans="7:12" s="4" customFormat="1" x14ac:dyDescent="0.25">
      <c r="G3522"/>
      <c r="H3522"/>
      <c r="I3522"/>
      <c r="J3522"/>
      <c r="K3522"/>
      <c r="L3522"/>
    </row>
    <row r="3523" spans="7:12" s="4" customFormat="1" x14ac:dyDescent="0.25">
      <c r="G3523"/>
      <c r="H3523"/>
      <c r="I3523"/>
      <c r="J3523"/>
      <c r="K3523"/>
      <c r="L3523"/>
    </row>
    <row r="3524" spans="7:12" s="4" customFormat="1" x14ac:dyDescent="0.25">
      <c r="G3524"/>
      <c r="H3524"/>
      <c r="I3524"/>
      <c r="J3524"/>
      <c r="K3524"/>
      <c r="L3524"/>
    </row>
    <row r="3525" spans="7:12" s="4" customFormat="1" x14ac:dyDescent="0.25">
      <c r="G3525"/>
      <c r="H3525"/>
      <c r="I3525"/>
      <c r="J3525"/>
      <c r="K3525"/>
      <c r="L3525"/>
    </row>
    <row r="3526" spans="7:12" s="4" customFormat="1" x14ac:dyDescent="0.25">
      <c r="G3526"/>
      <c r="H3526"/>
      <c r="I3526"/>
      <c r="J3526"/>
      <c r="K3526"/>
      <c r="L3526"/>
    </row>
    <row r="3527" spans="7:12" s="4" customFormat="1" x14ac:dyDescent="0.25">
      <c r="G3527"/>
      <c r="H3527"/>
      <c r="I3527"/>
      <c r="J3527"/>
      <c r="K3527"/>
      <c r="L3527"/>
    </row>
    <row r="3528" spans="7:12" s="4" customFormat="1" x14ac:dyDescent="0.25">
      <c r="G3528"/>
      <c r="H3528"/>
      <c r="I3528"/>
      <c r="J3528"/>
      <c r="K3528"/>
      <c r="L3528"/>
    </row>
    <row r="3529" spans="7:12" s="4" customFormat="1" x14ac:dyDescent="0.25">
      <c r="G3529"/>
      <c r="H3529"/>
      <c r="I3529"/>
      <c r="J3529"/>
      <c r="K3529"/>
      <c r="L3529"/>
    </row>
    <row r="3530" spans="7:12" s="4" customFormat="1" x14ac:dyDescent="0.25">
      <c r="G3530"/>
      <c r="H3530"/>
      <c r="I3530"/>
      <c r="J3530"/>
      <c r="K3530"/>
      <c r="L3530"/>
    </row>
    <row r="3531" spans="7:12" s="4" customFormat="1" x14ac:dyDescent="0.25">
      <c r="G3531"/>
      <c r="H3531"/>
      <c r="I3531"/>
      <c r="J3531"/>
      <c r="K3531"/>
      <c r="L3531"/>
    </row>
    <row r="3532" spans="7:12" s="4" customFormat="1" x14ac:dyDescent="0.25">
      <c r="G3532"/>
      <c r="H3532"/>
      <c r="I3532"/>
      <c r="J3532"/>
      <c r="K3532"/>
      <c r="L3532"/>
    </row>
    <row r="3533" spans="7:12" s="4" customFormat="1" x14ac:dyDescent="0.25">
      <c r="G3533"/>
      <c r="H3533"/>
      <c r="I3533"/>
      <c r="J3533"/>
      <c r="K3533"/>
      <c r="L3533"/>
    </row>
    <row r="3534" spans="7:12" s="4" customFormat="1" x14ac:dyDescent="0.25">
      <c r="G3534"/>
      <c r="H3534"/>
      <c r="I3534"/>
      <c r="J3534"/>
      <c r="K3534"/>
      <c r="L3534"/>
    </row>
    <row r="3535" spans="7:12" s="4" customFormat="1" x14ac:dyDescent="0.25">
      <c r="G3535"/>
      <c r="H3535"/>
      <c r="I3535"/>
      <c r="J3535"/>
      <c r="K3535"/>
      <c r="L3535"/>
    </row>
    <row r="3536" spans="7:12" s="4" customFormat="1" x14ac:dyDescent="0.25">
      <c r="G3536"/>
      <c r="H3536"/>
      <c r="I3536"/>
      <c r="J3536"/>
      <c r="K3536"/>
      <c r="L3536"/>
    </row>
    <row r="3537" spans="7:12" s="4" customFormat="1" x14ac:dyDescent="0.25">
      <c r="G3537"/>
      <c r="H3537"/>
      <c r="I3537"/>
      <c r="J3537"/>
      <c r="K3537"/>
      <c r="L3537"/>
    </row>
    <row r="3538" spans="7:12" s="4" customFormat="1" x14ac:dyDescent="0.25">
      <c r="G3538"/>
      <c r="H3538"/>
      <c r="I3538"/>
      <c r="J3538"/>
      <c r="K3538"/>
      <c r="L3538"/>
    </row>
    <row r="3539" spans="7:12" s="4" customFormat="1" x14ac:dyDescent="0.25">
      <c r="G3539"/>
      <c r="H3539"/>
      <c r="I3539"/>
      <c r="J3539"/>
      <c r="K3539"/>
      <c r="L3539"/>
    </row>
    <row r="3540" spans="7:12" s="4" customFormat="1" x14ac:dyDescent="0.25">
      <c r="G3540"/>
      <c r="H3540"/>
      <c r="I3540"/>
      <c r="J3540"/>
      <c r="K3540"/>
      <c r="L3540"/>
    </row>
    <row r="3541" spans="7:12" s="4" customFormat="1" x14ac:dyDescent="0.25">
      <c r="G3541"/>
      <c r="H3541"/>
      <c r="I3541"/>
      <c r="J3541"/>
      <c r="K3541"/>
      <c r="L3541"/>
    </row>
    <row r="3542" spans="7:12" s="4" customFormat="1" x14ac:dyDescent="0.25">
      <c r="G3542"/>
      <c r="H3542"/>
      <c r="I3542"/>
      <c r="J3542"/>
      <c r="K3542"/>
      <c r="L3542"/>
    </row>
    <row r="3543" spans="7:12" s="4" customFormat="1" x14ac:dyDescent="0.25">
      <c r="G3543"/>
      <c r="H3543"/>
      <c r="I3543"/>
      <c r="J3543"/>
      <c r="K3543"/>
      <c r="L3543"/>
    </row>
    <row r="3544" spans="7:12" s="4" customFormat="1" x14ac:dyDescent="0.25">
      <c r="G3544"/>
      <c r="H3544"/>
      <c r="I3544"/>
      <c r="J3544"/>
      <c r="K3544"/>
      <c r="L3544"/>
    </row>
    <row r="3545" spans="7:12" s="4" customFormat="1" x14ac:dyDescent="0.25">
      <c r="G3545"/>
      <c r="H3545"/>
      <c r="I3545"/>
      <c r="J3545"/>
      <c r="K3545"/>
      <c r="L3545"/>
    </row>
    <row r="3546" spans="7:12" s="4" customFormat="1" x14ac:dyDescent="0.25">
      <c r="G3546"/>
      <c r="H3546"/>
      <c r="I3546"/>
      <c r="J3546"/>
      <c r="K3546"/>
      <c r="L3546"/>
    </row>
    <row r="3547" spans="7:12" s="4" customFormat="1" x14ac:dyDescent="0.25">
      <c r="G3547"/>
      <c r="H3547"/>
      <c r="I3547"/>
      <c r="J3547"/>
      <c r="K3547"/>
      <c r="L3547"/>
    </row>
    <row r="3548" spans="7:12" s="4" customFormat="1" x14ac:dyDescent="0.25">
      <c r="G3548"/>
      <c r="H3548"/>
      <c r="I3548"/>
      <c r="J3548"/>
      <c r="K3548"/>
      <c r="L3548"/>
    </row>
    <row r="3549" spans="7:12" s="4" customFormat="1" x14ac:dyDescent="0.25">
      <c r="G3549"/>
      <c r="H3549"/>
      <c r="I3549"/>
      <c r="J3549"/>
      <c r="K3549"/>
      <c r="L3549"/>
    </row>
    <row r="3550" spans="7:12" s="4" customFormat="1" x14ac:dyDescent="0.25">
      <c r="G3550"/>
      <c r="H3550"/>
      <c r="I3550"/>
      <c r="J3550"/>
      <c r="K3550"/>
      <c r="L3550"/>
    </row>
    <row r="3551" spans="7:12" s="4" customFormat="1" x14ac:dyDescent="0.25">
      <c r="G3551"/>
      <c r="H3551"/>
      <c r="I3551"/>
      <c r="J3551"/>
      <c r="K3551"/>
      <c r="L3551"/>
    </row>
    <row r="3552" spans="7:12" s="4" customFormat="1" x14ac:dyDescent="0.25">
      <c r="G3552"/>
      <c r="H3552"/>
      <c r="I3552"/>
      <c r="J3552"/>
      <c r="K3552"/>
      <c r="L3552"/>
    </row>
    <row r="3553" spans="7:12" s="4" customFormat="1" x14ac:dyDescent="0.25">
      <c r="G3553"/>
      <c r="H3553"/>
      <c r="I3553"/>
      <c r="J3553"/>
      <c r="K3553"/>
      <c r="L3553"/>
    </row>
    <row r="3554" spans="7:12" s="4" customFormat="1" x14ac:dyDescent="0.25">
      <c r="G3554"/>
      <c r="H3554"/>
      <c r="I3554"/>
      <c r="J3554"/>
      <c r="K3554"/>
      <c r="L3554"/>
    </row>
    <row r="3555" spans="7:12" s="4" customFormat="1" x14ac:dyDescent="0.25">
      <c r="G3555"/>
      <c r="H3555"/>
      <c r="I3555"/>
      <c r="J3555"/>
      <c r="K3555"/>
      <c r="L3555"/>
    </row>
    <row r="3556" spans="7:12" s="4" customFormat="1" x14ac:dyDescent="0.25">
      <c r="G3556"/>
      <c r="H3556"/>
      <c r="I3556"/>
      <c r="J3556"/>
      <c r="K3556"/>
      <c r="L3556"/>
    </row>
    <row r="3557" spans="7:12" s="4" customFormat="1" x14ac:dyDescent="0.25">
      <c r="G3557"/>
      <c r="H3557"/>
      <c r="I3557"/>
      <c r="J3557"/>
      <c r="K3557"/>
      <c r="L3557"/>
    </row>
    <row r="3558" spans="7:12" s="4" customFormat="1" x14ac:dyDescent="0.25">
      <c r="G3558"/>
      <c r="H3558"/>
      <c r="I3558"/>
      <c r="J3558"/>
      <c r="K3558"/>
      <c r="L3558"/>
    </row>
    <row r="3559" spans="7:12" s="4" customFormat="1" x14ac:dyDescent="0.25">
      <c r="G3559"/>
      <c r="H3559"/>
      <c r="I3559"/>
      <c r="J3559"/>
      <c r="K3559"/>
      <c r="L3559"/>
    </row>
    <row r="3560" spans="7:12" s="4" customFormat="1" x14ac:dyDescent="0.25">
      <c r="G3560"/>
      <c r="H3560"/>
      <c r="I3560"/>
      <c r="J3560"/>
      <c r="K3560"/>
      <c r="L3560"/>
    </row>
    <row r="3561" spans="7:12" s="4" customFormat="1" x14ac:dyDescent="0.25">
      <c r="G3561"/>
      <c r="H3561"/>
      <c r="I3561"/>
      <c r="J3561"/>
      <c r="K3561"/>
      <c r="L3561"/>
    </row>
    <row r="3562" spans="7:12" s="4" customFormat="1" x14ac:dyDescent="0.25">
      <c r="G3562"/>
      <c r="H3562"/>
      <c r="I3562"/>
      <c r="J3562"/>
      <c r="K3562"/>
      <c r="L3562"/>
    </row>
    <row r="3563" spans="7:12" s="4" customFormat="1" x14ac:dyDescent="0.25">
      <c r="G3563"/>
      <c r="H3563"/>
      <c r="I3563"/>
      <c r="J3563"/>
      <c r="K3563"/>
      <c r="L3563"/>
    </row>
    <row r="3564" spans="7:12" s="4" customFormat="1" x14ac:dyDescent="0.25">
      <c r="G3564"/>
      <c r="H3564"/>
      <c r="I3564"/>
      <c r="J3564"/>
      <c r="K3564"/>
      <c r="L3564"/>
    </row>
    <row r="3565" spans="7:12" s="4" customFormat="1" x14ac:dyDescent="0.25">
      <c r="G3565"/>
      <c r="H3565"/>
      <c r="I3565"/>
      <c r="J3565"/>
      <c r="K3565"/>
      <c r="L3565"/>
    </row>
    <row r="3566" spans="7:12" s="4" customFormat="1" x14ac:dyDescent="0.25">
      <c r="G3566"/>
      <c r="H3566"/>
      <c r="I3566"/>
      <c r="J3566"/>
      <c r="K3566"/>
      <c r="L3566"/>
    </row>
    <row r="3567" spans="7:12" s="4" customFormat="1" x14ac:dyDescent="0.25">
      <c r="G3567"/>
      <c r="H3567"/>
      <c r="I3567"/>
      <c r="J3567"/>
      <c r="K3567"/>
      <c r="L3567"/>
    </row>
    <row r="3568" spans="7:12" s="4" customFormat="1" x14ac:dyDescent="0.25">
      <c r="G3568"/>
      <c r="H3568"/>
      <c r="I3568"/>
      <c r="J3568"/>
      <c r="K3568"/>
      <c r="L3568"/>
    </row>
    <row r="3569" spans="7:12" s="4" customFormat="1" x14ac:dyDescent="0.25">
      <c r="G3569"/>
      <c r="H3569"/>
      <c r="I3569"/>
      <c r="J3569"/>
      <c r="K3569"/>
      <c r="L3569"/>
    </row>
    <row r="3570" spans="7:12" s="4" customFormat="1" x14ac:dyDescent="0.25">
      <c r="G3570"/>
      <c r="H3570"/>
      <c r="I3570"/>
      <c r="J3570"/>
      <c r="K3570"/>
      <c r="L3570"/>
    </row>
    <row r="3571" spans="7:12" s="4" customFormat="1" x14ac:dyDescent="0.25">
      <c r="G3571"/>
      <c r="H3571"/>
      <c r="I3571"/>
      <c r="J3571"/>
      <c r="K3571"/>
      <c r="L3571"/>
    </row>
    <row r="3572" spans="7:12" s="4" customFormat="1" x14ac:dyDescent="0.25">
      <c r="G3572"/>
      <c r="H3572"/>
      <c r="I3572"/>
      <c r="J3572"/>
      <c r="K3572"/>
      <c r="L3572"/>
    </row>
    <row r="3573" spans="7:12" s="4" customFormat="1" x14ac:dyDescent="0.25">
      <c r="G3573"/>
      <c r="H3573"/>
      <c r="I3573"/>
      <c r="J3573"/>
      <c r="K3573"/>
      <c r="L3573"/>
    </row>
    <row r="3574" spans="7:12" s="4" customFormat="1" x14ac:dyDescent="0.25">
      <c r="G3574"/>
      <c r="H3574"/>
      <c r="I3574"/>
      <c r="J3574"/>
      <c r="K3574"/>
      <c r="L3574"/>
    </row>
    <row r="3575" spans="7:12" s="4" customFormat="1" x14ac:dyDescent="0.25">
      <c r="G3575"/>
      <c r="H3575"/>
      <c r="I3575"/>
      <c r="J3575"/>
      <c r="K3575"/>
      <c r="L3575"/>
    </row>
    <row r="3576" spans="7:12" s="4" customFormat="1" x14ac:dyDescent="0.25">
      <c r="G3576"/>
      <c r="H3576"/>
      <c r="I3576"/>
      <c r="J3576"/>
      <c r="K3576"/>
      <c r="L3576"/>
    </row>
    <row r="3577" spans="7:12" s="4" customFormat="1" x14ac:dyDescent="0.25">
      <c r="G3577"/>
      <c r="H3577"/>
      <c r="I3577"/>
      <c r="J3577"/>
      <c r="K3577"/>
      <c r="L3577"/>
    </row>
    <row r="3578" spans="7:12" s="4" customFormat="1" x14ac:dyDescent="0.25">
      <c r="G3578"/>
      <c r="H3578"/>
      <c r="I3578"/>
      <c r="J3578"/>
      <c r="K3578"/>
      <c r="L3578"/>
    </row>
    <row r="3579" spans="7:12" s="4" customFormat="1" x14ac:dyDescent="0.25">
      <c r="G3579"/>
      <c r="H3579"/>
      <c r="I3579"/>
      <c r="J3579"/>
      <c r="K3579"/>
      <c r="L3579"/>
    </row>
    <row r="3580" spans="7:12" s="4" customFormat="1" x14ac:dyDescent="0.25">
      <c r="G3580"/>
      <c r="H3580"/>
      <c r="I3580"/>
      <c r="J3580"/>
      <c r="K3580"/>
      <c r="L3580"/>
    </row>
    <row r="3581" spans="7:12" s="4" customFormat="1" x14ac:dyDescent="0.25">
      <c r="G3581"/>
      <c r="H3581"/>
      <c r="I3581"/>
      <c r="J3581"/>
      <c r="K3581"/>
      <c r="L3581"/>
    </row>
    <row r="3582" spans="7:12" s="4" customFormat="1" x14ac:dyDescent="0.25">
      <c r="G3582"/>
      <c r="H3582"/>
      <c r="I3582"/>
      <c r="J3582"/>
      <c r="K3582"/>
      <c r="L3582"/>
    </row>
    <row r="3583" spans="7:12" s="4" customFormat="1" x14ac:dyDescent="0.25">
      <c r="G3583"/>
      <c r="H3583"/>
      <c r="I3583"/>
      <c r="J3583"/>
      <c r="K3583"/>
      <c r="L3583"/>
    </row>
    <row r="3584" spans="7:12" s="4" customFormat="1" x14ac:dyDescent="0.25">
      <c r="G3584"/>
      <c r="H3584"/>
      <c r="I3584"/>
      <c r="J3584"/>
      <c r="K3584"/>
      <c r="L3584"/>
    </row>
    <row r="3585" spans="7:12" s="4" customFormat="1" x14ac:dyDescent="0.25">
      <c r="G3585"/>
      <c r="H3585"/>
      <c r="I3585"/>
      <c r="J3585"/>
      <c r="K3585"/>
      <c r="L3585"/>
    </row>
    <row r="3586" spans="7:12" s="4" customFormat="1" x14ac:dyDescent="0.25">
      <c r="G3586"/>
      <c r="H3586"/>
      <c r="I3586"/>
      <c r="J3586"/>
      <c r="K3586"/>
      <c r="L3586"/>
    </row>
    <row r="3587" spans="7:12" s="4" customFormat="1" x14ac:dyDescent="0.25">
      <c r="G3587"/>
      <c r="H3587"/>
      <c r="I3587"/>
      <c r="J3587"/>
      <c r="K3587"/>
      <c r="L3587"/>
    </row>
    <row r="3588" spans="7:12" s="4" customFormat="1" x14ac:dyDescent="0.25">
      <c r="G3588"/>
      <c r="H3588"/>
      <c r="I3588"/>
      <c r="J3588"/>
      <c r="K3588"/>
      <c r="L3588"/>
    </row>
    <row r="3589" spans="7:12" s="4" customFormat="1" x14ac:dyDescent="0.25">
      <c r="G3589"/>
      <c r="H3589"/>
      <c r="I3589"/>
      <c r="J3589"/>
      <c r="K3589"/>
      <c r="L3589"/>
    </row>
    <row r="3590" spans="7:12" s="4" customFormat="1" x14ac:dyDescent="0.25">
      <c r="G3590"/>
      <c r="H3590"/>
      <c r="I3590"/>
      <c r="J3590"/>
      <c r="K3590"/>
      <c r="L3590"/>
    </row>
    <row r="3591" spans="7:12" s="4" customFormat="1" x14ac:dyDescent="0.25">
      <c r="G3591"/>
      <c r="H3591"/>
      <c r="I3591"/>
      <c r="J3591"/>
      <c r="K3591"/>
      <c r="L3591"/>
    </row>
    <row r="3592" spans="7:12" s="4" customFormat="1" x14ac:dyDescent="0.25">
      <c r="G3592"/>
      <c r="H3592"/>
      <c r="I3592"/>
      <c r="J3592"/>
      <c r="K3592"/>
      <c r="L3592"/>
    </row>
    <row r="3593" spans="7:12" s="4" customFormat="1" x14ac:dyDescent="0.25">
      <c r="G3593"/>
      <c r="H3593"/>
      <c r="I3593"/>
      <c r="J3593"/>
      <c r="K3593"/>
      <c r="L3593"/>
    </row>
    <row r="3594" spans="7:12" s="4" customFormat="1" x14ac:dyDescent="0.25">
      <c r="G3594"/>
      <c r="H3594"/>
      <c r="I3594"/>
      <c r="J3594"/>
      <c r="K3594"/>
      <c r="L3594"/>
    </row>
    <row r="3595" spans="7:12" s="4" customFormat="1" x14ac:dyDescent="0.25">
      <c r="G3595"/>
      <c r="H3595"/>
      <c r="I3595"/>
      <c r="J3595"/>
      <c r="K3595"/>
      <c r="L3595"/>
    </row>
    <row r="3596" spans="7:12" s="4" customFormat="1" x14ac:dyDescent="0.25">
      <c r="G3596"/>
      <c r="H3596"/>
      <c r="I3596"/>
      <c r="J3596"/>
      <c r="K3596"/>
      <c r="L3596"/>
    </row>
    <row r="3597" spans="7:12" s="4" customFormat="1" x14ac:dyDescent="0.25">
      <c r="G3597"/>
      <c r="H3597"/>
      <c r="I3597"/>
      <c r="J3597"/>
      <c r="K3597"/>
      <c r="L3597"/>
    </row>
    <row r="3598" spans="7:12" s="4" customFormat="1" x14ac:dyDescent="0.25">
      <c r="G3598"/>
      <c r="H3598"/>
      <c r="I3598"/>
      <c r="J3598"/>
      <c r="K3598"/>
      <c r="L3598"/>
    </row>
    <row r="3599" spans="7:12" s="4" customFormat="1" x14ac:dyDescent="0.25">
      <c r="G3599"/>
      <c r="H3599"/>
      <c r="I3599"/>
      <c r="J3599"/>
      <c r="K3599"/>
      <c r="L3599"/>
    </row>
    <row r="3600" spans="7:12" s="4" customFormat="1" x14ac:dyDescent="0.25">
      <c r="G3600"/>
      <c r="H3600"/>
      <c r="I3600"/>
      <c r="J3600"/>
      <c r="K3600"/>
      <c r="L3600"/>
    </row>
    <row r="3601" spans="7:12" s="4" customFormat="1" x14ac:dyDescent="0.25">
      <c r="G3601"/>
      <c r="H3601"/>
      <c r="I3601"/>
      <c r="J3601"/>
      <c r="K3601"/>
      <c r="L3601"/>
    </row>
    <row r="3602" spans="7:12" s="4" customFormat="1" x14ac:dyDescent="0.25">
      <c r="G3602"/>
      <c r="H3602"/>
      <c r="I3602"/>
      <c r="J3602"/>
      <c r="K3602"/>
      <c r="L3602"/>
    </row>
    <row r="3603" spans="7:12" s="4" customFormat="1" x14ac:dyDescent="0.25">
      <c r="G3603"/>
      <c r="H3603"/>
      <c r="I3603"/>
      <c r="J3603"/>
      <c r="K3603"/>
      <c r="L3603"/>
    </row>
    <row r="3604" spans="7:12" s="4" customFormat="1" x14ac:dyDescent="0.25">
      <c r="G3604"/>
      <c r="H3604"/>
      <c r="I3604"/>
      <c r="J3604"/>
      <c r="K3604"/>
      <c r="L3604"/>
    </row>
    <row r="3605" spans="7:12" s="4" customFormat="1" x14ac:dyDescent="0.25">
      <c r="G3605"/>
      <c r="H3605"/>
      <c r="I3605"/>
      <c r="J3605"/>
      <c r="K3605"/>
      <c r="L3605"/>
    </row>
    <row r="3606" spans="7:12" s="4" customFormat="1" x14ac:dyDescent="0.25">
      <c r="G3606"/>
      <c r="H3606"/>
      <c r="I3606"/>
      <c r="J3606"/>
      <c r="K3606"/>
      <c r="L3606"/>
    </row>
    <row r="3607" spans="7:12" s="4" customFormat="1" x14ac:dyDescent="0.25">
      <c r="G3607"/>
      <c r="H3607"/>
      <c r="I3607"/>
      <c r="J3607"/>
      <c r="K3607"/>
      <c r="L3607"/>
    </row>
    <row r="3608" spans="7:12" s="4" customFormat="1" x14ac:dyDescent="0.25">
      <c r="G3608"/>
      <c r="H3608"/>
      <c r="I3608"/>
      <c r="J3608"/>
      <c r="K3608"/>
      <c r="L3608"/>
    </row>
    <row r="3609" spans="7:12" s="4" customFormat="1" x14ac:dyDescent="0.25">
      <c r="G3609"/>
      <c r="H3609"/>
      <c r="I3609"/>
      <c r="J3609"/>
      <c r="K3609"/>
      <c r="L3609"/>
    </row>
    <row r="3610" spans="7:12" s="4" customFormat="1" x14ac:dyDescent="0.25">
      <c r="G3610"/>
      <c r="H3610"/>
      <c r="I3610"/>
      <c r="J3610"/>
      <c r="K3610"/>
      <c r="L3610"/>
    </row>
    <row r="3611" spans="7:12" s="4" customFormat="1" x14ac:dyDescent="0.25">
      <c r="G3611"/>
      <c r="H3611"/>
      <c r="I3611"/>
      <c r="J3611"/>
      <c r="K3611"/>
      <c r="L3611"/>
    </row>
    <row r="3612" spans="7:12" s="4" customFormat="1" x14ac:dyDescent="0.25">
      <c r="G3612"/>
      <c r="H3612"/>
      <c r="I3612"/>
      <c r="J3612"/>
      <c r="K3612"/>
      <c r="L3612"/>
    </row>
    <row r="3613" spans="7:12" s="4" customFormat="1" x14ac:dyDescent="0.25">
      <c r="G3613"/>
      <c r="H3613"/>
      <c r="I3613"/>
      <c r="J3613"/>
      <c r="K3613"/>
      <c r="L3613"/>
    </row>
    <row r="3614" spans="7:12" s="4" customFormat="1" x14ac:dyDescent="0.25">
      <c r="G3614"/>
      <c r="H3614"/>
      <c r="I3614"/>
      <c r="J3614"/>
      <c r="K3614"/>
      <c r="L3614"/>
    </row>
    <row r="3615" spans="7:12" s="4" customFormat="1" x14ac:dyDescent="0.25">
      <c r="G3615"/>
      <c r="H3615"/>
      <c r="I3615"/>
      <c r="J3615"/>
      <c r="K3615"/>
      <c r="L3615"/>
    </row>
    <row r="3616" spans="7:12" s="4" customFormat="1" x14ac:dyDescent="0.25">
      <c r="G3616"/>
      <c r="H3616"/>
      <c r="I3616"/>
      <c r="J3616"/>
      <c r="K3616"/>
      <c r="L3616"/>
    </row>
    <row r="3617" spans="7:12" s="4" customFormat="1" x14ac:dyDescent="0.25">
      <c r="G3617"/>
      <c r="H3617"/>
      <c r="I3617"/>
      <c r="J3617"/>
      <c r="K3617"/>
      <c r="L3617"/>
    </row>
    <row r="3618" spans="7:12" s="4" customFormat="1" x14ac:dyDescent="0.25">
      <c r="G3618"/>
      <c r="H3618"/>
      <c r="I3618"/>
      <c r="J3618"/>
      <c r="K3618"/>
      <c r="L3618"/>
    </row>
    <row r="3619" spans="7:12" s="4" customFormat="1" x14ac:dyDescent="0.25">
      <c r="G3619"/>
      <c r="H3619"/>
      <c r="I3619"/>
      <c r="J3619"/>
      <c r="K3619"/>
      <c r="L3619"/>
    </row>
    <row r="3620" spans="7:12" s="4" customFormat="1" x14ac:dyDescent="0.25">
      <c r="G3620"/>
      <c r="H3620"/>
      <c r="I3620"/>
      <c r="J3620"/>
      <c r="K3620"/>
      <c r="L3620"/>
    </row>
    <row r="3621" spans="7:12" s="4" customFormat="1" x14ac:dyDescent="0.25">
      <c r="G3621"/>
      <c r="H3621"/>
      <c r="I3621"/>
      <c r="J3621"/>
      <c r="K3621"/>
      <c r="L3621"/>
    </row>
    <row r="3622" spans="7:12" s="4" customFormat="1" x14ac:dyDescent="0.25">
      <c r="G3622"/>
      <c r="H3622"/>
      <c r="I3622"/>
      <c r="J3622"/>
      <c r="K3622"/>
      <c r="L3622"/>
    </row>
    <row r="3623" spans="7:12" s="4" customFormat="1" x14ac:dyDescent="0.25">
      <c r="G3623"/>
      <c r="H3623"/>
      <c r="I3623"/>
      <c r="J3623"/>
      <c r="K3623"/>
      <c r="L3623"/>
    </row>
    <row r="3624" spans="7:12" s="4" customFormat="1" x14ac:dyDescent="0.25">
      <c r="G3624"/>
      <c r="H3624"/>
      <c r="I3624"/>
      <c r="J3624"/>
      <c r="K3624"/>
      <c r="L3624"/>
    </row>
    <row r="3625" spans="7:12" s="4" customFormat="1" x14ac:dyDescent="0.25">
      <c r="G3625"/>
      <c r="H3625"/>
      <c r="I3625"/>
      <c r="J3625"/>
      <c r="K3625"/>
      <c r="L3625"/>
    </row>
    <row r="3626" spans="7:12" s="4" customFormat="1" x14ac:dyDescent="0.25">
      <c r="G3626"/>
      <c r="H3626"/>
      <c r="I3626"/>
      <c r="J3626"/>
      <c r="K3626"/>
      <c r="L3626"/>
    </row>
    <row r="3627" spans="7:12" s="4" customFormat="1" x14ac:dyDescent="0.25">
      <c r="G3627"/>
      <c r="H3627"/>
      <c r="I3627"/>
      <c r="J3627"/>
      <c r="K3627"/>
      <c r="L3627"/>
    </row>
    <row r="3628" spans="7:12" s="4" customFormat="1" x14ac:dyDescent="0.25">
      <c r="G3628"/>
      <c r="H3628"/>
      <c r="I3628"/>
      <c r="J3628"/>
      <c r="K3628"/>
      <c r="L3628"/>
    </row>
    <row r="3629" spans="7:12" s="4" customFormat="1" x14ac:dyDescent="0.25">
      <c r="G3629"/>
      <c r="H3629"/>
      <c r="I3629"/>
      <c r="J3629"/>
      <c r="K3629"/>
      <c r="L3629"/>
    </row>
    <row r="3630" spans="7:12" s="4" customFormat="1" x14ac:dyDescent="0.25">
      <c r="G3630"/>
      <c r="H3630"/>
      <c r="I3630"/>
      <c r="J3630"/>
      <c r="K3630"/>
      <c r="L3630"/>
    </row>
    <row r="3631" spans="7:12" s="4" customFormat="1" x14ac:dyDescent="0.25">
      <c r="G3631"/>
      <c r="H3631"/>
      <c r="I3631"/>
      <c r="J3631"/>
      <c r="K3631"/>
      <c r="L3631"/>
    </row>
    <row r="3632" spans="7:12" s="4" customFormat="1" x14ac:dyDescent="0.25">
      <c r="G3632"/>
      <c r="H3632"/>
      <c r="I3632"/>
      <c r="J3632"/>
      <c r="K3632"/>
      <c r="L3632"/>
    </row>
    <row r="3633" spans="7:12" s="4" customFormat="1" x14ac:dyDescent="0.25">
      <c r="G3633"/>
      <c r="H3633"/>
      <c r="I3633"/>
      <c r="J3633"/>
      <c r="K3633"/>
      <c r="L3633"/>
    </row>
    <row r="3634" spans="7:12" s="4" customFormat="1" x14ac:dyDescent="0.25">
      <c r="G3634"/>
      <c r="H3634"/>
      <c r="I3634"/>
      <c r="J3634"/>
      <c r="K3634"/>
      <c r="L3634"/>
    </row>
    <row r="3635" spans="7:12" s="4" customFormat="1" x14ac:dyDescent="0.25">
      <c r="G3635"/>
      <c r="H3635"/>
      <c r="I3635"/>
      <c r="J3635"/>
      <c r="K3635"/>
      <c r="L3635"/>
    </row>
    <row r="3636" spans="7:12" s="4" customFormat="1" x14ac:dyDescent="0.25">
      <c r="G3636"/>
      <c r="H3636"/>
      <c r="I3636"/>
      <c r="J3636"/>
      <c r="K3636"/>
      <c r="L3636"/>
    </row>
    <row r="3637" spans="7:12" s="4" customFormat="1" x14ac:dyDescent="0.25">
      <c r="G3637"/>
      <c r="H3637"/>
      <c r="I3637"/>
      <c r="J3637"/>
      <c r="K3637"/>
      <c r="L3637"/>
    </row>
    <row r="3638" spans="7:12" s="4" customFormat="1" x14ac:dyDescent="0.25">
      <c r="G3638"/>
      <c r="H3638"/>
      <c r="I3638"/>
      <c r="J3638"/>
      <c r="K3638"/>
      <c r="L3638"/>
    </row>
    <row r="3639" spans="7:12" s="4" customFormat="1" x14ac:dyDescent="0.25">
      <c r="G3639"/>
      <c r="H3639"/>
      <c r="I3639"/>
      <c r="J3639"/>
      <c r="K3639"/>
      <c r="L3639"/>
    </row>
    <row r="3640" spans="7:12" s="4" customFormat="1" x14ac:dyDescent="0.25">
      <c r="G3640"/>
      <c r="H3640"/>
      <c r="I3640"/>
      <c r="J3640"/>
      <c r="K3640"/>
      <c r="L3640"/>
    </row>
    <row r="3641" spans="7:12" s="4" customFormat="1" x14ac:dyDescent="0.25">
      <c r="G3641"/>
      <c r="H3641"/>
      <c r="I3641"/>
      <c r="J3641"/>
      <c r="K3641"/>
      <c r="L3641"/>
    </row>
    <row r="3642" spans="7:12" s="4" customFormat="1" x14ac:dyDescent="0.25">
      <c r="G3642"/>
      <c r="H3642"/>
      <c r="I3642"/>
      <c r="J3642"/>
      <c r="K3642"/>
      <c r="L3642"/>
    </row>
    <row r="3643" spans="7:12" s="4" customFormat="1" x14ac:dyDescent="0.25">
      <c r="G3643"/>
      <c r="H3643"/>
      <c r="I3643"/>
      <c r="J3643"/>
      <c r="K3643"/>
      <c r="L3643"/>
    </row>
    <row r="3644" spans="7:12" s="4" customFormat="1" x14ac:dyDescent="0.25">
      <c r="G3644"/>
      <c r="H3644"/>
      <c r="I3644"/>
      <c r="J3644"/>
      <c r="K3644"/>
      <c r="L3644"/>
    </row>
    <row r="3645" spans="7:12" s="4" customFormat="1" x14ac:dyDescent="0.25">
      <c r="G3645"/>
      <c r="H3645"/>
      <c r="I3645"/>
      <c r="J3645"/>
      <c r="K3645"/>
      <c r="L3645"/>
    </row>
    <row r="3646" spans="7:12" s="4" customFormat="1" x14ac:dyDescent="0.25">
      <c r="G3646"/>
      <c r="H3646"/>
      <c r="I3646"/>
      <c r="J3646"/>
      <c r="K3646"/>
      <c r="L3646"/>
    </row>
    <row r="3647" spans="7:12" s="4" customFormat="1" x14ac:dyDescent="0.25">
      <c r="G3647"/>
      <c r="H3647"/>
      <c r="I3647"/>
      <c r="J3647"/>
      <c r="K3647"/>
      <c r="L3647"/>
    </row>
    <row r="3648" spans="7:12" s="4" customFormat="1" x14ac:dyDescent="0.25">
      <c r="G3648"/>
      <c r="H3648"/>
      <c r="I3648"/>
      <c r="J3648"/>
      <c r="K3648"/>
      <c r="L3648"/>
    </row>
    <row r="3649" spans="7:12" s="4" customFormat="1" x14ac:dyDescent="0.25">
      <c r="G3649"/>
      <c r="H3649"/>
      <c r="I3649"/>
      <c r="J3649"/>
      <c r="K3649"/>
      <c r="L3649"/>
    </row>
    <row r="3650" spans="7:12" s="4" customFormat="1" x14ac:dyDescent="0.25">
      <c r="G3650"/>
      <c r="H3650"/>
      <c r="I3650"/>
      <c r="J3650"/>
      <c r="K3650"/>
      <c r="L3650"/>
    </row>
    <row r="3651" spans="7:12" s="4" customFormat="1" x14ac:dyDescent="0.25">
      <c r="G3651"/>
      <c r="H3651"/>
      <c r="I3651"/>
      <c r="J3651"/>
      <c r="K3651"/>
      <c r="L3651"/>
    </row>
    <row r="3652" spans="7:12" s="4" customFormat="1" x14ac:dyDescent="0.25">
      <c r="G3652"/>
      <c r="H3652"/>
      <c r="I3652"/>
      <c r="J3652"/>
      <c r="K3652"/>
      <c r="L3652"/>
    </row>
    <row r="3653" spans="7:12" s="4" customFormat="1" x14ac:dyDescent="0.25">
      <c r="G3653"/>
      <c r="H3653"/>
      <c r="I3653"/>
      <c r="J3653"/>
      <c r="K3653"/>
      <c r="L3653"/>
    </row>
    <row r="3654" spans="7:12" s="4" customFormat="1" x14ac:dyDescent="0.25">
      <c r="G3654"/>
      <c r="H3654"/>
      <c r="I3654"/>
      <c r="J3654"/>
      <c r="K3654"/>
      <c r="L3654"/>
    </row>
    <row r="3655" spans="7:12" s="4" customFormat="1" x14ac:dyDescent="0.25">
      <c r="G3655"/>
      <c r="H3655"/>
      <c r="I3655"/>
      <c r="J3655"/>
      <c r="K3655"/>
      <c r="L3655"/>
    </row>
    <row r="3656" spans="7:12" s="4" customFormat="1" x14ac:dyDescent="0.25">
      <c r="G3656"/>
      <c r="H3656"/>
      <c r="I3656"/>
      <c r="J3656"/>
      <c r="K3656"/>
      <c r="L3656"/>
    </row>
    <row r="3657" spans="7:12" s="4" customFormat="1" x14ac:dyDescent="0.25">
      <c r="G3657"/>
      <c r="H3657"/>
      <c r="I3657"/>
      <c r="J3657"/>
      <c r="K3657"/>
      <c r="L3657"/>
    </row>
    <row r="3658" spans="7:12" s="4" customFormat="1" x14ac:dyDescent="0.25">
      <c r="G3658"/>
      <c r="H3658"/>
      <c r="I3658"/>
      <c r="J3658"/>
      <c r="K3658"/>
      <c r="L3658"/>
    </row>
    <row r="3659" spans="7:12" s="4" customFormat="1" x14ac:dyDescent="0.25">
      <c r="G3659"/>
      <c r="H3659"/>
      <c r="I3659"/>
      <c r="J3659"/>
      <c r="K3659"/>
      <c r="L3659"/>
    </row>
    <row r="3660" spans="7:12" s="4" customFormat="1" x14ac:dyDescent="0.25">
      <c r="G3660"/>
      <c r="H3660"/>
      <c r="I3660"/>
      <c r="J3660"/>
      <c r="K3660"/>
      <c r="L3660"/>
    </row>
    <row r="3661" spans="7:12" s="4" customFormat="1" x14ac:dyDescent="0.25">
      <c r="G3661"/>
      <c r="H3661"/>
      <c r="I3661"/>
      <c r="J3661"/>
      <c r="K3661"/>
      <c r="L3661"/>
    </row>
    <row r="3662" spans="7:12" s="4" customFormat="1" x14ac:dyDescent="0.25">
      <c r="G3662"/>
      <c r="H3662"/>
      <c r="I3662"/>
      <c r="J3662"/>
      <c r="K3662"/>
      <c r="L3662"/>
    </row>
    <row r="3663" spans="7:12" s="4" customFormat="1" x14ac:dyDescent="0.25">
      <c r="G3663"/>
      <c r="H3663"/>
      <c r="I3663"/>
      <c r="J3663"/>
      <c r="K3663"/>
      <c r="L3663"/>
    </row>
    <row r="3664" spans="7:12" s="4" customFormat="1" x14ac:dyDescent="0.25">
      <c r="G3664"/>
      <c r="H3664"/>
      <c r="I3664"/>
      <c r="J3664"/>
      <c r="K3664"/>
      <c r="L3664"/>
    </row>
    <row r="3665" spans="7:12" s="4" customFormat="1" x14ac:dyDescent="0.25">
      <c r="G3665"/>
      <c r="H3665"/>
      <c r="I3665"/>
      <c r="J3665"/>
      <c r="K3665"/>
      <c r="L3665"/>
    </row>
    <row r="3666" spans="7:12" s="4" customFormat="1" x14ac:dyDescent="0.25">
      <c r="G3666"/>
      <c r="H3666"/>
      <c r="I3666"/>
      <c r="J3666"/>
      <c r="K3666"/>
      <c r="L3666"/>
    </row>
    <row r="3667" spans="7:12" s="4" customFormat="1" x14ac:dyDescent="0.25">
      <c r="G3667"/>
      <c r="H3667"/>
      <c r="I3667"/>
      <c r="J3667"/>
      <c r="K3667"/>
      <c r="L3667"/>
    </row>
    <row r="3668" spans="7:12" s="4" customFormat="1" x14ac:dyDescent="0.25">
      <c r="G3668"/>
      <c r="H3668"/>
      <c r="I3668"/>
      <c r="J3668"/>
      <c r="K3668"/>
      <c r="L3668"/>
    </row>
    <row r="3669" spans="7:12" s="4" customFormat="1" x14ac:dyDescent="0.25">
      <c r="G3669"/>
      <c r="H3669"/>
      <c r="I3669"/>
      <c r="J3669"/>
      <c r="K3669"/>
      <c r="L3669"/>
    </row>
    <row r="3670" spans="7:12" s="4" customFormat="1" x14ac:dyDescent="0.25">
      <c r="G3670"/>
      <c r="H3670"/>
      <c r="I3670"/>
      <c r="J3670"/>
      <c r="K3670"/>
      <c r="L3670"/>
    </row>
    <row r="3671" spans="7:12" s="4" customFormat="1" x14ac:dyDescent="0.25">
      <c r="G3671"/>
      <c r="H3671"/>
      <c r="I3671"/>
      <c r="J3671"/>
      <c r="K3671"/>
      <c r="L3671"/>
    </row>
    <row r="3672" spans="7:12" s="4" customFormat="1" x14ac:dyDescent="0.25">
      <c r="G3672"/>
      <c r="H3672"/>
      <c r="I3672"/>
      <c r="J3672"/>
      <c r="K3672"/>
      <c r="L3672"/>
    </row>
    <row r="3673" spans="7:12" s="4" customFormat="1" x14ac:dyDescent="0.25">
      <c r="G3673"/>
      <c r="H3673"/>
      <c r="I3673"/>
      <c r="J3673"/>
      <c r="K3673"/>
      <c r="L3673"/>
    </row>
    <row r="3674" spans="7:12" s="4" customFormat="1" x14ac:dyDescent="0.25">
      <c r="G3674"/>
      <c r="H3674"/>
      <c r="I3674"/>
      <c r="J3674"/>
      <c r="K3674"/>
      <c r="L3674"/>
    </row>
    <row r="3675" spans="7:12" s="4" customFormat="1" x14ac:dyDescent="0.25">
      <c r="G3675"/>
      <c r="H3675"/>
      <c r="I3675"/>
      <c r="J3675"/>
      <c r="K3675"/>
      <c r="L3675"/>
    </row>
    <row r="3676" spans="7:12" s="4" customFormat="1" x14ac:dyDescent="0.25">
      <c r="G3676"/>
      <c r="H3676"/>
      <c r="I3676"/>
      <c r="J3676"/>
      <c r="K3676"/>
      <c r="L3676"/>
    </row>
    <row r="3677" spans="7:12" s="4" customFormat="1" x14ac:dyDescent="0.25">
      <c r="G3677"/>
      <c r="H3677"/>
      <c r="I3677"/>
      <c r="J3677"/>
      <c r="K3677"/>
      <c r="L3677"/>
    </row>
    <row r="3678" spans="7:12" s="4" customFormat="1" x14ac:dyDescent="0.25">
      <c r="G3678"/>
      <c r="H3678"/>
      <c r="I3678"/>
      <c r="J3678"/>
      <c r="K3678"/>
      <c r="L3678"/>
    </row>
    <row r="3679" spans="7:12" s="4" customFormat="1" x14ac:dyDescent="0.25">
      <c r="G3679"/>
      <c r="H3679"/>
      <c r="I3679"/>
      <c r="J3679"/>
      <c r="K3679"/>
      <c r="L3679"/>
    </row>
    <row r="3680" spans="7:12" s="4" customFormat="1" x14ac:dyDescent="0.25">
      <c r="G3680"/>
      <c r="H3680"/>
      <c r="I3680"/>
      <c r="J3680"/>
      <c r="K3680"/>
      <c r="L3680"/>
    </row>
    <row r="3681" spans="7:12" s="4" customFormat="1" x14ac:dyDescent="0.25">
      <c r="G3681"/>
      <c r="H3681"/>
      <c r="I3681"/>
      <c r="J3681"/>
      <c r="K3681"/>
      <c r="L3681"/>
    </row>
    <row r="3682" spans="7:12" s="4" customFormat="1" x14ac:dyDescent="0.25">
      <c r="G3682"/>
      <c r="H3682"/>
      <c r="I3682"/>
      <c r="J3682"/>
      <c r="K3682"/>
      <c r="L3682"/>
    </row>
    <row r="3683" spans="7:12" s="4" customFormat="1" x14ac:dyDescent="0.25">
      <c r="G3683"/>
      <c r="H3683"/>
      <c r="I3683"/>
      <c r="J3683"/>
      <c r="K3683"/>
      <c r="L3683"/>
    </row>
    <row r="3684" spans="7:12" s="4" customFormat="1" x14ac:dyDescent="0.25">
      <c r="G3684"/>
      <c r="H3684"/>
      <c r="I3684"/>
      <c r="J3684"/>
      <c r="K3684"/>
      <c r="L3684"/>
    </row>
    <row r="3685" spans="7:12" s="4" customFormat="1" x14ac:dyDescent="0.25">
      <c r="G3685"/>
      <c r="H3685"/>
      <c r="I3685"/>
      <c r="J3685"/>
      <c r="K3685"/>
      <c r="L3685"/>
    </row>
    <row r="3686" spans="7:12" s="4" customFormat="1" x14ac:dyDescent="0.25">
      <c r="G3686"/>
      <c r="H3686"/>
      <c r="I3686"/>
      <c r="J3686"/>
      <c r="K3686"/>
      <c r="L3686"/>
    </row>
    <row r="3687" spans="7:12" s="4" customFormat="1" x14ac:dyDescent="0.25">
      <c r="G3687"/>
      <c r="H3687"/>
      <c r="I3687"/>
      <c r="J3687"/>
      <c r="K3687"/>
      <c r="L3687"/>
    </row>
    <row r="3688" spans="7:12" s="4" customFormat="1" x14ac:dyDescent="0.25">
      <c r="G3688"/>
      <c r="H3688"/>
      <c r="I3688"/>
      <c r="J3688"/>
      <c r="K3688"/>
      <c r="L3688"/>
    </row>
    <row r="3689" spans="7:12" s="4" customFormat="1" x14ac:dyDescent="0.25">
      <c r="G3689"/>
      <c r="H3689"/>
      <c r="I3689"/>
      <c r="J3689"/>
      <c r="K3689"/>
      <c r="L3689"/>
    </row>
    <row r="3690" spans="7:12" s="4" customFormat="1" x14ac:dyDescent="0.25">
      <c r="G3690"/>
      <c r="H3690"/>
      <c r="I3690"/>
      <c r="J3690"/>
      <c r="K3690"/>
      <c r="L3690"/>
    </row>
    <row r="3691" spans="7:12" s="4" customFormat="1" x14ac:dyDescent="0.25">
      <c r="G3691"/>
      <c r="H3691"/>
      <c r="I3691"/>
      <c r="J3691"/>
      <c r="K3691"/>
      <c r="L3691"/>
    </row>
    <row r="3692" spans="7:12" s="4" customFormat="1" x14ac:dyDescent="0.25">
      <c r="G3692"/>
      <c r="H3692"/>
      <c r="I3692"/>
      <c r="J3692"/>
      <c r="K3692"/>
      <c r="L3692"/>
    </row>
    <row r="3693" spans="7:12" s="4" customFormat="1" x14ac:dyDescent="0.25">
      <c r="G3693"/>
      <c r="H3693"/>
      <c r="I3693"/>
      <c r="J3693"/>
      <c r="K3693"/>
      <c r="L3693"/>
    </row>
    <row r="3694" spans="7:12" s="4" customFormat="1" x14ac:dyDescent="0.25">
      <c r="G3694"/>
      <c r="H3694"/>
      <c r="I3694"/>
      <c r="J3694"/>
      <c r="K3694"/>
      <c r="L3694"/>
    </row>
    <row r="3695" spans="7:12" s="4" customFormat="1" x14ac:dyDescent="0.25">
      <c r="G3695"/>
      <c r="H3695"/>
      <c r="I3695"/>
      <c r="J3695"/>
      <c r="K3695"/>
      <c r="L3695"/>
    </row>
    <row r="3696" spans="7:12" s="4" customFormat="1" x14ac:dyDescent="0.25">
      <c r="G3696"/>
      <c r="H3696"/>
      <c r="I3696"/>
      <c r="J3696"/>
      <c r="K3696"/>
      <c r="L3696"/>
    </row>
    <row r="3697" spans="7:12" s="4" customFormat="1" x14ac:dyDescent="0.25">
      <c r="G3697"/>
      <c r="H3697"/>
      <c r="I3697"/>
      <c r="J3697"/>
      <c r="K3697"/>
      <c r="L3697"/>
    </row>
    <row r="3698" spans="7:12" s="4" customFormat="1" x14ac:dyDescent="0.25">
      <c r="G3698"/>
      <c r="H3698"/>
      <c r="I3698"/>
      <c r="J3698"/>
      <c r="K3698"/>
      <c r="L3698"/>
    </row>
    <row r="3699" spans="7:12" s="4" customFormat="1" x14ac:dyDescent="0.25">
      <c r="G3699"/>
      <c r="H3699"/>
      <c r="I3699"/>
      <c r="J3699"/>
      <c r="K3699"/>
      <c r="L3699"/>
    </row>
    <row r="3700" spans="7:12" s="4" customFormat="1" x14ac:dyDescent="0.25">
      <c r="G3700"/>
      <c r="H3700"/>
      <c r="I3700"/>
      <c r="J3700"/>
      <c r="K3700"/>
      <c r="L3700"/>
    </row>
    <row r="3701" spans="7:12" s="4" customFormat="1" x14ac:dyDescent="0.25">
      <c r="G3701"/>
      <c r="H3701"/>
      <c r="I3701"/>
      <c r="J3701"/>
      <c r="K3701"/>
      <c r="L3701"/>
    </row>
    <row r="3702" spans="7:12" s="4" customFormat="1" x14ac:dyDescent="0.25">
      <c r="G3702"/>
      <c r="H3702"/>
      <c r="I3702"/>
      <c r="J3702"/>
      <c r="K3702"/>
      <c r="L3702"/>
    </row>
    <row r="3703" spans="7:12" s="4" customFormat="1" x14ac:dyDescent="0.25">
      <c r="G3703"/>
      <c r="H3703"/>
      <c r="I3703"/>
      <c r="J3703"/>
      <c r="K3703"/>
      <c r="L3703"/>
    </row>
    <row r="3704" spans="7:12" s="4" customFormat="1" x14ac:dyDescent="0.25">
      <c r="G3704"/>
      <c r="H3704"/>
      <c r="I3704"/>
      <c r="J3704"/>
      <c r="K3704"/>
      <c r="L3704"/>
    </row>
    <row r="3705" spans="7:12" s="4" customFormat="1" x14ac:dyDescent="0.25">
      <c r="G3705"/>
      <c r="H3705"/>
      <c r="I3705"/>
      <c r="J3705"/>
      <c r="K3705"/>
      <c r="L3705"/>
    </row>
    <row r="3706" spans="7:12" s="4" customFormat="1" x14ac:dyDescent="0.25">
      <c r="G3706"/>
      <c r="H3706"/>
      <c r="I3706"/>
      <c r="J3706"/>
      <c r="K3706"/>
      <c r="L3706"/>
    </row>
    <row r="3707" spans="7:12" s="4" customFormat="1" x14ac:dyDescent="0.25">
      <c r="G3707"/>
      <c r="H3707"/>
      <c r="I3707"/>
      <c r="J3707"/>
      <c r="K3707"/>
      <c r="L3707"/>
    </row>
    <row r="3708" spans="7:12" s="4" customFormat="1" x14ac:dyDescent="0.25">
      <c r="G3708"/>
      <c r="H3708"/>
      <c r="I3708"/>
      <c r="J3708"/>
      <c r="K3708"/>
      <c r="L3708"/>
    </row>
    <row r="3709" spans="7:12" s="4" customFormat="1" x14ac:dyDescent="0.25">
      <c r="G3709"/>
      <c r="H3709"/>
      <c r="I3709"/>
      <c r="J3709"/>
      <c r="K3709"/>
      <c r="L3709"/>
    </row>
    <row r="3710" spans="7:12" s="4" customFormat="1" x14ac:dyDescent="0.25">
      <c r="G3710"/>
      <c r="H3710"/>
      <c r="I3710"/>
      <c r="J3710"/>
      <c r="K3710"/>
      <c r="L3710"/>
    </row>
    <row r="3711" spans="7:12" s="4" customFormat="1" x14ac:dyDescent="0.25">
      <c r="G3711"/>
      <c r="H3711"/>
      <c r="I3711"/>
      <c r="J3711"/>
      <c r="K3711"/>
      <c r="L3711"/>
    </row>
    <row r="3712" spans="7:12" s="4" customFormat="1" x14ac:dyDescent="0.25">
      <c r="G3712"/>
      <c r="H3712"/>
      <c r="I3712"/>
      <c r="J3712"/>
      <c r="K3712"/>
      <c r="L3712"/>
    </row>
    <row r="3713" spans="7:12" s="4" customFormat="1" x14ac:dyDescent="0.25">
      <c r="G3713"/>
      <c r="H3713"/>
      <c r="I3713"/>
      <c r="J3713"/>
      <c r="K3713"/>
      <c r="L3713"/>
    </row>
    <row r="3714" spans="7:12" s="4" customFormat="1" x14ac:dyDescent="0.25">
      <c r="G3714"/>
      <c r="H3714"/>
      <c r="I3714"/>
      <c r="J3714"/>
      <c r="K3714"/>
      <c r="L3714"/>
    </row>
    <row r="3715" spans="7:12" s="4" customFormat="1" x14ac:dyDescent="0.25">
      <c r="G3715"/>
      <c r="H3715"/>
      <c r="I3715"/>
      <c r="J3715"/>
      <c r="K3715"/>
      <c r="L3715"/>
    </row>
    <row r="3716" spans="7:12" s="4" customFormat="1" x14ac:dyDescent="0.25">
      <c r="G3716"/>
      <c r="H3716"/>
      <c r="I3716"/>
      <c r="J3716"/>
      <c r="K3716"/>
      <c r="L3716"/>
    </row>
    <row r="3717" spans="7:12" s="4" customFormat="1" x14ac:dyDescent="0.25">
      <c r="G3717"/>
      <c r="H3717"/>
      <c r="I3717"/>
      <c r="J3717"/>
      <c r="K3717"/>
      <c r="L3717"/>
    </row>
    <row r="3718" spans="7:12" s="4" customFormat="1" x14ac:dyDescent="0.25">
      <c r="G3718"/>
      <c r="H3718"/>
      <c r="I3718"/>
      <c r="J3718"/>
      <c r="K3718"/>
      <c r="L3718"/>
    </row>
    <row r="3719" spans="7:12" s="4" customFormat="1" x14ac:dyDescent="0.25">
      <c r="G3719"/>
      <c r="H3719"/>
      <c r="I3719"/>
      <c r="J3719"/>
      <c r="K3719"/>
      <c r="L3719"/>
    </row>
    <row r="3720" spans="7:12" s="4" customFormat="1" x14ac:dyDescent="0.25">
      <c r="G3720"/>
      <c r="H3720"/>
      <c r="I3720"/>
      <c r="J3720"/>
      <c r="K3720"/>
      <c r="L3720"/>
    </row>
    <row r="3721" spans="7:12" s="4" customFormat="1" x14ac:dyDescent="0.25">
      <c r="G3721"/>
      <c r="H3721"/>
      <c r="I3721"/>
      <c r="J3721"/>
      <c r="K3721"/>
      <c r="L3721"/>
    </row>
    <row r="3722" spans="7:12" s="4" customFormat="1" x14ac:dyDescent="0.25">
      <c r="G3722"/>
      <c r="H3722"/>
      <c r="I3722"/>
      <c r="J3722"/>
      <c r="K3722"/>
      <c r="L3722"/>
    </row>
    <row r="3723" spans="7:12" s="4" customFormat="1" x14ac:dyDescent="0.25">
      <c r="G3723"/>
      <c r="H3723"/>
      <c r="I3723"/>
      <c r="J3723"/>
      <c r="K3723"/>
      <c r="L3723"/>
    </row>
    <row r="3724" spans="7:12" s="4" customFormat="1" x14ac:dyDescent="0.25">
      <c r="G3724"/>
      <c r="H3724"/>
      <c r="I3724"/>
      <c r="J3724"/>
      <c r="K3724"/>
      <c r="L3724"/>
    </row>
    <row r="3725" spans="7:12" s="4" customFormat="1" x14ac:dyDescent="0.25">
      <c r="G3725"/>
      <c r="H3725"/>
      <c r="I3725"/>
      <c r="J3725"/>
      <c r="K3725"/>
      <c r="L3725"/>
    </row>
    <row r="3726" spans="7:12" s="4" customFormat="1" x14ac:dyDescent="0.25">
      <c r="G3726"/>
      <c r="H3726"/>
      <c r="I3726"/>
      <c r="J3726"/>
      <c r="K3726"/>
      <c r="L3726"/>
    </row>
    <row r="3727" spans="7:12" s="4" customFormat="1" x14ac:dyDescent="0.25">
      <c r="G3727"/>
      <c r="H3727"/>
      <c r="I3727"/>
      <c r="J3727"/>
      <c r="K3727"/>
      <c r="L3727"/>
    </row>
    <row r="3728" spans="7:12" s="4" customFormat="1" x14ac:dyDescent="0.25">
      <c r="G3728"/>
      <c r="H3728"/>
      <c r="I3728"/>
      <c r="J3728"/>
      <c r="K3728"/>
      <c r="L3728"/>
    </row>
    <row r="3729" spans="7:12" s="4" customFormat="1" x14ac:dyDescent="0.25">
      <c r="G3729"/>
      <c r="H3729"/>
      <c r="I3729"/>
      <c r="J3729"/>
      <c r="K3729"/>
      <c r="L3729"/>
    </row>
    <row r="3730" spans="7:12" s="4" customFormat="1" x14ac:dyDescent="0.25">
      <c r="G3730"/>
      <c r="H3730"/>
      <c r="I3730"/>
      <c r="J3730"/>
      <c r="K3730"/>
      <c r="L3730"/>
    </row>
    <row r="3731" spans="7:12" s="4" customFormat="1" x14ac:dyDescent="0.25">
      <c r="G3731"/>
      <c r="H3731"/>
      <c r="I3731"/>
      <c r="J3731"/>
      <c r="K3731"/>
      <c r="L3731"/>
    </row>
    <row r="3732" spans="7:12" s="4" customFormat="1" x14ac:dyDescent="0.25">
      <c r="G3732"/>
      <c r="H3732"/>
      <c r="I3732"/>
      <c r="J3732"/>
      <c r="K3732"/>
      <c r="L3732"/>
    </row>
    <row r="3733" spans="7:12" s="4" customFormat="1" x14ac:dyDescent="0.25">
      <c r="G3733"/>
      <c r="H3733"/>
      <c r="I3733"/>
      <c r="J3733"/>
      <c r="K3733"/>
      <c r="L3733"/>
    </row>
    <row r="3734" spans="7:12" s="4" customFormat="1" x14ac:dyDescent="0.25">
      <c r="G3734"/>
      <c r="H3734"/>
      <c r="I3734"/>
      <c r="J3734"/>
      <c r="K3734"/>
      <c r="L3734"/>
    </row>
    <row r="3735" spans="7:12" s="4" customFormat="1" x14ac:dyDescent="0.25">
      <c r="G3735"/>
      <c r="H3735"/>
      <c r="I3735"/>
      <c r="J3735"/>
      <c r="K3735"/>
      <c r="L3735"/>
    </row>
    <row r="3736" spans="7:12" s="4" customFormat="1" x14ac:dyDescent="0.25">
      <c r="G3736"/>
      <c r="H3736"/>
      <c r="I3736"/>
      <c r="J3736"/>
      <c r="K3736"/>
      <c r="L3736"/>
    </row>
    <row r="3737" spans="7:12" s="4" customFormat="1" x14ac:dyDescent="0.25">
      <c r="G3737"/>
      <c r="H3737"/>
      <c r="I3737"/>
      <c r="J3737"/>
      <c r="K3737"/>
      <c r="L3737"/>
    </row>
    <row r="3738" spans="7:12" s="4" customFormat="1" x14ac:dyDescent="0.25">
      <c r="G3738"/>
      <c r="H3738"/>
      <c r="I3738"/>
      <c r="J3738"/>
      <c r="K3738"/>
      <c r="L3738"/>
    </row>
    <row r="3739" spans="7:12" s="4" customFormat="1" x14ac:dyDescent="0.25">
      <c r="G3739"/>
      <c r="H3739"/>
      <c r="I3739"/>
      <c r="J3739"/>
      <c r="K3739"/>
      <c r="L3739"/>
    </row>
    <row r="3740" spans="7:12" s="4" customFormat="1" x14ac:dyDescent="0.25">
      <c r="G3740"/>
      <c r="H3740"/>
      <c r="I3740"/>
      <c r="J3740"/>
      <c r="K3740"/>
      <c r="L3740"/>
    </row>
    <row r="3741" spans="7:12" s="4" customFormat="1" x14ac:dyDescent="0.25">
      <c r="G3741"/>
      <c r="H3741"/>
      <c r="I3741"/>
      <c r="J3741"/>
      <c r="K3741"/>
      <c r="L3741"/>
    </row>
    <row r="3742" spans="7:12" s="4" customFormat="1" x14ac:dyDescent="0.25">
      <c r="G3742"/>
      <c r="H3742"/>
      <c r="I3742"/>
      <c r="J3742"/>
      <c r="K3742"/>
      <c r="L3742"/>
    </row>
    <row r="3743" spans="7:12" s="4" customFormat="1" x14ac:dyDescent="0.25">
      <c r="G3743"/>
      <c r="H3743"/>
      <c r="I3743"/>
      <c r="J3743"/>
      <c r="K3743"/>
      <c r="L3743"/>
    </row>
    <row r="3744" spans="7:12" s="4" customFormat="1" x14ac:dyDescent="0.25">
      <c r="G3744"/>
      <c r="H3744"/>
      <c r="I3744"/>
      <c r="J3744"/>
      <c r="K3744"/>
      <c r="L3744"/>
    </row>
    <row r="3745" spans="7:12" s="4" customFormat="1" x14ac:dyDescent="0.25">
      <c r="G3745"/>
      <c r="H3745"/>
      <c r="I3745"/>
      <c r="J3745"/>
      <c r="K3745"/>
      <c r="L3745"/>
    </row>
    <row r="3746" spans="7:12" s="4" customFormat="1" x14ac:dyDescent="0.25">
      <c r="G3746"/>
      <c r="H3746"/>
      <c r="I3746"/>
      <c r="J3746"/>
      <c r="K3746"/>
      <c r="L3746"/>
    </row>
    <row r="3747" spans="7:12" s="4" customFormat="1" x14ac:dyDescent="0.25">
      <c r="G3747"/>
      <c r="H3747"/>
      <c r="I3747"/>
      <c r="J3747"/>
      <c r="K3747"/>
      <c r="L3747"/>
    </row>
    <row r="3748" spans="7:12" s="4" customFormat="1" x14ac:dyDescent="0.25">
      <c r="G3748"/>
      <c r="H3748"/>
      <c r="I3748"/>
      <c r="J3748"/>
      <c r="K3748"/>
      <c r="L3748"/>
    </row>
    <row r="3749" spans="7:12" s="4" customFormat="1" x14ac:dyDescent="0.25">
      <c r="G3749"/>
      <c r="H3749"/>
      <c r="I3749"/>
      <c r="J3749"/>
      <c r="K3749"/>
      <c r="L3749"/>
    </row>
    <row r="3750" spans="7:12" s="4" customFormat="1" x14ac:dyDescent="0.25">
      <c r="G3750"/>
      <c r="H3750"/>
      <c r="I3750"/>
      <c r="J3750"/>
      <c r="K3750"/>
      <c r="L3750"/>
    </row>
    <row r="3751" spans="7:12" s="4" customFormat="1" x14ac:dyDescent="0.25">
      <c r="G3751"/>
      <c r="H3751"/>
      <c r="I3751"/>
      <c r="J3751"/>
      <c r="K3751"/>
      <c r="L3751"/>
    </row>
    <row r="3752" spans="7:12" s="4" customFormat="1" x14ac:dyDescent="0.25">
      <c r="G3752"/>
      <c r="H3752"/>
      <c r="I3752"/>
      <c r="J3752"/>
      <c r="K3752"/>
      <c r="L3752"/>
    </row>
    <row r="3753" spans="7:12" s="4" customFormat="1" x14ac:dyDescent="0.25">
      <c r="G3753"/>
      <c r="H3753"/>
      <c r="I3753"/>
      <c r="J3753"/>
      <c r="K3753"/>
      <c r="L3753"/>
    </row>
    <row r="3754" spans="7:12" s="4" customFormat="1" x14ac:dyDescent="0.25">
      <c r="G3754"/>
      <c r="H3754"/>
      <c r="I3754"/>
      <c r="J3754"/>
      <c r="K3754"/>
      <c r="L3754"/>
    </row>
    <row r="3755" spans="7:12" s="4" customFormat="1" x14ac:dyDescent="0.25">
      <c r="G3755"/>
      <c r="H3755"/>
      <c r="I3755"/>
      <c r="J3755"/>
      <c r="K3755"/>
      <c r="L3755"/>
    </row>
    <row r="3756" spans="7:12" s="4" customFormat="1" x14ac:dyDescent="0.25">
      <c r="G3756"/>
      <c r="H3756"/>
      <c r="I3756"/>
      <c r="J3756"/>
      <c r="K3756"/>
      <c r="L3756"/>
    </row>
    <row r="3757" spans="7:12" s="4" customFormat="1" x14ac:dyDescent="0.25">
      <c r="G3757"/>
      <c r="H3757"/>
      <c r="I3757"/>
      <c r="J3757"/>
      <c r="K3757"/>
      <c r="L3757"/>
    </row>
    <row r="3758" spans="7:12" s="4" customFormat="1" x14ac:dyDescent="0.25">
      <c r="G3758"/>
      <c r="H3758"/>
      <c r="I3758"/>
      <c r="J3758"/>
      <c r="K3758"/>
      <c r="L3758"/>
    </row>
    <row r="3759" spans="7:12" s="4" customFormat="1" x14ac:dyDescent="0.25">
      <c r="G3759"/>
      <c r="H3759"/>
      <c r="I3759"/>
      <c r="J3759"/>
      <c r="K3759"/>
      <c r="L3759"/>
    </row>
    <row r="3760" spans="7:12" s="4" customFormat="1" x14ac:dyDescent="0.25">
      <c r="G3760"/>
      <c r="H3760"/>
      <c r="I3760"/>
      <c r="J3760"/>
      <c r="K3760"/>
      <c r="L3760"/>
    </row>
    <row r="3761" spans="7:12" s="4" customFormat="1" x14ac:dyDescent="0.25">
      <c r="G3761"/>
      <c r="H3761"/>
      <c r="I3761"/>
      <c r="J3761"/>
      <c r="K3761"/>
      <c r="L3761"/>
    </row>
    <row r="3762" spans="7:12" s="4" customFormat="1" x14ac:dyDescent="0.25">
      <c r="G3762"/>
      <c r="H3762"/>
      <c r="I3762"/>
      <c r="J3762"/>
      <c r="K3762"/>
      <c r="L3762"/>
    </row>
    <row r="3763" spans="7:12" s="4" customFormat="1" x14ac:dyDescent="0.25">
      <c r="G3763"/>
      <c r="H3763"/>
      <c r="I3763"/>
      <c r="J3763"/>
      <c r="K3763"/>
      <c r="L3763"/>
    </row>
    <row r="3764" spans="7:12" s="4" customFormat="1" x14ac:dyDescent="0.25">
      <c r="G3764"/>
      <c r="H3764"/>
      <c r="I3764"/>
      <c r="J3764"/>
      <c r="K3764"/>
      <c r="L3764"/>
    </row>
    <row r="3765" spans="7:12" s="4" customFormat="1" x14ac:dyDescent="0.25">
      <c r="G3765"/>
      <c r="H3765"/>
      <c r="I3765"/>
      <c r="J3765"/>
      <c r="K3765"/>
      <c r="L3765"/>
    </row>
    <row r="3766" spans="7:12" s="4" customFormat="1" x14ac:dyDescent="0.25">
      <c r="G3766"/>
      <c r="H3766"/>
      <c r="I3766"/>
      <c r="J3766"/>
      <c r="K3766"/>
      <c r="L3766"/>
    </row>
    <row r="3767" spans="7:12" s="4" customFormat="1" x14ac:dyDescent="0.25">
      <c r="G3767"/>
      <c r="H3767"/>
      <c r="I3767"/>
      <c r="J3767"/>
      <c r="K3767"/>
      <c r="L3767"/>
    </row>
    <row r="3768" spans="7:12" s="4" customFormat="1" x14ac:dyDescent="0.25">
      <c r="G3768"/>
      <c r="H3768"/>
      <c r="I3768"/>
      <c r="J3768"/>
      <c r="K3768"/>
      <c r="L3768"/>
    </row>
    <row r="3769" spans="7:12" s="4" customFormat="1" x14ac:dyDescent="0.25">
      <c r="G3769"/>
      <c r="H3769"/>
      <c r="I3769"/>
      <c r="J3769"/>
      <c r="K3769"/>
      <c r="L3769"/>
    </row>
    <row r="3770" spans="7:12" s="4" customFormat="1" x14ac:dyDescent="0.25">
      <c r="G3770"/>
      <c r="H3770"/>
      <c r="I3770"/>
      <c r="J3770"/>
      <c r="K3770"/>
      <c r="L3770"/>
    </row>
    <row r="3771" spans="7:12" s="4" customFormat="1" x14ac:dyDescent="0.25">
      <c r="G3771"/>
      <c r="H3771"/>
      <c r="I3771"/>
      <c r="J3771"/>
      <c r="K3771"/>
      <c r="L3771"/>
    </row>
    <row r="3772" spans="7:12" s="4" customFormat="1" x14ac:dyDescent="0.25">
      <c r="G3772"/>
      <c r="H3772"/>
      <c r="I3772"/>
      <c r="J3772"/>
      <c r="K3772"/>
      <c r="L3772"/>
    </row>
    <row r="3773" spans="7:12" s="4" customFormat="1" x14ac:dyDescent="0.25">
      <c r="G3773"/>
      <c r="H3773"/>
      <c r="I3773"/>
      <c r="J3773"/>
      <c r="K3773"/>
      <c r="L3773"/>
    </row>
    <row r="3774" spans="7:12" s="4" customFormat="1" x14ac:dyDescent="0.25">
      <c r="G3774"/>
      <c r="H3774"/>
      <c r="I3774"/>
      <c r="J3774"/>
      <c r="K3774"/>
      <c r="L3774"/>
    </row>
    <row r="3775" spans="7:12" s="4" customFormat="1" x14ac:dyDescent="0.25">
      <c r="G3775"/>
      <c r="H3775"/>
      <c r="I3775"/>
      <c r="J3775"/>
      <c r="K3775"/>
      <c r="L3775"/>
    </row>
    <row r="3776" spans="7:12" s="4" customFormat="1" x14ac:dyDescent="0.25">
      <c r="G3776"/>
      <c r="H3776"/>
      <c r="I3776"/>
      <c r="J3776"/>
      <c r="K3776"/>
      <c r="L3776"/>
    </row>
    <row r="3777" spans="7:12" s="4" customFormat="1" x14ac:dyDescent="0.25">
      <c r="G3777"/>
      <c r="H3777"/>
      <c r="I3777"/>
      <c r="J3777"/>
      <c r="K3777"/>
      <c r="L3777"/>
    </row>
    <row r="3778" spans="7:12" s="4" customFormat="1" x14ac:dyDescent="0.25">
      <c r="G3778"/>
      <c r="H3778"/>
      <c r="I3778"/>
      <c r="J3778"/>
      <c r="K3778"/>
      <c r="L3778"/>
    </row>
    <row r="3779" spans="7:12" s="4" customFormat="1" x14ac:dyDescent="0.25">
      <c r="G3779"/>
      <c r="H3779"/>
      <c r="I3779"/>
      <c r="J3779"/>
      <c r="K3779"/>
      <c r="L3779"/>
    </row>
    <row r="3780" spans="7:12" s="4" customFormat="1" x14ac:dyDescent="0.25">
      <c r="G3780"/>
      <c r="H3780"/>
      <c r="I3780"/>
      <c r="J3780"/>
      <c r="K3780"/>
      <c r="L3780"/>
    </row>
    <row r="3781" spans="7:12" s="4" customFormat="1" x14ac:dyDescent="0.25">
      <c r="G3781"/>
      <c r="H3781"/>
      <c r="I3781"/>
      <c r="J3781"/>
      <c r="K3781"/>
      <c r="L3781"/>
    </row>
    <row r="3782" spans="7:12" s="4" customFormat="1" x14ac:dyDescent="0.25">
      <c r="G3782"/>
      <c r="H3782"/>
      <c r="I3782"/>
      <c r="J3782"/>
      <c r="K3782"/>
      <c r="L3782"/>
    </row>
    <row r="3783" spans="7:12" s="4" customFormat="1" x14ac:dyDescent="0.25">
      <c r="G3783"/>
      <c r="H3783"/>
      <c r="I3783"/>
      <c r="J3783"/>
      <c r="K3783"/>
      <c r="L3783"/>
    </row>
    <row r="3784" spans="7:12" s="4" customFormat="1" x14ac:dyDescent="0.25">
      <c r="G3784"/>
      <c r="H3784"/>
      <c r="I3784"/>
      <c r="J3784"/>
      <c r="K3784"/>
      <c r="L3784"/>
    </row>
    <row r="3785" spans="7:12" s="4" customFormat="1" x14ac:dyDescent="0.25">
      <c r="G3785"/>
      <c r="H3785"/>
      <c r="I3785"/>
      <c r="J3785"/>
      <c r="K3785"/>
      <c r="L3785"/>
    </row>
    <row r="3786" spans="7:12" s="4" customFormat="1" x14ac:dyDescent="0.25">
      <c r="G3786"/>
      <c r="H3786"/>
      <c r="I3786"/>
      <c r="J3786"/>
      <c r="K3786"/>
      <c r="L3786"/>
    </row>
    <row r="3787" spans="7:12" s="4" customFormat="1" x14ac:dyDescent="0.25">
      <c r="G3787"/>
      <c r="H3787"/>
      <c r="I3787"/>
      <c r="J3787"/>
      <c r="K3787"/>
      <c r="L3787"/>
    </row>
    <row r="3788" spans="7:12" s="4" customFormat="1" x14ac:dyDescent="0.25">
      <c r="G3788"/>
      <c r="H3788"/>
      <c r="I3788"/>
      <c r="J3788"/>
      <c r="K3788"/>
      <c r="L3788"/>
    </row>
    <row r="3789" spans="7:12" s="4" customFormat="1" x14ac:dyDescent="0.25">
      <c r="G3789"/>
      <c r="H3789"/>
      <c r="I3789"/>
      <c r="J3789"/>
      <c r="K3789"/>
      <c r="L3789"/>
    </row>
    <row r="3790" spans="7:12" s="4" customFormat="1" x14ac:dyDescent="0.25">
      <c r="G3790"/>
      <c r="H3790"/>
      <c r="I3790"/>
      <c r="J3790"/>
      <c r="K3790"/>
      <c r="L3790"/>
    </row>
    <row r="3791" spans="7:12" s="4" customFormat="1" x14ac:dyDescent="0.25">
      <c r="G3791"/>
      <c r="H3791"/>
      <c r="I3791"/>
      <c r="J3791"/>
      <c r="K3791"/>
      <c r="L3791"/>
    </row>
    <row r="3792" spans="7:12" s="4" customFormat="1" x14ac:dyDescent="0.25">
      <c r="G3792"/>
      <c r="H3792"/>
      <c r="I3792"/>
      <c r="J3792"/>
      <c r="K3792"/>
      <c r="L3792"/>
    </row>
    <row r="3793" spans="7:12" s="4" customFormat="1" x14ac:dyDescent="0.25">
      <c r="G3793"/>
      <c r="H3793"/>
      <c r="I3793"/>
      <c r="J3793"/>
      <c r="K3793"/>
      <c r="L3793"/>
    </row>
    <row r="3794" spans="7:12" s="4" customFormat="1" x14ac:dyDescent="0.25">
      <c r="G3794"/>
      <c r="H3794"/>
      <c r="I3794"/>
      <c r="J3794"/>
      <c r="K3794"/>
      <c r="L3794"/>
    </row>
    <row r="3795" spans="7:12" s="4" customFormat="1" x14ac:dyDescent="0.25">
      <c r="G3795"/>
      <c r="H3795"/>
      <c r="I3795"/>
      <c r="J3795"/>
      <c r="K3795"/>
      <c r="L3795"/>
    </row>
    <row r="3796" spans="7:12" s="4" customFormat="1" x14ac:dyDescent="0.25">
      <c r="G3796"/>
      <c r="H3796"/>
      <c r="I3796"/>
      <c r="J3796"/>
      <c r="K3796"/>
      <c r="L3796"/>
    </row>
    <row r="3797" spans="7:12" s="4" customFormat="1" x14ac:dyDescent="0.25">
      <c r="G3797"/>
      <c r="H3797"/>
      <c r="I3797"/>
      <c r="J3797"/>
      <c r="K3797"/>
      <c r="L3797"/>
    </row>
    <row r="3798" spans="7:12" s="4" customFormat="1" x14ac:dyDescent="0.25">
      <c r="G3798"/>
      <c r="H3798"/>
      <c r="I3798"/>
      <c r="J3798"/>
      <c r="K3798"/>
      <c r="L3798"/>
    </row>
    <row r="3799" spans="7:12" s="4" customFormat="1" x14ac:dyDescent="0.25">
      <c r="G3799"/>
      <c r="H3799"/>
      <c r="I3799"/>
      <c r="J3799"/>
      <c r="K3799"/>
      <c r="L3799"/>
    </row>
    <row r="3800" spans="7:12" s="4" customFormat="1" x14ac:dyDescent="0.25">
      <c r="G3800"/>
      <c r="H3800"/>
      <c r="I3800"/>
      <c r="J3800"/>
      <c r="K3800"/>
      <c r="L3800"/>
    </row>
    <row r="3801" spans="7:12" s="4" customFormat="1" x14ac:dyDescent="0.25">
      <c r="G3801"/>
      <c r="H3801"/>
      <c r="I3801"/>
      <c r="J3801"/>
      <c r="K3801"/>
      <c r="L3801"/>
    </row>
    <row r="3802" spans="7:12" s="4" customFormat="1" x14ac:dyDescent="0.25">
      <c r="G3802"/>
      <c r="H3802"/>
      <c r="I3802"/>
      <c r="J3802"/>
      <c r="K3802"/>
      <c r="L3802"/>
    </row>
    <row r="3803" spans="7:12" s="4" customFormat="1" x14ac:dyDescent="0.25">
      <c r="G3803"/>
      <c r="H3803"/>
      <c r="I3803"/>
      <c r="J3803"/>
      <c r="K3803"/>
      <c r="L3803"/>
    </row>
    <row r="3804" spans="7:12" s="4" customFormat="1" x14ac:dyDescent="0.25">
      <c r="G3804"/>
      <c r="H3804"/>
      <c r="I3804"/>
      <c r="J3804"/>
      <c r="K3804"/>
      <c r="L3804"/>
    </row>
    <row r="3805" spans="7:12" s="4" customFormat="1" x14ac:dyDescent="0.25">
      <c r="G3805"/>
      <c r="H3805"/>
      <c r="I3805"/>
      <c r="J3805"/>
      <c r="K3805"/>
      <c r="L3805"/>
    </row>
    <row r="3806" spans="7:12" s="4" customFormat="1" x14ac:dyDescent="0.25">
      <c r="G3806"/>
      <c r="H3806"/>
      <c r="I3806"/>
      <c r="J3806"/>
      <c r="K3806"/>
      <c r="L3806"/>
    </row>
    <row r="3807" spans="7:12" s="4" customFormat="1" x14ac:dyDescent="0.25">
      <c r="G3807"/>
      <c r="H3807"/>
      <c r="I3807"/>
      <c r="J3807"/>
      <c r="K3807"/>
      <c r="L3807"/>
    </row>
    <row r="3808" spans="7:12" s="4" customFormat="1" x14ac:dyDescent="0.25">
      <c r="G3808"/>
      <c r="H3808"/>
      <c r="I3808"/>
      <c r="J3808"/>
      <c r="K3808"/>
      <c r="L3808"/>
    </row>
    <row r="3809" spans="7:12" s="4" customFormat="1" x14ac:dyDescent="0.25">
      <c r="G3809"/>
      <c r="H3809"/>
      <c r="I3809"/>
      <c r="J3809"/>
      <c r="K3809"/>
      <c r="L3809"/>
    </row>
    <row r="3810" spans="7:12" s="4" customFormat="1" x14ac:dyDescent="0.25">
      <c r="G3810"/>
      <c r="H3810"/>
      <c r="I3810"/>
      <c r="J3810"/>
      <c r="K3810"/>
      <c r="L3810"/>
    </row>
    <row r="3811" spans="7:12" s="4" customFormat="1" x14ac:dyDescent="0.25">
      <c r="G3811"/>
      <c r="H3811"/>
      <c r="I3811"/>
      <c r="J3811"/>
      <c r="K3811"/>
      <c r="L3811"/>
    </row>
    <row r="3812" spans="7:12" s="4" customFormat="1" x14ac:dyDescent="0.25">
      <c r="G3812"/>
      <c r="H3812"/>
      <c r="I3812"/>
      <c r="J3812"/>
      <c r="K3812"/>
      <c r="L3812"/>
    </row>
    <row r="3813" spans="7:12" s="4" customFormat="1" x14ac:dyDescent="0.25">
      <c r="G3813"/>
      <c r="H3813"/>
      <c r="I3813"/>
      <c r="J3813"/>
      <c r="K3813"/>
      <c r="L3813"/>
    </row>
    <row r="3814" spans="7:12" s="4" customFormat="1" x14ac:dyDescent="0.25">
      <c r="G3814"/>
      <c r="H3814"/>
      <c r="I3814"/>
      <c r="J3814"/>
      <c r="K3814"/>
      <c r="L3814"/>
    </row>
    <row r="3815" spans="7:12" s="4" customFormat="1" x14ac:dyDescent="0.25">
      <c r="G3815"/>
      <c r="H3815"/>
      <c r="I3815"/>
      <c r="J3815"/>
      <c r="K3815"/>
      <c r="L3815"/>
    </row>
    <row r="3816" spans="7:12" s="4" customFormat="1" x14ac:dyDescent="0.25">
      <c r="G3816"/>
      <c r="H3816"/>
      <c r="I3816"/>
      <c r="J3816"/>
      <c r="K3816"/>
      <c r="L3816"/>
    </row>
    <row r="3817" spans="7:12" s="4" customFormat="1" x14ac:dyDescent="0.25">
      <c r="G3817"/>
      <c r="H3817"/>
      <c r="I3817"/>
      <c r="J3817"/>
      <c r="K3817"/>
      <c r="L3817"/>
    </row>
    <row r="3818" spans="7:12" s="4" customFormat="1" x14ac:dyDescent="0.25">
      <c r="G3818"/>
      <c r="H3818"/>
      <c r="I3818"/>
      <c r="J3818"/>
      <c r="K3818"/>
      <c r="L3818"/>
    </row>
    <row r="3819" spans="7:12" s="4" customFormat="1" x14ac:dyDescent="0.25">
      <c r="G3819"/>
      <c r="H3819"/>
      <c r="I3819"/>
      <c r="J3819"/>
      <c r="K3819"/>
      <c r="L3819"/>
    </row>
    <row r="3820" spans="7:12" s="4" customFormat="1" x14ac:dyDescent="0.25">
      <c r="G3820"/>
      <c r="H3820"/>
      <c r="I3820"/>
      <c r="J3820"/>
      <c r="K3820"/>
      <c r="L3820"/>
    </row>
    <row r="3821" spans="7:12" s="4" customFormat="1" x14ac:dyDescent="0.25">
      <c r="G3821"/>
      <c r="H3821"/>
      <c r="I3821"/>
      <c r="J3821"/>
      <c r="K3821"/>
      <c r="L3821"/>
    </row>
    <row r="3822" spans="7:12" s="4" customFormat="1" x14ac:dyDescent="0.25">
      <c r="G3822"/>
      <c r="H3822"/>
      <c r="I3822"/>
      <c r="J3822"/>
      <c r="K3822"/>
      <c r="L3822"/>
    </row>
    <row r="3823" spans="7:12" s="4" customFormat="1" x14ac:dyDescent="0.25">
      <c r="G3823"/>
      <c r="H3823"/>
      <c r="I3823"/>
      <c r="J3823"/>
      <c r="K3823"/>
      <c r="L3823"/>
    </row>
    <row r="3824" spans="7:12" s="4" customFormat="1" x14ac:dyDescent="0.25">
      <c r="G3824"/>
      <c r="H3824"/>
      <c r="I3824"/>
      <c r="J3824"/>
      <c r="K3824"/>
      <c r="L3824"/>
    </row>
    <row r="3825" spans="7:12" s="4" customFormat="1" x14ac:dyDescent="0.25">
      <c r="G3825"/>
      <c r="H3825"/>
      <c r="I3825"/>
      <c r="J3825"/>
      <c r="K3825"/>
      <c r="L3825"/>
    </row>
    <row r="3826" spans="7:12" s="4" customFormat="1" x14ac:dyDescent="0.25">
      <c r="G3826"/>
      <c r="H3826"/>
      <c r="I3826"/>
      <c r="J3826"/>
      <c r="K3826"/>
      <c r="L3826"/>
    </row>
    <row r="3827" spans="7:12" s="4" customFormat="1" x14ac:dyDescent="0.25">
      <c r="G3827"/>
      <c r="H3827"/>
      <c r="I3827"/>
      <c r="J3827"/>
      <c r="K3827"/>
      <c r="L3827"/>
    </row>
    <row r="3828" spans="7:12" s="4" customFormat="1" x14ac:dyDescent="0.25">
      <c r="G3828"/>
      <c r="H3828"/>
      <c r="I3828"/>
      <c r="J3828"/>
      <c r="K3828"/>
      <c r="L3828"/>
    </row>
    <row r="3829" spans="7:12" s="4" customFormat="1" x14ac:dyDescent="0.25">
      <c r="G3829"/>
      <c r="H3829"/>
      <c r="I3829"/>
      <c r="J3829"/>
      <c r="K3829"/>
      <c r="L3829"/>
    </row>
    <row r="3830" spans="7:12" s="4" customFormat="1" x14ac:dyDescent="0.25">
      <c r="G3830"/>
      <c r="H3830"/>
      <c r="I3830"/>
      <c r="J3830"/>
      <c r="K3830"/>
      <c r="L3830"/>
    </row>
    <row r="3831" spans="7:12" s="4" customFormat="1" x14ac:dyDescent="0.25">
      <c r="G3831"/>
      <c r="H3831"/>
      <c r="I3831"/>
      <c r="J3831"/>
      <c r="K3831"/>
      <c r="L3831"/>
    </row>
    <row r="3832" spans="7:12" s="4" customFormat="1" x14ac:dyDescent="0.25">
      <c r="G3832"/>
      <c r="H3832"/>
      <c r="I3832"/>
      <c r="J3832"/>
      <c r="K3832"/>
      <c r="L3832"/>
    </row>
    <row r="3833" spans="7:12" s="4" customFormat="1" x14ac:dyDescent="0.25">
      <c r="G3833"/>
      <c r="H3833"/>
      <c r="I3833"/>
      <c r="J3833"/>
      <c r="K3833"/>
      <c r="L3833"/>
    </row>
    <row r="3834" spans="7:12" s="4" customFormat="1" x14ac:dyDescent="0.25">
      <c r="G3834"/>
      <c r="H3834"/>
      <c r="I3834"/>
      <c r="J3834"/>
      <c r="K3834"/>
      <c r="L3834"/>
    </row>
    <row r="3835" spans="7:12" s="4" customFormat="1" x14ac:dyDescent="0.25">
      <c r="G3835"/>
      <c r="H3835"/>
      <c r="I3835"/>
      <c r="J3835"/>
      <c r="K3835"/>
      <c r="L3835"/>
    </row>
    <row r="3836" spans="7:12" s="4" customFormat="1" x14ac:dyDescent="0.25">
      <c r="G3836"/>
      <c r="H3836"/>
      <c r="I3836"/>
      <c r="J3836"/>
      <c r="K3836"/>
      <c r="L3836"/>
    </row>
    <row r="3837" spans="7:12" s="4" customFormat="1" x14ac:dyDescent="0.25">
      <c r="G3837"/>
      <c r="H3837"/>
      <c r="I3837"/>
      <c r="J3837"/>
      <c r="K3837"/>
      <c r="L3837"/>
    </row>
    <row r="3838" spans="7:12" s="4" customFormat="1" x14ac:dyDescent="0.25">
      <c r="G3838"/>
      <c r="H3838"/>
      <c r="I3838"/>
      <c r="J3838"/>
      <c r="K3838"/>
      <c r="L3838"/>
    </row>
    <row r="3839" spans="7:12" s="4" customFormat="1" x14ac:dyDescent="0.25">
      <c r="G3839"/>
      <c r="H3839"/>
      <c r="I3839"/>
      <c r="J3839"/>
      <c r="K3839"/>
      <c r="L3839"/>
    </row>
    <row r="3840" spans="7:12" s="4" customFormat="1" x14ac:dyDescent="0.25">
      <c r="G3840"/>
      <c r="H3840"/>
      <c r="I3840"/>
      <c r="J3840"/>
      <c r="K3840"/>
      <c r="L3840"/>
    </row>
    <row r="3841" spans="7:12" s="4" customFormat="1" x14ac:dyDescent="0.25">
      <c r="G3841"/>
      <c r="H3841"/>
      <c r="I3841"/>
      <c r="J3841"/>
      <c r="K3841"/>
      <c r="L3841"/>
    </row>
    <row r="3842" spans="7:12" s="4" customFormat="1" x14ac:dyDescent="0.25">
      <c r="G3842"/>
      <c r="H3842"/>
      <c r="I3842"/>
      <c r="J3842"/>
      <c r="K3842"/>
      <c r="L3842"/>
    </row>
    <row r="3843" spans="7:12" s="4" customFormat="1" x14ac:dyDescent="0.25">
      <c r="G3843"/>
      <c r="H3843"/>
      <c r="I3843"/>
      <c r="J3843"/>
      <c r="K3843"/>
      <c r="L3843"/>
    </row>
    <row r="3844" spans="7:12" s="4" customFormat="1" x14ac:dyDescent="0.25">
      <c r="G3844"/>
      <c r="H3844"/>
      <c r="I3844"/>
      <c r="J3844"/>
      <c r="K3844"/>
      <c r="L3844"/>
    </row>
    <row r="3845" spans="7:12" s="4" customFormat="1" x14ac:dyDescent="0.25">
      <c r="G3845"/>
      <c r="H3845"/>
      <c r="I3845"/>
      <c r="J3845"/>
      <c r="K3845"/>
      <c r="L3845"/>
    </row>
    <row r="3846" spans="7:12" s="4" customFormat="1" x14ac:dyDescent="0.25">
      <c r="G3846"/>
      <c r="H3846"/>
      <c r="I3846"/>
      <c r="J3846"/>
      <c r="K3846"/>
      <c r="L3846"/>
    </row>
    <row r="3847" spans="7:12" s="4" customFormat="1" x14ac:dyDescent="0.25">
      <c r="G3847"/>
      <c r="H3847"/>
      <c r="I3847"/>
      <c r="J3847"/>
      <c r="K3847"/>
      <c r="L3847"/>
    </row>
    <row r="3848" spans="7:12" s="4" customFormat="1" x14ac:dyDescent="0.25">
      <c r="G3848"/>
      <c r="H3848"/>
      <c r="I3848"/>
      <c r="J3848"/>
      <c r="K3848"/>
      <c r="L3848"/>
    </row>
    <row r="3849" spans="7:12" s="4" customFormat="1" x14ac:dyDescent="0.25">
      <c r="G3849"/>
      <c r="H3849"/>
      <c r="I3849"/>
      <c r="J3849"/>
      <c r="K3849"/>
      <c r="L3849"/>
    </row>
    <row r="3850" spans="7:12" s="4" customFormat="1" x14ac:dyDescent="0.25">
      <c r="G3850"/>
      <c r="H3850"/>
      <c r="I3850"/>
      <c r="J3850"/>
      <c r="K3850"/>
      <c r="L3850"/>
    </row>
    <row r="3851" spans="7:12" s="4" customFormat="1" x14ac:dyDescent="0.25">
      <c r="G3851"/>
      <c r="H3851"/>
      <c r="I3851"/>
      <c r="J3851"/>
      <c r="K3851"/>
      <c r="L3851"/>
    </row>
    <row r="3852" spans="7:12" s="4" customFormat="1" x14ac:dyDescent="0.25">
      <c r="G3852"/>
      <c r="H3852"/>
      <c r="I3852"/>
      <c r="J3852"/>
      <c r="K3852"/>
      <c r="L3852"/>
    </row>
    <row r="3853" spans="7:12" s="4" customFormat="1" x14ac:dyDescent="0.25">
      <c r="G3853"/>
      <c r="H3853"/>
      <c r="I3853"/>
      <c r="J3853"/>
      <c r="K3853"/>
      <c r="L3853"/>
    </row>
    <row r="3854" spans="7:12" s="4" customFormat="1" x14ac:dyDescent="0.25">
      <c r="G3854"/>
      <c r="H3854"/>
      <c r="I3854"/>
      <c r="J3854"/>
      <c r="K3854"/>
      <c r="L3854"/>
    </row>
    <row r="3855" spans="7:12" s="4" customFormat="1" x14ac:dyDescent="0.25">
      <c r="G3855"/>
      <c r="H3855"/>
      <c r="I3855"/>
      <c r="J3855"/>
      <c r="K3855"/>
      <c r="L3855"/>
    </row>
    <row r="3856" spans="7:12" s="4" customFormat="1" x14ac:dyDescent="0.25">
      <c r="G3856"/>
      <c r="H3856"/>
      <c r="I3856"/>
      <c r="J3856"/>
      <c r="K3856"/>
      <c r="L3856"/>
    </row>
    <row r="3857" spans="7:12" s="4" customFormat="1" x14ac:dyDescent="0.25">
      <c r="G3857"/>
      <c r="H3857"/>
      <c r="I3857"/>
      <c r="J3857"/>
      <c r="K3857"/>
      <c r="L3857"/>
    </row>
    <row r="3858" spans="7:12" s="4" customFormat="1" x14ac:dyDescent="0.25">
      <c r="G3858"/>
      <c r="H3858"/>
      <c r="I3858"/>
      <c r="J3858"/>
      <c r="K3858"/>
      <c r="L3858"/>
    </row>
    <row r="3859" spans="7:12" s="4" customFormat="1" x14ac:dyDescent="0.25">
      <c r="G3859"/>
      <c r="H3859"/>
      <c r="I3859"/>
      <c r="J3859"/>
      <c r="K3859"/>
      <c r="L3859"/>
    </row>
    <row r="3860" spans="7:12" s="4" customFormat="1" x14ac:dyDescent="0.25">
      <c r="G3860"/>
      <c r="H3860"/>
      <c r="I3860"/>
      <c r="J3860"/>
      <c r="K3860"/>
      <c r="L3860"/>
    </row>
    <row r="3861" spans="7:12" s="4" customFormat="1" x14ac:dyDescent="0.25">
      <c r="G3861"/>
      <c r="H3861"/>
      <c r="I3861"/>
      <c r="J3861"/>
      <c r="K3861"/>
      <c r="L3861"/>
    </row>
    <row r="3862" spans="7:12" s="4" customFormat="1" x14ac:dyDescent="0.25">
      <c r="G3862"/>
      <c r="H3862"/>
      <c r="I3862"/>
      <c r="J3862"/>
      <c r="K3862"/>
      <c r="L3862"/>
    </row>
    <row r="3863" spans="7:12" s="4" customFormat="1" x14ac:dyDescent="0.25">
      <c r="G3863"/>
      <c r="H3863"/>
      <c r="I3863"/>
      <c r="J3863"/>
      <c r="K3863"/>
      <c r="L3863"/>
    </row>
    <row r="3864" spans="7:12" s="4" customFormat="1" x14ac:dyDescent="0.25">
      <c r="G3864"/>
      <c r="H3864"/>
      <c r="I3864"/>
      <c r="J3864"/>
      <c r="K3864"/>
      <c r="L3864"/>
    </row>
    <row r="3865" spans="7:12" s="4" customFormat="1" x14ac:dyDescent="0.25">
      <c r="G3865"/>
      <c r="H3865"/>
      <c r="I3865"/>
      <c r="J3865"/>
      <c r="K3865"/>
      <c r="L3865"/>
    </row>
    <row r="3866" spans="7:12" s="4" customFormat="1" x14ac:dyDescent="0.25">
      <c r="G3866"/>
      <c r="H3866"/>
      <c r="I3866"/>
      <c r="J3866"/>
      <c r="K3866"/>
      <c r="L3866"/>
    </row>
    <row r="3867" spans="7:12" s="4" customFormat="1" x14ac:dyDescent="0.25">
      <c r="G3867"/>
      <c r="H3867"/>
      <c r="I3867"/>
      <c r="J3867"/>
      <c r="K3867"/>
      <c r="L3867"/>
    </row>
    <row r="3868" spans="7:12" s="4" customFormat="1" x14ac:dyDescent="0.25">
      <c r="G3868"/>
      <c r="H3868"/>
      <c r="I3868"/>
      <c r="J3868"/>
      <c r="K3868"/>
      <c r="L3868"/>
    </row>
    <row r="3869" spans="7:12" s="4" customFormat="1" x14ac:dyDescent="0.25">
      <c r="G3869"/>
      <c r="H3869"/>
      <c r="I3869"/>
      <c r="J3869"/>
      <c r="K3869"/>
      <c r="L3869"/>
    </row>
    <row r="3870" spans="7:12" s="4" customFormat="1" x14ac:dyDescent="0.25">
      <c r="G3870"/>
      <c r="H3870"/>
      <c r="I3870"/>
      <c r="J3870"/>
      <c r="K3870"/>
      <c r="L3870"/>
    </row>
    <row r="3871" spans="7:12" s="4" customFormat="1" x14ac:dyDescent="0.25">
      <c r="G3871"/>
      <c r="H3871"/>
      <c r="I3871"/>
      <c r="J3871"/>
      <c r="K3871"/>
      <c r="L3871"/>
    </row>
    <row r="3872" spans="7:12" s="4" customFormat="1" x14ac:dyDescent="0.25">
      <c r="G3872"/>
      <c r="H3872"/>
      <c r="I3872"/>
      <c r="J3872"/>
      <c r="K3872"/>
      <c r="L3872"/>
    </row>
    <row r="3873" spans="7:12" s="4" customFormat="1" x14ac:dyDescent="0.25">
      <c r="G3873"/>
      <c r="H3873"/>
      <c r="I3873"/>
      <c r="J3873"/>
      <c r="K3873"/>
      <c r="L3873"/>
    </row>
    <row r="3874" spans="7:12" s="4" customFormat="1" x14ac:dyDescent="0.25">
      <c r="G3874"/>
      <c r="H3874"/>
      <c r="I3874"/>
      <c r="J3874"/>
      <c r="K3874"/>
      <c r="L3874"/>
    </row>
    <row r="3875" spans="7:12" s="4" customFormat="1" x14ac:dyDescent="0.25">
      <c r="G3875"/>
      <c r="H3875"/>
      <c r="I3875"/>
      <c r="J3875"/>
      <c r="K3875"/>
      <c r="L3875"/>
    </row>
    <row r="3876" spans="7:12" s="4" customFormat="1" x14ac:dyDescent="0.25">
      <c r="G3876"/>
      <c r="H3876"/>
      <c r="I3876"/>
      <c r="J3876"/>
      <c r="K3876"/>
      <c r="L3876"/>
    </row>
    <row r="3877" spans="7:12" s="4" customFormat="1" x14ac:dyDescent="0.25">
      <c r="G3877"/>
      <c r="H3877"/>
      <c r="I3877"/>
      <c r="J3877"/>
      <c r="K3877"/>
      <c r="L3877"/>
    </row>
    <row r="3878" spans="7:12" s="4" customFormat="1" x14ac:dyDescent="0.25">
      <c r="G3878"/>
      <c r="H3878"/>
      <c r="I3878"/>
      <c r="J3878"/>
      <c r="K3878"/>
      <c r="L3878"/>
    </row>
    <row r="3879" spans="7:12" s="4" customFormat="1" x14ac:dyDescent="0.25">
      <c r="G3879"/>
      <c r="H3879"/>
      <c r="I3879"/>
      <c r="J3879"/>
      <c r="K3879"/>
      <c r="L3879"/>
    </row>
    <row r="3880" spans="7:12" s="4" customFormat="1" x14ac:dyDescent="0.25">
      <c r="G3880"/>
      <c r="H3880"/>
      <c r="I3880"/>
      <c r="J3880"/>
      <c r="K3880"/>
      <c r="L3880"/>
    </row>
    <row r="3881" spans="7:12" s="4" customFormat="1" x14ac:dyDescent="0.25">
      <c r="G3881"/>
      <c r="H3881"/>
      <c r="I3881"/>
      <c r="J3881"/>
      <c r="K3881"/>
      <c r="L3881"/>
    </row>
    <row r="3882" spans="7:12" s="4" customFormat="1" x14ac:dyDescent="0.25">
      <c r="G3882"/>
      <c r="H3882"/>
      <c r="I3882"/>
      <c r="J3882"/>
      <c r="K3882"/>
      <c r="L3882"/>
    </row>
    <row r="3883" spans="7:12" s="4" customFormat="1" x14ac:dyDescent="0.25">
      <c r="G3883"/>
      <c r="H3883"/>
      <c r="I3883"/>
      <c r="J3883"/>
      <c r="K3883"/>
      <c r="L3883"/>
    </row>
    <row r="3884" spans="7:12" s="4" customFormat="1" x14ac:dyDescent="0.25">
      <c r="G3884"/>
      <c r="H3884"/>
      <c r="I3884"/>
      <c r="J3884"/>
      <c r="K3884"/>
      <c r="L3884"/>
    </row>
    <row r="3885" spans="7:12" s="4" customFormat="1" x14ac:dyDescent="0.25">
      <c r="G3885"/>
      <c r="H3885"/>
      <c r="I3885"/>
      <c r="J3885"/>
      <c r="K3885"/>
      <c r="L3885"/>
    </row>
    <row r="3886" spans="7:12" s="4" customFormat="1" x14ac:dyDescent="0.25">
      <c r="G3886"/>
      <c r="H3886"/>
      <c r="I3886"/>
      <c r="J3886"/>
      <c r="K3886"/>
      <c r="L3886"/>
    </row>
    <row r="3887" spans="7:12" s="4" customFormat="1" x14ac:dyDescent="0.25">
      <c r="G3887"/>
      <c r="H3887"/>
      <c r="I3887"/>
      <c r="J3887"/>
      <c r="K3887"/>
      <c r="L3887"/>
    </row>
    <row r="3888" spans="7:12" s="4" customFormat="1" x14ac:dyDescent="0.25">
      <c r="G3888"/>
      <c r="H3888"/>
      <c r="I3888"/>
      <c r="J3888"/>
      <c r="K3888"/>
      <c r="L3888"/>
    </row>
    <row r="3889" spans="7:12" s="4" customFormat="1" x14ac:dyDescent="0.25">
      <c r="G3889"/>
      <c r="H3889"/>
      <c r="I3889"/>
      <c r="J3889"/>
      <c r="K3889"/>
      <c r="L3889"/>
    </row>
    <row r="3890" spans="7:12" s="4" customFormat="1" x14ac:dyDescent="0.25">
      <c r="G3890"/>
      <c r="H3890"/>
      <c r="I3890"/>
      <c r="J3890"/>
      <c r="K3890"/>
      <c r="L3890"/>
    </row>
    <row r="3891" spans="7:12" s="4" customFormat="1" x14ac:dyDescent="0.25">
      <c r="G3891"/>
      <c r="H3891"/>
      <c r="I3891"/>
      <c r="J3891"/>
      <c r="K3891"/>
      <c r="L3891"/>
    </row>
    <row r="3892" spans="7:12" s="4" customFormat="1" x14ac:dyDescent="0.25">
      <c r="G3892"/>
      <c r="H3892"/>
      <c r="I3892"/>
      <c r="J3892"/>
      <c r="K3892"/>
      <c r="L3892"/>
    </row>
    <row r="3893" spans="7:12" s="4" customFormat="1" x14ac:dyDescent="0.25">
      <c r="G3893"/>
      <c r="H3893"/>
      <c r="I3893"/>
      <c r="J3893"/>
      <c r="K3893"/>
      <c r="L3893"/>
    </row>
    <row r="3894" spans="7:12" s="4" customFormat="1" x14ac:dyDescent="0.25">
      <c r="G3894"/>
      <c r="H3894"/>
      <c r="I3894"/>
      <c r="J3894"/>
      <c r="K3894"/>
      <c r="L3894"/>
    </row>
    <row r="3895" spans="7:12" s="4" customFormat="1" x14ac:dyDescent="0.25">
      <c r="G3895"/>
      <c r="H3895"/>
      <c r="I3895"/>
      <c r="J3895"/>
      <c r="K3895"/>
      <c r="L3895"/>
    </row>
    <row r="3896" spans="7:12" s="4" customFormat="1" x14ac:dyDescent="0.25">
      <c r="G3896"/>
      <c r="H3896"/>
      <c r="I3896"/>
      <c r="J3896"/>
      <c r="K3896"/>
      <c r="L3896"/>
    </row>
    <row r="3897" spans="7:12" s="4" customFormat="1" x14ac:dyDescent="0.25">
      <c r="G3897"/>
      <c r="H3897"/>
      <c r="I3897"/>
      <c r="J3897"/>
      <c r="K3897"/>
      <c r="L3897"/>
    </row>
    <row r="3898" spans="7:12" s="4" customFormat="1" x14ac:dyDescent="0.25">
      <c r="G3898"/>
      <c r="H3898"/>
      <c r="I3898"/>
      <c r="J3898"/>
      <c r="K3898"/>
      <c r="L3898"/>
    </row>
    <row r="3899" spans="7:12" s="4" customFormat="1" x14ac:dyDescent="0.25">
      <c r="G3899"/>
      <c r="H3899"/>
      <c r="I3899"/>
      <c r="J3899"/>
      <c r="K3899"/>
      <c r="L3899"/>
    </row>
    <row r="3900" spans="7:12" s="4" customFormat="1" x14ac:dyDescent="0.25">
      <c r="G3900"/>
      <c r="H3900"/>
      <c r="I3900"/>
      <c r="J3900"/>
      <c r="K3900"/>
      <c r="L3900"/>
    </row>
    <row r="3901" spans="7:12" s="4" customFormat="1" x14ac:dyDescent="0.25">
      <c r="G3901"/>
      <c r="H3901"/>
      <c r="I3901"/>
      <c r="J3901"/>
      <c r="K3901"/>
      <c r="L3901"/>
    </row>
    <row r="3902" spans="7:12" s="4" customFormat="1" x14ac:dyDescent="0.25">
      <c r="G3902"/>
      <c r="H3902"/>
      <c r="I3902"/>
      <c r="J3902"/>
      <c r="K3902"/>
      <c r="L3902"/>
    </row>
    <row r="3903" spans="7:12" s="4" customFormat="1" x14ac:dyDescent="0.25">
      <c r="G3903"/>
      <c r="H3903"/>
      <c r="I3903"/>
      <c r="J3903"/>
      <c r="K3903"/>
      <c r="L3903"/>
    </row>
    <row r="3904" spans="7:12" s="4" customFormat="1" x14ac:dyDescent="0.25">
      <c r="G3904"/>
      <c r="H3904"/>
      <c r="I3904"/>
      <c r="J3904"/>
      <c r="K3904"/>
      <c r="L3904"/>
    </row>
    <row r="3905" spans="7:12" s="4" customFormat="1" x14ac:dyDescent="0.25">
      <c r="G3905"/>
      <c r="H3905"/>
      <c r="I3905"/>
      <c r="J3905"/>
      <c r="K3905"/>
      <c r="L3905"/>
    </row>
    <row r="3906" spans="7:12" s="4" customFormat="1" x14ac:dyDescent="0.25">
      <c r="G3906"/>
      <c r="H3906"/>
      <c r="I3906"/>
      <c r="J3906"/>
      <c r="K3906"/>
      <c r="L3906"/>
    </row>
    <row r="3907" spans="7:12" s="4" customFormat="1" x14ac:dyDescent="0.25">
      <c r="G3907"/>
      <c r="H3907"/>
      <c r="I3907"/>
      <c r="J3907"/>
      <c r="K3907"/>
      <c r="L3907"/>
    </row>
    <row r="3908" spans="7:12" s="4" customFormat="1" x14ac:dyDescent="0.25">
      <c r="G3908"/>
      <c r="H3908"/>
      <c r="I3908"/>
      <c r="J3908"/>
      <c r="K3908"/>
      <c r="L3908"/>
    </row>
    <row r="3909" spans="7:12" s="4" customFormat="1" x14ac:dyDescent="0.25">
      <c r="G3909"/>
      <c r="H3909"/>
      <c r="I3909"/>
      <c r="J3909"/>
      <c r="K3909"/>
      <c r="L3909"/>
    </row>
    <row r="3910" spans="7:12" s="4" customFormat="1" x14ac:dyDescent="0.25">
      <c r="G3910"/>
      <c r="H3910"/>
      <c r="I3910"/>
      <c r="J3910"/>
      <c r="K3910"/>
      <c r="L3910"/>
    </row>
    <row r="3911" spans="7:12" s="4" customFormat="1" x14ac:dyDescent="0.25">
      <c r="G3911"/>
      <c r="H3911"/>
      <c r="I3911"/>
      <c r="J3911"/>
      <c r="K3911"/>
      <c r="L3911"/>
    </row>
    <row r="3912" spans="7:12" s="4" customFormat="1" x14ac:dyDescent="0.25">
      <c r="G3912"/>
      <c r="H3912"/>
      <c r="I3912"/>
      <c r="J3912"/>
      <c r="K3912"/>
      <c r="L3912"/>
    </row>
    <row r="3913" spans="7:12" s="4" customFormat="1" x14ac:dyDescent="0.25">
      <c r="G3913"/>
      <c r="H3913"/>
      <c r="I3913"/>
      <c r="J3913"/>
      <c r="K3913"/>
      <c r="L3913"/>
    </row>
    <row r="3914" spans="7:12" s="4" customFormat="1" x14ac:dyDescent="0.25">
      <c r="G3914"/>
      <c r="H3914"/>
      <c r="I3914"/>
      <c r="J3914"/>
      <c r="K3914"/>
      <c r="L3914"/>
    </row>
    <row r="3915" spans="7:12" s="4" customFormat="1" x14ac:dyDescent="0.25">
      <c r="G3915"/>
      <c r="H3915"/>
      <c r="I3915"/>
      <c r="J3915"/>
      <c r="K3915"/>
      <c r="L3915"/>
    </row>
    <row r="3916" spans="7:12" s="4" customFormat="1" x14ac:dyDescent="0.25">
      <c r="G3916"/>
      <c r="H3916"/>
      <c r="I3916"/>
      <c r="J3916"/>
      <c r="K3916"/>
      <c r="L3916"/>
    </row>
    <row r="3917" spans="7:12" s="4" customFormat="1" x14ac:dyDescent="0.25">
      <c r="G3917"/>
      <c r="H3917"/>
      <c r="I3917"/>
      <c r="J3917"/>
      <c r="K3917"/>
      <c r="L3917"/>
    </row>
    <row r="3918" spans="7:12" s="4" customFormat="1" x14ac:dyDescent="0.25">
      <c r="G3918"/>
      <c r="H3918"/>
      <c r="I3918"/>
      <c r="J3918"/>
      <c r="K3918"/>
      <c r="L3918"/>
    </row>
    <row r="3919" spans="7:12" s="4" customFormat="1" x14ac:dyDescent="0.25">
      <c r="G3919"/>
      <c r="H3919"/>
      <c r="I3919"/>
      <c r="J3919"/>
      <c r="K3919"/>
      <c r="L3919"/>
    </row>
    <row r="3920" spans="7:12" s="4" customFormat="1" x14ac:dyDescent="0.25">
      <c r="G3920"/>
      <c r="H3920"/>
      <c r="I3920"/>
      <c r="J3920"/>
      <c r="K3920"/>
      <c r="L3920"/>
    </row>
    <row r="3921" spans="7:12" s="4" customFormat="1" x14ac:dyDescent="0.25">
      <c r="G3921"/>
      <c r="H3921"/>
      <c r="I3921"/>
      <c r="J3921"/>
      <c r="K3921"/>
      <c r="L3921"/>
    </row>
    <row r="3922" spans="7:12" s="4" customFormat="1" x14ac:dyDescent="0.25">
      <c r="G3922"/>
      <c r="H3922"/>
      <c r="I3922"/>
      <c r="J3922"/>
      <c r="K3922"/>
      <c r="L3922"/>
    </row>
    <row r="3923" spans="7:12" s="4" customFormat="1" x14ac:dyDescent="0.25">
      <c r="G3923"/>
      <c r="H3923"/>
      <c r="I3923"/>
      <c r="J3923"/>
      <c r="K3923"/>
      <c r="L3923"/>
    </row>
    <row r="3924" spans="7:12" s="4" customFormat="1" x14ac:dyDescent="0.25">
      <c r="G3924"/>
      <c r="H3924"/>
      <c r="I3924"/>
      <c r="J3924"/>
      <c r="K3924"/>
      <c r="L3924"/>
    </row>
    <row r="3925" spans="7:12" s="4" customFormat="1" x14ac:dyDescent="0.25">
      <c r="G3925"/>
      <c r="H3925"/>
      <c r="I3925"/>
      <c r="J3925"/>
      <c r="K3925"/>
      <c r="L3925"/>
    </row>
    <row r="3926" spans="7:12" s="4" customFormat="1" x14ac:dyDescent="0.25">
      <c r="G3926"/>
      <c r="H3926"/>
      <c r="I3926"/>
      <c r="J3926"/>
      <c r="K3926"/>
      <c r="L3926"/>
    </row>
    <row r="3927" spans="7:12" s="4" customFormat="1" x14ac:dyDescent="0.25">
      <c r="G3927"/>
      <c r="H3927"/>
      <c r="I3927"/>
      <c r="J3927"/>
      <c r="K3927"/>
      <c r="L3927"/>
    </row>
    <row r="3928" spans="7:12" s="4" customFormat="1" x14ac:dyDescent="0.25">
      <c r="G3928"/>
      <c r="H3928"/>
      <c r="I3928"/>
      <c r="J3928"/>
      <c r="K3928"/>
      <c r="L3928"/>
    </row>
    <row r="3929" spans="7:12" s="4" customFormat="1" x14ac:dyDescent="0.25">
      <c r="G3929"/>
      <c r="H3929"/>
      <c r="I3929"/>
      <c r="J3929"/>
      <c r="K3929"/>
      <c r="L3929"/>
    </row>
    <row r="3930" spans="7:12" s="4" customFormat="1" x14ac:dyDescent="0.25">
      <c r="G3930"/>
      <c r="H3930"/>
      <c r="I3930"/>
      <c r="J3930"/>
      <c r="K3930"/>
      <c r="L3930"/>
    </row>
    <row r="3931" spans="7:12" s="4" customFormat="1" x14ac:dyDescent="0.25">
      <c r="G3931"/>
      <c r="H3931"/>
      <c r="I3931"/>
      <c r="J3931"/>
      <c r="K3931"/>
      <c r="L3931"/>
    </row>
    <row r="3932" spans="7:12" s="4" customFormat="1" x14ac:dyDescent="0.25">
      <c r="G3932"/>
      <c r="H3932"/>
      <c r="I3932"/>
      <c r="J3932"/>
      <c r="K3932"/>
      <c r="L3932"/>
    </row>
    <row r="3933" spans="7:12" s="4" customFormat="1" x14ac:dyDescent="0.25">
      <c r="G3933"/>
      <c r="H3933"/>
      <c r="I3933"/>
      <c r="J3933"/>
      <c r="K3933"/>
      <c r="L3933"/>
    </row>
    <row r="3934" spans="7:12" s="4" customFormat="1" x14ac:dyDescent="0.25">
      <c r="G3934"/>
      <c r="H3934"/>
      <c r="I3934"/>
      <c r="J3934"/>
      <c r="K3934"/>
      <c r="L3934"/>
    </row>
    <row r="3935" spans="7:12" s="4" customFormat="1" x14ac:dyDescent="0.25">
      <c r="G3935"/>
      <c r="H3935"/>
      <c r="I3935"/>
      <c r="J3935"/>
      <c r="K3935"/>
      <c r="L3935"/>
    </row>
    <row r="3936" spans="7:12" s="4" customFormat="1" x14ac:dyDescent="0.25">
      <c r="G3936"/>
      <c r="H3936"/>
      <c r="I3936"/>
      <c r="J3936"/>
      <c r="K3936"/>
      <c r="L3936"/>
    </row>
    <row r="3937" spans="7:12" s="4" customFormat="1" x14ac:dyDescent="0.25">
      <c r="G3937"/>
      <c r="H3937"/>
      <c r="I3937"/>
      <c r="J3937"/>
      <c r="K3937"/>
      <c r="L3937"/>
    </row>
    <row r="3938" spans="7:12" s="4" customFormat="1" x14ac:dyDescent="0.25">
      <c r="G3938"/>
      <c r="H3938"/>
      <c r="I3938"/>
      <c r="J3938"/>
      <c r="K3938"/>
      <c r="L3938"/>
    </row>
    <row r="3939" spans="7:12" s="4" customFormat="1" x14ac:dyDescent="0.25">
      <c r="G3939"/>
      <c r="H3939"/>
      <c r="I3939"/>
      <c r="J3939"/>
      <c r="K3939"/>
      <c r="L3939"/>
    </row>
    <row r="3940" spans="7:12" s="4" customFormat="1" x14ac:dyDescent="0.25">
      <c r="G3940"/>
      <c r="H3940"/>
      <c r="I3940"/>
      <c r="J3940"/>
      <c r="K3940"/>
      <c r="L3940"/>
    </row>
    <row r="3941" spans="7:12" s="4" customFormat="1" x14ac:dyDescent="0.25">
      <c r="G3941"/>
      <c r="H3941"/>
      <c r="I3941"/>
      <c r="J3941"/>
      <c r="K3941"/>
      <c r="L3941"/>
    </row>
    <row r="3942" spans="7:12" s="4" customFormat="1" x14ac:dyDescent="0.25">
      <c r="G3942"/>
      <c r="H3942"/>
      <c r="I3942"/>
      <c r="J3942"/>
      <c r="K3942"/>
      <c r="L3942"/>
    </row>
    <row r="3943" spans="7:12" s="4" customFormat="1" x14ac:dyDescent="0.25">
      <c r="G3943"/>
      <c r="H3943"/>
      <c r="I3943"/>
      <c r="J3943"/>
      <c r="K3943"/>
      <c r="L3943"/>
    </row>
    <row r="3944" spans="7:12" s="4" customFormat="1" x14ac:dyDescent="0.25">
      <c r="G3944"/>
      <c r="H3944"/>
      <c r="I3944"/>
      <c r="J3944"/>
      <c r="K3944"/>
      <c r="L3944"/>
    </row>
    <row r="3945" spans="7:12" s="4" customFormat="1" x14ac:dyDescent="0.25">
      <c r="G3945"/>
      <c r="H3945"/>
      <c r="I3945"/>
      <c r="J3945"/>
      <c r="K3945"/>
      <c r="L3945"/>
    </row>
    <row r="3946" spans="7:12" s="4" customFormat="1" x14ac:dyDescent="0.25">
      <c r="G3946"/>
      <c r="H3946"/>
      <c r="I3946"/>
      <c r="J3946"/>
      <c r="K3946"/>
      <c r="L3946"/>
    </row>
    <row r="3947" spans="7:12" s="4" customFormat="1" x14ac:dyDescent="0.25">
      <c r="G3947"/>
      <c r="H3947"/>
      <c r="I3947"/>
      <c r="J3947"/>
      <c r="K3947"/>
      <c r="L3947"/>
    </row>
    <row r="3948" spans="7:12" s="4" customFormat="1" x14ac:dyDescent="0.25">
      <c r="G3948"/>
      <c r="H3948"/>
      <c r="I3948"/>
      <c r="J3948"/>
      <c r="K3948"/>
      <c r="L3948"/>
    </row>
    <row r="3949" spans="7:12" s="4" customFormat="1" x14ac:dyDescent="0.25">
      <c r="G3949"/>
      <c r="H3949"/>
      <c r="I3949"/>
      <c r="J3949"/>
      <c r="K3949"/>
      <c r="L3949"/>
    </row>
    <row r="3950" spans="7:12" s="4" customFormat="1" x14ac:dyDescent="0.25">
      <c r="G3950"/>
      <c r="H3950"/>
      <c r="I3950"/>
      <c r="J3950"/>
      <c r="K3950"/>
      <c r="L3950"/>
    </row>
    <row r="3951" spans="7:12" s="4" customFormat="1" x14ac:dyDescent="0.25">
      <c r="G3951"/>
      <c r="H3951"/>
      <c r="I3951"/>
      <c r="J3951"/>
      <c r="K3951"/>
      <c r="L3951"/>
    </row>
    <row r="3952" spans="7:12" s="4" customFormat="1" x14ac:dyDescent="0.25">
      <c r="G3952"/>
      <c r="H3952"/>
      <c r="I3952"/>
      <c r="J3952"/>
      <c r="K3952"/>
      <c r="L3952"/>
    </row>
    <row r="3953" spans="7:12" s="4" customFormat="1" x14ac:dyDescent="0.25">
      <c r="G3953"/>
      <c r="H3953"/>
      <c r="I3953"/>
      <c r="J3953"/>
      <c r="K3953"/>
      <c r="L3953"/>
    </row>
    <row r="3954" spans="7:12" s="4" customFormat="1" x14ac:dyDescent="0.25">
      <c r="G3954"/>
      <c r="H3954"/>
      <c r="I3954"/>
      <c r="J3954"/>
      <c r="K3954"/>
      <c r="L3954"/>
    </row>
    <row r="3955" spans="7:12" s="4" customFormat="1" x14ac:dyDescent="0.25">
      <c r="G3955"/>
      <c r="H3955"/>
      <c r="I3955"/>
      <c r="J3955"/>
      <c r="K3955"/>
      <c r="L3955"/>
    </row>
    <row r="3956" spans="7:12" s="4" customFormat="1" x14ac:dyDescent="0.25">
      <c r="G3956"/>
      <c r="H3956"/>
      <c r="I3956"/>
      <c r="J3956"/>
      <c r="K3956"/>
      <c r="L3956"/>
    </row>
    <row r="3957" spans="7:12" s="4" customFormat="1" x14ac:dyDescent="0.25">
      <c r="G3957"/>
      <c r="H3957"/>
      <c r="I3957"/>
      <c r="J3957"/>
      <c r="K3957"/>
      <c r="L3957"/>
    </row>
    <row r="3958" spans="7:12" s="4" customFormat="1" x14ac:dyDescent="0.25">
      <c r="G3958"/>
      <c r="H3958"/>
      <c r="I3958"/>
      <c r="J3958"/>
      <c r="K3958"/>
      <c r="L3958"/>
    </row>
    <row r="3959" spans="7:12" s="4" customFormat="1" x14ac:dyDescent="0.25">
      <c r="G3959"/>
      <c r="H3959"/>
      <c r="I3959"/>
      <c r="J3959"/>
      <c r="K3959"/>
      <c r="L3959"/>
    </row>
    <row r="3960" spans="7:12" s="4" customFormat="1" x14ac:dyDescent="0.25">
      <c r="G3960"/>
      <c r="H3960"/>
      <c r="I3960"/>
      <c r="J3960"/>
      <c r="K3960"/>
      <c r="L3960"/>
    </row>
    <row r="3961" spans="7:12" s="4" customFormat="1" x14ac:dyDescent="0.25">
      <c r="G3961"/>
      <c r="H3961"/>
      <c r="I3961"/>
      <c r="J3961"/>
      <c r="K3961"/>
      <c r="L3961"/>
    </row>
    <row r="3962" spans="7:12" s="4" customFormat="1" x14ac:dyDescent="0.25">
      <c r="G3962"/>
      <c r="H3962"/>
      <c r="I3962"/>
      <c r="J3962"/>
      <c r="K3962"/>
      <c r="L3962"/>
    </row>
    <row r="3963" spans="7:12" s="4" customFormat="1" x14ac:dyDescent="0.25">
      <c r="G3963"/>
      <c r="H3963"/>
      <c r="I3963"/>
      <c r="J3963"/>
      <c r="K3963"/>
      <c r="L3963"/>
    </row>
    <row r="3964" spans="7:12" s="4" customFormat="1" x14ac:dyDescent="0.25">
      <c r="G3964"/>
      <c r="H3964"/>
      <c r="I3964"/>
      <c r="J3964"/>
      <c r="K3964"/>
      <c r="L3964"/>
    </row>
    <row r="3965" spans="7:12" s="4" customFormat="1" x14ac:dyDescent="0.25">
      <c r="G3965"/>
      <c r="H3965"/>
      <c r="I3965"/>
      <c r="J3965"/>
      <c r="K3965"/>
      <c r="L3965"/>
    </row>
    <row r="3966" spans="7:12" s="4" customFormat="1" x14ac:dyDescent="0.25">
      <c r="G3966"/>
      <c r="H3966"/>
      <c r="I3966"/>
      <c r="J3966"/>
      <c r="K3966"/>
      <c r="L3966"/>
    </row>
    <row r="3967" spans="7:12" s="4" customFormat="1" x14ac:dyDescent="0.25">
      <c r="G3967"/>
      <c r="H3967"/>
      <c r="I3967"/>
      <c r="J3967"/>
      <c r="K3967"/>
      <c r="L3967"/>
    </row>
    <row r="3968" spans="7:12" s="4" customFormat="1" x14ac:dyDescent="0.25">
      <c r="G3968"/>
      <c r="H3968"/>
      <c r="I3968"/>
      <c r="J3968"/>
      <c r="K3968"/>
      <c r="L3968"/>
    </row>
    <row r="3969" spans="7:12" s="4" customFormat="1" x14ac:dyDescent="0.25">
      <c r="G3969"/>
      <c r="H3969"/>
      <c r="I3969"/>
      <c r="J3969"/>
      <c r="K3969"/>
      <c r="L3969"/>
    </row>
    <row r="3970" spans="7:12" s="4" customFormat="1" x14ac:dyDescent="0.25">
      <c r="G3970"/>
      <c r="H3970"/>
      <c r="I3970"/>
      <c r="J3970"/>
      <c r="K3970"/>
      <c r="L3970"/>
    </row>
    <row r="3971" spans="7:12" s="4" customFormat="1" x14ac:dyDescent="0.25">
      <c r="G3971"/>
      <c r="H3971"/>
      <c r="I3971"/>
      <c r="J3971"/>
      <c r="K3971"/>
      <c r="L3971"/>
    </row>
    <row r="3972" spans="7:12" s="4" customFormat="1" x14ac:dyDescent="0.25">
      <c r="G3972"/>
      <c r="H3972"/>
      <c r="I3972"/>
      <c r="J3972"/>
      <c r="K3972"/>
      <c r="L3972"/>
    </row>
    <row r="3973" spans="7:12" s="4" customFormat="1" x14ac:dyDescent="0.25">
      <c r="G3973"/>
      <c r="H3973"/>
      <c r="I3973"/>
      <c r="J3973"/>
      <c r="K3973"/>
      <c r="L3973"/>
    </row>
    <row r="3974" spans="7:12" s="4" customFormat="1" x14ac:dyDescent="0.25">
      <c r="G3974"/>
      <c r="H3974"/>
      <c r="I3974"/>
      <c r="J3974"/>
      <c r="K3974"/>
      <c r="L3974"/>
    </row>
    <row r="3975" spans="7:12" s="4" customFormat="1" x14ac:dyDescent="0.25">
      <c r="G3975"/>
      <c r="H3975"/>
      <c r="I3975"/>
      <c r="J3975"/>
      <c r="K3975"/>
      <c r="L3975"/>
    </row>
    <row r="3976" spans="7:12" s="4" customFormat="1" x14ac:dyDescent="0.25">
      <c r="G3976"/>
      <c r="H3976"/>
      <c r="I3976"/>
      <c r="J3976"/>
      <c r="K3976"/>
      <c r="L3976"/>
    </row>
    <row r="3977" spans="7:12" s="4" customFormat="1" x14ac:dyDescent="0.25">
      <c r="G3977"/>
      <c r="H3977"/>
      <c r="I3977"/>
      <c r="J3977"/>
      <c r="K3977"/>
      <c r="L3977"/>
    </row>
    <row r="3978" spans="7:12" s="4" customFormat="1" x14ac:dyDescent="0.25">
      <c r="G3978"/>
      <c r="H3978"/>
      <c r="I3978"/>
      <c r="J3978"/>
      <c r="K3978"/>
      <c r="L3978"/>
    </row>
    <row r="3979" spans="7:12" s="4" customFormat="1" x14ac:dyDescent="0.25">
      <c r="G3979"/>
      <c r="H3979"/>
      <c r="I3979"/>
      <c r="J3979"/>
      <c r="K3979"/>
      <c r="L3979"/>
    </row>
    <row r="3980" spans="7:12" s="4" customFormat="1" x14ac:dyDescent="0.25">
      <c r="G3980"/>
      <c r="H3980"/>
      <c r="I3980"/>
      <c r="J3980"/>
      <c r="K3980"/>
      <c r="L3980"/>
    </row>
    <row r="3981" spans="7:12" s="4" customFormat="1" x14ac:dyDescent="0.25">
      <c r="G3981"/>
      <c r="H3981"/>
      <c r="I3981"/>
      <c r="J3981"/>
      <c r="K3981"/>
      <c r="L3981"/>
    </row>
    <row r="3982" spans="7:12" s="4" customFormat="1" x14ac:dyDescent="0.25">
      <c r="G3982"/>
      <c r="H3982"/>
      <c r="I3982"/>
      <c r="J3982"/>
      <c r="K3982"/>
      <c r="L3982"/>
    </row>
    <row r="3983" spans="7:12" s="4" customFormat="1" x14ac:dyDescent="0.25">
      <c r="G3983"/>
      <c r="H3983"/>
      <c r="I3983"/>
      <c r="J3983"/>
      <c r="K3983"/>
      <c r="L3983"/>
    </row>
    <row r="3984" spans="7:12" s="4" customFormat="1" x14ac:dyDescent="0.25">
      <c r="G3984"/>
      <c r="H3984"/>
      <c r="I3984"/>
      <c r="J3984"/>
      <c r="K3984"/>
      <c r="L3984"/>
    </row>
    <row r="3985" spans="7:12" s="4" customFormat="1" x14ac:dyDescent="0.25">
      <c r="G3985"/>
      <c r="H3985"/>
      <c r="I3985"/>
      <c r="J3985"/>
      <c r="K3985"/>
      <c r="L3985"/>
    </row>
    <row r="3986" spans="7:12" s="4" customFormat="1" x14ac:dyDescent="0.25">
      <c r="G3986"/>
      <c r="H3986"/>
      <c r="I3986"/>
      <c r="J3986"/>
      <c r="K3986"/>
      <c r="L3986"/>
    </row>
    <row r="3987" spans="7:12" s="4" customFormat="1" x14ac:dyDescent="0.25">
      <c r="G3987"/>
      <c r="H3987"/>
      <c r="I3987"/>
      <c r="J3987"/>
      <c r="K3987"/>
      <c r="L3987"/>
    </row>
    <row r="3988" spans="7:12" s="4" customFormat="1" x14ac:dyDescent="0.25">
      <c r="G3988"/>
      <c r="H3988"/>
      <c r="I3988"/>
      <c r="J3988"/>
      <c r="K3988"/>
      <c r="L3988"/>
    </row>
    <row r="3989" spans="7:12" s="4" customFormat="1" x14ac:dyDescent="0.25">
      <c r="G3989"/>
      <c r="H3989"/>
      <c r="I3989"/>
      <c r="J3989"/>
      <c r="K3989"/>
      <c r="L3989"/>
    </row>
    <row r="3990" spans="7:12" s="4" customFormat="1" x14ac:dyDescent="0.25">
      <c r="G3990"/>
      <c r="H3990"/>
      <c r="I3990"/>
      <c r="J3990"/>
      <c r="K3990"/>
      <c r="L3990"/>
    </row>
    <row r="3991" spans="7:12" s="4" customFormat="1" x14ac:dyDescent="0.25">
      <c r="G3991"/>
      <c r="H3991"/>
      <c r="I3991"/>
      <c r="J3991"/>
      <c r="K3991"/>
      <c r="L3991"/>
    </row>
    <row r="3992" spans="7:12" s="4" customFormat="1" x14ac:dyDescent="0.25">
      <c r="G3992"/>
      <c r="H3992"/>
      <c r="I3992"/>
      <c r="J3992"/>
      <c r="K3992"/>
      <c r="L3992"/>
    </row>
    <row r="3993" spans="7:12" s="4" customFormat="1" x14ac:dyDescent="0.25">
      <c r="G3993"/>
      <c r="H3993"/>
      <c r="I3993"/>
      <c r="J3993"/>
      <c r="K3993"/>
      <c r="L3993"/>
    </row>
    <row r="3994" spans="7:12" s="4" customFormat="1" x14ac:dyDescent="0.25">
      <c r="G3994"/>
      <c r="H3994"/>
      <c r="I3994"/>
      <c r="J3994"/>
      <c r="K3994"/>
      <c r="L3994"/>
    </row>
    <row r="3995" spans="7:12" s="4" customFormat="1" x14ac:dyDescent="0.25">
      <c r="G3995"/>
      <c r="H3995"/>
      <c r="I3995"/>
      <c r="J3995"/>
      <c r="K3995"/>
      <c r="L3995"/>
    </row>
    <row r="3996" spans="7:12" s="4" customFormat="1" x14ac:dyDescent="0.25">
      <c r="G3996"/>
      <c r="H3996"/>
      <c r="I3996"/>
      <c r="J3996"/>
      <c r="K3996"/>
      <c r="L3996"/>
    </row>
    <row r="3997" spans="7:12" s="4" customFormat="1" x14ac:dyDescent="0.25">
      <c r="G3997"/>
      <c r="H3997"/>
      <c r="I3997"/>
      <c r="J3997"/>
      <c r="K3997"/>
      <c r="L3997"/>
    </row>
    <row r="3998" spans="7:12" s="4" customFormat="1" x14ac:dyDescent="0.25">
      <c r="G3998"/>
      <c r="H3998"/>
      <c r="I3998"/>
      <c r="J3998"/>
      <c r="K3998"/>
      <c r="L3998"/>
    </row>
    <row r="3999" spans="7:12" s="4" customFormat="1" x14ac:dyDescent="0.25">
      <c r="G3999"/>
      <c r="H3999"/>
      <c r="I3999"/>
      <c r="J3999"/>
      <c r="K3999"/>
      <c r="L3999"/>
    </row>
    <row r="4000" spans="7:12" s="4" customFormat="1" x14ac:dyDescent="0.25">
      <c r="G4000"/>
      <c r="H4000"/>
      <c r="I4000"/>
      <c r="J4000"/>
      <c r="K4000"/>
      <c r="L4000"/>
    </row>
    <row r="4001" spans="7:12" s="4" customFormat="1" x14ac:dyDescent="0.25">
      <c r="G4001"/>
      <c r="H4001"/>
      <c r="I4001"/>
      <c r="J4001"/>
      <c r="K4001"/>
      <c r="L4001"/>
    </row>
    <row r="4002" spans="7:12" s="4" customFormat="1" x14ac:dyDescent="0.25">
      <c r="G4002"/>
      <c r="H4002"/>
      <c r="I4002"/>
      <c r="J4002"/>
      <c r="K4002"/>
      <c r="L4002"/>
    </row>
    <row r="4003" spans="7:12" s="4" customFormat="1" x14ac:dyDescent="0.25">
      <c r="G4003"/>
      <c r="H4003"/>
      <c r="I4003"/>
      <c r="J4003"/>
      <c r="K4003"/>
      <c r="L4003"/>
    </row>
    <row r="4004" spans="7:12" s="4" customFormat="1" x14ac:dyDescent="0.25">
      <c r="G4004"/>
      <c r="H4004"/>
      <c r="I4004"/>
      <c r="J4004"/>
      <c r="K4004"/>
      <c r="L4004"/>
    </row>
    <row r="4005" spans="7:12" s="4" customFormat="1" x14ac:dyDescent="0.25">
      <c r="G4005"/>
      <c r="H4005"/>
      <c r="I4005"/>
      <c r="J4005"/>
      <c r="K4005"/>
      <c r="L4005"/>
    </row>
    <row r="4006" spans="7:12" s="4" customFormat="1" x14ac:dyDescent="0.25">
      <c r="G4006"/>
      <c r="H4006"/>
      <c r="I4006"/>
      <c r="J4006"/>
      <c r="K4006"/>
      <c r="L4006"/>
    </row>
    <row r="4007" spans="7:12" s="4" customFormat="1" x14ac:dyDescent="0.25">
      <c r="G4007"/>
      <c r="H4007"/>
      <c r="I4007"/>
      <c r="J4007"/>
      <c r="K4007"/>
      <c r="L4007"/>
    </row>
    <row r="4008" spans="7:12" s="4" customFormat="1" x14ac:dyDescent="0.25">
      <c r="G4008"/>
      <c r="H4008"/>
      <c r="I4008"/>
      <c r="J4008"/>
      <c r="K4008"/>
      <c r="L4008"/>
    </row>
    <row r="4009" spans="7:12" s="4" customFormat="1" x14ac:dyDescent="0.25">
      <c r="G4009"/>
      <c r="H4009"/>
      <c r="I4009"/>
      <c r="J4009"/>
      <c r="K4009"/>
      <c r="L4009"/>
    </row>
    <row r="4010" spans="7:12" s="4" customFormat="1" x14ac:dyDescent="0.25">
      <c r="G4010"/>
      <c r="H4010"/>
      <c r="I4010"/>
      <c r="J4010"/>
      <c r="K4010"/>
      <c r="L4010"/>
    </row>
    <row r="4011" spans="7:12" s="4" customFormat="1" x14ac:dyDescent="0.25">
      <c r="G4011"/>
      <c r="H4011"/>
      <c r="I4011"/>
      <c r="J4011"/>
      <c r="K4011"/>
      <c r="L4011"/>
    </row>
    <row r="4012" spans="7:12" s="4" customFormat="1" x14ac:dyDescent="0.25">
      <c r="G4012"/>
      <c r="H4012"/>
      <c r="I4012"/>
      <c r="J4012"/>
      <c r="K4012"/>
      <c r="L4012"/>
    </row>
    <row r="4013" spans="7:12" s="4" customFormat="1" x14ac:dyDescent="0.25">
      <c r="G4013"/>
      <c r="H4013"/>
      <c r="I4013"/>
      <c r="J4013"/>
      <c r="K4013"/>
      <c r="L4013"/>
    </row>
    <row r="4014" spans="7:12" s="4" customFormat="1" x14ac:dyDescent="0.25">
      <c r="G4014"/>
      <c r="H4014"/>
      <c r="I4014"/>
      <c r="J4014"/>
      <c r="K4014"/>
      <c r="L4014"/>
    </row>
    <row r="4015" spans="7:12" s="4" customFormat="1" x14ac:dyDescent="0.25">
      <c r="G4015"/>
      <c r="H4015"/>
      <c r="I4015"/>
      <c r="J4015"/>
      <c r="K4015"/>
      <c r="L4015"/>
    </row>
    <row r="4016" spans="7:12" s="4" customFormat="1" x14ac:dyDescent="0.25">
      <c r="G4016"/>
      <c r="H4016"/>
      <c r="I4016"/>
      <c r="J4016"/>
      <c r="K4016"/>
      <c r="L4016"/>
    </row>
    <row r="4017" spans="7:12" s="4" customFormat="1" x14ac:dyDescent="0.25">
      <c r="G4017"/>
      <c r="H4017"/>
      <c r="I4017"/>
      <c r="J4017"/>
      <c r="K4017"/>
      <c r="L4017"/>
    </row>
    <row r="4018" spans="7:12" s="4" customFormat="1" x14ac:dyDescent="0.25">
      <c r="G4018"/>
      <c r="H4018"/>
      <c r="I4018"/>
      <c r="J4018"/>
      <c r="K4018"/>
      <c r="L4018"/>
    </row>
    <row r="4019" spans="7:12" s="4" customFormat="1" x14ac:dyDescent="0.25">
      <c r="G4019"/>
      <c r="H4019"/>
      <c r="I4019"/>
      <c r="J4019"/>
      <c r="K4019"/>
      <c r="L4019"/>
    </row>
    <row r="4020" spans="7:12" s="4" customFormat="1" x14ac:dyDescent="0.25">
      <c r="G4020"/>
      <c r="H4020"/>
      <c r="I4020"/>
      <c r="J4020"/>
      <c r="K4020"/>
      <c r="L4020"/>
    </row>
    <row r="4021" spans="7:12" s="4" customFormat="1" x14ac:dyDescent="0.25">
      <c r="G4021"/>
      <c r="H4021"/>
      <c r="I4021"/>
      <c r="J4021"/>
      <c r="K4021"/>
      <c r="L4021"/>
    </row>
    <row r="4022" spans="7:12" s="4" customFormat="1" x14ac:dyDescent="0.25">
      <c r="G4022"/>
      <c r="H4022"/>
      <c r="I4022"/>
      <c r="J4022"/>
      <c r="K4022"/>
      <c r="L4022"/>
    </row>
    <row r="4023" spans="7:12" s="4" customFormat="1" x14ac:dyDescent="0.25">
      <c r="G4023"/>
      <c r="H4023"/>
      <c r="I4023"/>
      <c r="J4023"/>
      <c r="K4023"/>
      <c r="L4023"/>
    </row>
    <row r="4024" spans="7:12" s="4" customFormat="1" x14ac:dyDescent="0.25">
      <c r="G4024"/>
      <c r="H4024"/>
      <c r="I4024"/>
      <c r="J4024"/>
      <c r="K4024"/>
      <c r="L4024"/>
    </row>
    <row r="4025" spans="7:12" s="4" customFormat="1" x14ac:dyDescent="0.25">
      <c r="G4025"/>
      <c r="H4025"/>
      <c r="I4025"/>
      <c r="J4025"/>
      <c r="K4025"/>
      <c r="L4025"/>
    </row>
    <row r="4026" spans="7:12" s="4" customFormat="1" x14ac:dyDescent="0.25">
      <c r="G4026"/>
      <c r="H4026"/>
      <c r="I4026"/>
      <c r="J4026"/>
      <c r="K4026"/>
      <c r="L4026"/>
    </row>
    <row r="4027" spans="7:12" s="4" customFormat="1" x14ac:dyDescent="0.25">
      <c r="G4027"/>
      <c r="H4027"/>
      <c r="I4027"/>
      <c r="J4027"/>
      <c r="K4027"/>
      <c r="L4027"/>
    </row>
    <row r="4028" spans="7:12" s="4" customFormat="1" x14ac:dyDescent="0.25">
      <c r="G4028"/>
      <c r="H4028"/>
      <c r="I4028"/>
      <c r="J4028"/>
      <c r="K4028"/>
      <c r="L4028"/>
    </row>
    <row r="4029" spans="7:12" s="4" customFormat="1" x14ac:dyDescent="0.25">
      <c r="G4029"/>
      <c r="H4029"/>
      <c r="I4029"/>
      <c r="J4029"/>
      <c r="K4029"/>
      <c r="L4029"/>
    </row>
    <row r="4030" spans="7:12" s="4" customFormat="1" x14ac:dyDescent="0.25">
      <c r="G4030"/>
      <c r="H4030"/>
      <c r="I4030"/>
      <c r="J4030"/>
      <c r="K4030"/>
      <c r="L4030"/>
    </row>
    <row r="4031" spans="7:12" s="4" customFormat="1" x14ac:dyDescent="0.25">
      <c r="G4031"/>
      <c r="H4031"/>
      <c r="I4031"/>
      <c r="J4031"/>
      <c r="K4031"/>
      <c r="L4031"/>
    </row>
    <row r="4032" spans="7:12" s="4" customFormat="1" x14ac:dyDescent="0.25">
      <c r="G4032"/>
      <c r="H4032"/>
      <c r="I4032"/>
      <c r="J4032"/>
      <c r="K4032"/>
      <c r="L4032"/>
    </row>
    <row r="4033" spans="7:12" s="4" customFormat="1" x14ac:dyDescent="0.25">
      <c r="G4033"/>
      <c r="H4033"/>
      <c r="I4033"/>
      <c r="J4033"/>
      <c r="K4033"/>
      <c r="L4033"/>
    </row>
    <row r="4034" spans="7:12" s="4" customFormat="1" x14ac:dyDescent="0.25">
      <c r="G4034"/>
      <c r="H4034"/>
      <c r="I4034"/>
      <c r="J4034"/>
      <c r="K4034"/>
      <c r="L4034"/>
    </row>
    <row r="4035" spans="7:12" s="4" customFormat="1" x14ac:dyDescent="0.25">
      <c r="G4035"/>
      <c r="H4035"/>
      <c r="I4035"/>
      <c r="J4035"/>
      <c r="K4035"/>
      <c r="L4035"/>
    </row>
    <row r="4036" spans="7:12" s="4" customFormat="1" x14ac:dyDescent="0.25">
      <c r="G4036"/>
      <c r="H4036"/>
      <c r="I4036"/>
      <c r="J4036"/>
      <c r="K4036"/>
      <c r="L4036"/>
    </row>
    <row r="4037" spans="7:12" s="4" customFormat="1" x14ac:dyDescent="0.25">
      <c r="G4037"/>
      <c r="H4037"/>
      <c r="I4037"/>
      <c r="J4037"/>
      <c r="K4037"/>
      <c r="L4037"/>
    </row>
    <row r="4038" spans="7:12" s="4" customFormat="1" x14ac:dyDescent="0.25">
      <c r="G4038"/>
      <c r="H4038"/>
      <c r="I4038"/>
      <c r="J4038"/>
      <c r="K4038"/>
      <c r="L4038"/>
    </row>
    <row r="4039" spans="7:12" s="4" customFormat="1" x14ac:dyDescent="0.25">
      <c r="G4039"/>
      <c r="H4039"/>
      <c r="I4039"/>
      <c r="J4039"/>
      <c r="K4039"/>
      <c r="L4039"/>
    </row>
    <row r="4040" spans="7:12" s="4" customFormat="1" x14ac:dyDescent="0.25">
      <c r="G4040"/>
      <c r="H4040"/>
      <c r="I4040"/>
      <c r="J4040"/>
      <c r="K4040"/>
      <c r="L4040"/>
    </row>
    <row r="4041" spans="7:12" s="4" customFormat="1" x14ac:dyDescent="0.25">
      <c r="G4041"/>
      <c r="H4041"/>
      <c r="I4041"/>
      <c r="J4041"/>
      <c r="K4041"/>
      <c r="L4041"/>
    </row>
    <row r="4042" spans="7:12" s="4" customFormat="1" x14ac:dyDescent="0.25">
      <c r="G4042"/>
      <c r="H4042"/>
      <c r="I4042"/>
      <c r="J4042"/>
      <c r="K4042"/>
      <c r="L4042"/>
    </row>
    <row r="4043" spans="7:12" s="4" customFormat="1" x14ac:dyDescent="0.25">
      <c r="G4043"/>
      <c r="H4043"/>
      <c r="I4043"/>
      <c r="J4043"/>
      <c r="K4043"/>
      <c r="L4043"/>
    </row>
    <row r="4044" spans="7:12" s="4" customFormat="1" x14ac:dyDescent="0.25">
      <c r="G4044"/>
      <c r="H4044"/>
      <c r="I4044"/>
      <c r="J4044"/>
      <c r="K4044"/>
      <c r="L4044"/>
    </row>
    <row r="4045" spans="7:12" s="4" customFormat="1" x14ac:dyDescent="0.25">
      <c r="G4045"/>
      <c r="H4045"/>
      <c r="I4045"/>
      <c r="J4045"/>
      <c r="K4045"/>
      <c r="L4045"/>
    </row>
    <row r="4046" spans="7:12" s="4" customFormat="1" x14ac:dyDescent="0.25">
      <c r="G4046"/>
      <c r="H4046"/>
      <c r="I4046"/>
      <c r="J4046"/>
      <c r="K4046"/>
      <c r="L4046"/>
    </row>
    <row r="4047" spans="7:12" s="4" customFormat="1" x14ac:dyDescent="0.25">
      <c r="G4047"/>
      <c r="H4047"/>
      <c r="I4047"/>
      <c r="J4047"/>
      <c r="K4047"/>
      <c r="L4047"/>
    </row>
    <row r="4048" spans="7:12" s="4" customFormat="1" x14ac:dyDescent="0.25">
      <c r="G4048"/>
      <c r="H4048"/>
      <c r="I4048"/>
      <c r="J4048"/>
      <c r="K4048"/>
      <c r="L4048"/>
    </row>
    <row r="4049" spans="7:12" s="4" customFormat="1" x14ac:dyDescent="0.25">
      <c r="G4049"/>
      <c r="H4049"/>
      <c r="I4049"/>
      <c r="J4049"/>
      <c r="K4049"/>
      <c r="L4049"/>
    </row>
    <row r="4050" spans="7:12" s="4" customFormat="1" x14ac:dyDescent="0.25">
      <c r="G4050"/>
      <c r="H4050"/>
      <c r="I4050"/>
      <c r="J4050"/>
      <c r="K4050"/>
      <c r="L4050"/>
    </row>
    <row r="4051" spans="7:12" s="4" customFormat="1" x14ac:dyDescent="0.25">
      <c r="G4051"/>
      <c r="H4051"/>
      <c r="I4051"/>
      <c r="J4051"/>
      <c r="K4051"/>
      <c r="L4051"/>
    </row>
    <row r="4052" spans="7:12" s="4" customFormat="1" x14ac:dyDescent="0.25">
      <c r="G4052"/>
      <c r="H4052"/>
      <c r="I4052"/>
      <c r="J4052"/>
      <c r="K4052"/>
      <c r="L4052"/>
    </row>
    <row r="4053" spans="7:12" s="4" customFormat="1" x14ac:dyDescent="0.25">
      <c r="G4053"/>
      <c r="H4053"/>
      <c r="I4053"/>
      <c r="J4053"/>
      <c r="K4053"/>
      <c r="L4053"/>
    </row>
    <row r="4054" spans="7:12" s="4" customFormat="1" x14ac:dyDescent="0.25">
      <c r="G4054"/>
      <c r="H4054"/>
      <c r="I4054"/>
      <c r="J4054"/>
      <c r="K4054"/>
      <c r="L4054"/>
    </row>
    <row r="4055" spans="7:12" s="4" customFormat="1" x14ac:dyDescent="0.25">
      <c r="G4055"/>
      <c r="H4055"/>
      <c r="I4055"/>
      <c r="J4055"/>
      <c r="K4055"/>
      <c r="L4055"/>
    </row>
    <row r="4056" spans="7:12" s="4" customFormat="1" x14ac:dyDescent="0.25">
      <c r="G4056"/>
      <c r="H4056"/>
      <c r="I4056"/>
      <c r="J4056"/>
      <c r="K4056"/>
      <c r="L4056"/>
    </row>
    <row r="4057" spans="7:12" s="4" customFormat="1" x14ac:dyDescent="0.25">
      <c r="G4057"/>
      <c r="H4057"/>
      <c r="I4057"/>
      <c r="J4057"/>
      <c r="K4057"/>
      <c r="L4057"/>
    </row>
    <row r="4058" spans="7:12" s="4" customFormat="1" x14ac:dyDescent="0.25">
      <c r="G4058"/>
      <c r="H4058"/>
      <c r="I4058"/>
      <c r="J4058"/>
      <c r="K4058"/>
      <c r="L4058"/>
    </row>
    <row r="4059" spans="7:12" s="4" customFormat="1" x14ac:dyDescent="0.25">
      <c r="G4059"/>
      <c r="H4059"/>
      <c r="I4059"/>
      <c r="J4059"/>
      <c r="K4059"/>
      <c r="L4059"/>
    </row>
    <row r="4060" spans="7:12" s="4" customFormat="1" x14ac:dyDescent="0.25">
      <c r="G4060"/>
      <c r="H4060"/>
      <c r="I4060"/>
      <c r="J4060"/>
      <c r="K4060"/>
      <c r="L4060"/>
    </row>
    <row r="4061" spans="7:12" s="4" customFormat="1" x14ac:dyDescent="0.25">
      <c r="G4061"/>
      <c r="H4061"/>
      <c r="I4061"/>
      <c r="J4061"/>
      <c r="K4061"/>
      <c r="L4061"/>
    </row>
    <row r="4062" spans="7:12" s="4" customFormat="1" x14ac:dyDescent="0.25">
      <c r="G4062"/>
      <c r="H4062"/>
      <c r="I4062"/>
      <c r="J4062"/>
      <c r="K4062"/>
      <c r="L4062"/>
    </row>
    <row r="4063" spans="7:12" s="4" customFormat="1" x14ac:dyDescent="0.25">
      <c r="G4063"/>
      <c r="H4063"/>
      <c r="I4063"/>
      <c r="J4063"/>
      <c r="K4063"/>
      <c r="L4063"/>
    </row>
    <row r="4064" spans="7:12" s="4" customFormat="1" x14ac:dyDescent="0.25">
      <c r="G4064"/>
      <c r="H4064"/>
      <c r="I4064"/>
      <c r="J4064"/>
      <c r="K4064"/>
      <c r="L4064"/>
    </row>
    <row r="4065" spans="7:12" s="4" customFormat="1" x14ac:dyDescent="0.25">
      <c r="G4065"/>
      <c r="H4065"/>
      <c r="I4065"/>
      <c r="J4065"/>
      <c r="K4065"/>
      <c r="L4065"/>
    </row>
    <row r="4066" spans="7:12" s="4" customFormat="1" x14ac:dyDescent="0.25">
      <c r="G4066"/>
      <c r="H4066"/>
      <c r="I4066"/>
      <c r="J4066"/>
      <c r="K4066"/>
      <c r="L4066"/>
    </row>
    <row r="4067" spans="7:12" s="4" customFormat="1" x14ac:dyDescent="0.25">
      <c r="G4067"/>
      <c r="H4067"/>
      <c r="I4067"/>
      <c r="J4067"/>
      <c r="K4067"/>
      <c r="L4067"/>
    </row>
    <row r="4068" spans="7:12" s="4" customFormat="1" x14ac:dyDescent="0.25">
      <c r="G4068"/>
      <c r="H4068"/>
      <c r="I4068"/>
      <c r="J4068"/>
      <c r="K4068"/>
      <c r="L4068"/>
    </row>
    <row r="4069" spans="7:12" s="4" customFormat="1" x14ac:dyDescent="0.25">
      <c r="G4069"/>
      <c r="H4069"/>
      <c r="I4069"/>
      <c r="J4069"/>
      <c r="K4069"/>
      <c r="L4069"/>
    </row>
    <row r="4070" spans="7:12" s="4" customFormat="1" x14ac:dyDescent="0.25">
      <c r="G4070"/>
      <c r="H4070"/>
      <c r="I4070"/>
      <c r="J4070"/>
      <c r="K4070"/>
      <c r="L4070"/>
    </row>
    <row r="4071" spans="7:12" s="4" customFormat="1" x14ac:dyDescent="0.25">
      <c r="G4071"/>
      <c r="H4071"/>
      <c r="I4071"/>
      <c r="J4071"/>
      <c r="K4071"/>
      <c r="L4071"/>
    </row>
    <row r="4072" spans="7:12" s="4" customFormat="1" x14ac:dyDescent="0.25">
      <c r="G4072"/>
      <c r="H4072"/>
      <c r="I4072"/>
      <c r="J4072"/>
      <c r="K4072"/>
      <c r="L4072"/>
    </row>
    <row r="4073" spans="7:12" s="4" customFormat="1" x14ac:dyDescent="0.25">
      <c r="G4073"/>
      <c r="H4073"/>
      <c r="I4073"/>
      <c r="J4073"/>
      <c r="K4073"/>
      <c r="L4073"/>
    </row>
    <row r="4074" spans="7:12" s="4" customFormat="1" x14ac:dyDescent="0.25">
      <c r="G4074"/>
      <c r="H4074"/>
      <c r="I4074"/>
      <c r="J4074"/>
      <c r="K4074"/>
      <c r="L4074"/>
    </row>
    <row r="4075" spans="7:12" s="4" customFormat="1" x14ac:dyDescent="0.25">
      <c r="G4075"/>
      <c r="H4075"/>
      <c r="I4075"/>
      <c r="J4075"/>
      <c r="K4075"/>
      <c r="L4075"/>
    </row>
    <row r="4076" spans="7:12" s="4" customFormat="1" x14ac:dyDescent="0.25">
      <c r="G4076"/>
      <c r="H4076"/>
      <c r="I4076"/>
      <c r="J4076"/>
      <c r="K4076"/>
      <c r="L4076"/>
    </row>
    <row r="4077" spans="7:12" s="4" customFormat="1" x14ac:dyDescent="0.25">
      <c r="G4077"/>
      <c r="H4077"/>
      <c r="I4077"/>
      <c r="J4077"/>
      <c r="K4077"/>
      <c r="L4077"/>
    </row>
  </sheetData>
  <sheetProtection sort="0" autoFilter="0"/>
  <mergeCells count="1">
    <mergeCell ref="A1:K1"/>
  </mergeCells>
  <pageMargins left="0.7" right="0.12" top="0.82677165354330717" bottom="0.43307086614173229" header="0.15748031496062992" footer="0.15748031496062992"/>
  <pageSetup paperSize="9" orientation="portrait" horizontalDpi="4294967293" verticalDpi="4294967293" r:id="rId1"/>
  <headerFooter>
    <oddHeader>&amp;L
&amp;G www.curman.com.ar  &amp;C&amp;"Arial,Negrita"&amp;12Curman SRL&amp;"Arial,Normal"&amp;10
Guamini 2318 - C1440EST - CABA  //  Te: (011) 4686-1813 (lineas rotativas)
&amp;G 11 6978--3383&amp;R
 &amp;G   pedidos@curman.com.ar</oddHeader>
    <oddFooter>&amp;L&amp;8Lista de precios: Diciembre 2015
Precios + IVA ***  Los precios pueden variar sin previo aviso&amp;C
&amp;R&amp;8
Hoja &amp;P de 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H1043"/>
  <sheetViews>
    <sheetView zoomScaleNormal="100" workbookViewId="0">
      <pane xSplit="1" ySplit="3" topLeftCell="B951" activePane="bottomRight" state="frozen"/>
      <selection activeCell="A6" sqref="A6"/>
      <selection pane="topRight" activeCell="A6" sqref="A6"/>
      <selection pane="bottomLeft" activeCell="A6" sqref="A6"/>
      <selection pane="bottomRight" activeCell="I1041" sqref="I1041"/>
    </sheetView>
  </sheetViews>
  <sheetFormatPr baseColWidth="10" defaultRowHeight="12.5" x14ac:dyDescent="0.25"/>
  <cols>
    <col min="1" max="1" width="12" style="14" customWidth="1"/>
    <col min="2" max="2" width="11.453125" style="14" customWidth="1"/>
    <col min="3" max="3" width="4.1796875" customWidth="1"/>
    <col min="4" max="4" width="42.81640625" customWidth="1"/>
    <col min="5" max="5" width="10.1796875" customWidth="1"/>
    <col min="6" max="7" width="9.453125" style="19" customWidth="1"/>
    <col min="8" max="8" width="11.453125" style="53"/>
  </cols>
  <sheetData>
    <row r="1" spans="1:8" ht="33.65" customHeight="1" thickBot="1" x14ac:dyDescent="0.4">
      <c r="A1" s="108" t="s">
        <v>3248</v>
      </c>
      <c r="B1" s="109"/>
      <c r="C1" s="110"/>
      <c r="D1" s="110"/>
      <c r="E1" s="110"/>
      <c r="F1" s="111"/>
      <c r="G1" s="52"/>
    </row>
    <row r="2" spans="1:8" ht="4.1500000000000004" customHeight="1" x14ac:dyDescent="0.3">
      <c r="D2" s="1"/>
      <c r="E2" s="2"/>
      <c r="F2" s="4"/>
    </row>
    <row r="3" spans="1:8" ht="13" x14ac:dyDescent="0.3">
      <c r="A3" s="54" t="s">
        <v>0</v>
      </c>
      <c r="B3" s="55" t="s">
        <v>5461</v>
      </c>
      <c r="C3" s="56" t="s">
        <v>3</v>
      </c>
      <c r="D3" s="56" t="s">
        <v>1</v>
      </c>
      <c r="E3" s="56" t="s">
        <v>2</v>
      </c>
      <c r="F3" s="57" t="s">
        <v>3249</v>
      </c>
      <c r="G3" s="50" t="s">
        <v>8509</v>
      </c>
      <c r="H3" s="50" t="s">
        <v>8510</v>
      </c>
    </row>
    <row r="4" spans="1:8" x14ac:dyDescent="0.25">
      <c r="A4" s="58" t="s">
        <v>1858</v>
      </c>
      <c r="B4" s="58" t="s">
        <v>6148</v>
      </c>
      <c r="C4" s="59"/>
      <c r="D4" s="60" t="s">
        <v>4097</v>
      </c>
      <c r="E4" s="61">
        <v>244.1748</v>
      </c>
      <c r="F4" s="62" t="s">
        <v>7325</v>
      </c>
      <c r="G4" s="51">
        <f t="shared" ref="G4:G10" si="0">LEFT(F4,FIND("J",F4)-2)+0</f>
        <v>2</v>
      </c>
      <c r="H4" s="53">
        <f t="shared" ref="H4:H10" si="1">RIGHT(F4,LEN(F4)-FIND("J",F4))+0</f>
        <v>785</v>
      </c>
    </row>
    <row r="5" spans="1:8" x14ac:dyDescent="0.25">
      <c r="A5" s="63" t="s">
        <v>1859</v>
      </c>
      <c r="B5" s="63" t="s">
        <v>6149</v>
      </c>
      <c r="C5" s="64"/>
      <c r="D5" s="65" t="s">
        <v>4098</v>
      </c>
      <c r="E5" s="61">
        <v>244.1748</v>
      </c>
      <c r="F5" s="66" t="s">
        <v>7326</v>
      </c>
      <c r="G5" s="51">
        <f t="shared" si="0"/>
        <v>2</v>
      </c>
      <c r="H5" s="53">
        <f t="shared" si="1"/>
        <v>800</v>
      </c>
    </row>
    <row r="6" spans="1:8" x14ac:dyDescent="0.25">
      <c r="A6" s="63" t="s">
        <v>1860</v>
      </c>
      <c r="B6" s="63" t="s">
        <v>6150</v>
      </c>
      <c r="C6" s="64"/>
      <c r="D6" s="65" t="s">
        <v>4099</v>
      </c>
      <c r="E6" s="61">
        <v>248.78440000000001</v>
      </c>
      <c r="F6" s="66" t="s">
        <v>7327</v>
      </c>
      <c r="G6" s="51">
        <f t="shared" si="0"/>
        <v>2</v>
      </c>
      <c r="H6" s="53">
        <f t="shared" si="1"/>
        <v>835</v>
      </c>
    </row>
    <row r="7" spans="1:8" x14ac:dyDescent="0.25">
      <c r="A7" s="63" t="s">
        <v>1861</v>
      </c>
      <c r="B7" s="63" t="s">
        <v>6151</v>
      </c>
      <c r="C7" s="64"/>
      <c r="D7" s="65" t="s">
        <v>4100</v>
      </c>
      <c r="E7" s="61">
        <v>250.20479999999998</v>
      </c>
      <c r="F7" s="66" t="s">
        <v>7328</v>
      </c>
      <c r="G7" s="51">
        <f t="shared" si="0"/>
        <v>2</v>
      </c>
      <c r="H7" s="53">
        <f t="shared" si="1"/>
        <v>845</v>
      </c>
    </row>
    <row r="8" spans="1:8" x14ac:dyDescent="0.25">
      <c r="A8" s="63" t="s">
        <v>1862</v>
      </c>
      <c r="B8" s="63" t="s">
        <v>6152</v>
      </c>
      <c r="C8" s="64"/>
      <c r="D8" s="65" t="s">
        <v>4101</v>
      </c>
      <c r="E8" s="61">
        <v>258.2448</v>
      </c>
      <c r="F8" s="66" t="s">
        <v>7329</v>
      </c>
      <c r="G8" s="51">
        <f t="shared" si="0"/>
        <v>2</v>
      </c>
      <c r="H8" s="53">
        <f t="shared" si="1"/>
        <v>860</v>
      </c>
    </row>
    <row r="9" spans="1:8" x14ac:dyDescent="0.25">
      <c r="A9" s="63" t="s">
        <v>1863</v>
      </c>
      <c r="B9" s="63" t="s">
        <v>6153</v>
      </c>
      <c r="C9" s="64"/>
      <c r="D9" s="65" t="s">
        <v>4102</v>
      </c>
      <c r="E9" s="61">
        <v>255.16279999999998</v>
      </c>
      <c r="F9" s="66" t="s">
        <v>7330</v>
      </c>
      <c r="G9" s="51">
        <f t="shared" si="0"/>
        <v>2</v>
      </c>
      <c r="H9" s="53">
        <f t="shared" si="1"/>
        <v>895</v>
      </c>
    </row>
    <row r="10" spans="1:8" x14ac:dyDescent="0.25">
      <c r="A10" s="63" t="s">
        <v>1864</v>
      </c>
      <c r="B10" s="63" t="s">
        <v>6154</v>
      </c>
      <c r="C10" s="64"/>
      <c r="D10" s="65" t="s">
        <v>4103</v>
      </c>
      <c r="E10" s="61">
        <v>256.58319999999998</v>
      </c>
      <c r="F10" s="66" t="s">
        <v>7331</v>
      </c>
      <c r="G10" s="51">
        <f t="shared" si="0"/>
        <v>2</v>
      </c>
      <c r="H10" s="53">
        <f t="shared" si="1"/>
        <v>905</v>
      </c>
    </row>
    <row r="11" spans="1:8" x14ac:dyDescent="0.25">
      <c r="A11" s="63" t="s">
        <v>930</v>
      </c>
      <c r="B11" s="63" t="s">
        <v>6156</v>
      </c>
      <c r="C11" s="64"/>
      <c r="D11" s="65" t="s">
        <v>4105</v>
      </c>
      <c r="E11" s="61">
        <v>264.27480000000003</v>
      </c>
      <c r="F11" s="66" t="s">
        <v>7188</v>
      </c>
      <c r="G11" s="51">
        <f t="shared" ref="G11:G57" si="2">LEFT(F11,FIND("K",F11)-2)+0</f>
        <v>3</v>
      </c>
      <c r="H11" s="53">
        <f t="shared" ref="H11:H57" si="3">RIGHT(F11,LEN(F11)-FIND("K",F11))+0</f>
        <v>495</v>
      </c>
    </row>
    <row r="12" spans="1:8" x14ac:dyDescent="0.25">
      <c r="A12" s="63" t="s">
        <v>911</v>
      </c>
      <c r="B12" s="63" t="s">
        <v>6157</v>
      </c>
      <c r="C12" s="64"/>
      <c r="D12" s="65" t="s">
        <v>4106</v>
      </c>
      <c r="E12" s="61">
        <v>349.39160000000004</v>
      </c>
      <c r="F12" s="66" t="s">
        <v>7189</v>
      </c>
      <c r="G12" s="51">
        <f t="shared" si="2"/>
        <v>3</v>
      </c>
      <c r="H12" s="53">
        <f t="shared" si="3"/>
        <v>515</v>
      </c>
    </row>
    <row r="13" spans="1:8" x14ac:dyDescent="0.25">
      <c r="A13" s="63" t="s">
        <v>8347</v>
      </c>
      <c r="B13" s="63" t="s">
        <v>8348</v>
      </c>
      <c r="C13" s="64"/>
      <c r="D13" s="65" t="s">
        <v>8418</v>
      </c>
      <c r="E13" s="61">
        <v>351.81700000000001</v>
      </c>
      <c r="F13" s="66" t="s">
        <v>8456</v>
      </c>
      <c r="G13" s="51">
        <f t="shared" si="2"/>
        <v>3</v>
      </c>
      <c r="H13" s="53">
        <f t="shared" si="3"/>
        <v>540</v>
      </c>
    </row>
    <row r="14" spans="1:8" x14ac:dyDescent="0.25">
      <c r="A14" s="63" t="s">
        <v>912</v>
      </c>
      <c r="B14" s="63" t="s">
        <v>6158</v>
      </c>
      <c r="C14" s="64"/>
      <c r="D14" s="65" t="s">
        <v>4107</v>
      </c>
      <c r="E14" s="61">
        <v>352.63440000000003</v>
      </c>
      <c r="F14" s="66" t="s">
        <v>7190</v>
      </c>
      <c r="G14" s="51">
        <f t="shared" si="2"/>
        <v>3</v>
      </c>
      <c r="H14" s="53">
        <f t="shared" si="3"/>
        <v>550</v>
      </c>
    </row>
    <row r="15" spans="1:8" x14ac:dyDescent="0.25">
      <c r="A15" s="63" t="s">
        <v>904</v>
      </c>
      <c r="B15" s="63" t="s">
        <v>6159</v>
      </c>
      <c r="C15" s="64"/>
      <c r="D15" s="65" t="s">
        <v>4108</v>
      </c>
      <c r="E15" s="61">
        <v>303.97899999999998</v>
      </c>
      <c r="F15" s="66" t="s">
        <v>7191</v>
      </c>
      <c r="G15" s="51">
        <f t="shared" si="2"/>
        <v>3</v>
      </c>
      <c r="H15" s="53">
        <f t="shared" si="3"/>
        <v>560</v>
      </c>
    </row>
    <row r="16" spans="1:8" x14ac:dyDescent="0.25">
      <c r="A16" s="63" t="s">
        <v>931</v>
      </c>
      <c r="B16" s="63" t="s">
        <v>6160</v>
      </c>
      <c r="C16" s="64"/>
      <c r="D16" s="65" t="s">
        <v>1885</v>
      </c>
      <c r="E16" s="61">
        <v>297.97579999999999</v>
      </c>
      <c r="F16" s="66" t="s">
        <v>7333</v>
      </c>
      <c r="G16" s="51">
        <f t="shared" si="2"/>
        <v>3</v>
      </c>
      <c r="H16" s="53">
        <f t="shared" si="3"/>
        <v>575</v>
      </c>
    </row>
    <row r="17" spans="1:8" x14ac:dyDescent="0.25">
      <c r="A17" s="63" t="s">
        <v>952</v>
      </c>
      <c r="B17" s="63" t="s">
        <v>6161</v>
      </c>
      <c r="C17" s="64"/>
      <c r="D17" s="65" t="s">
        <v>4109</v>
      </c>
      <c r="E17" s="61">
        <v>305.07779999999997</v>
      </c>
      <c r="F17" s="66" t="s">
        <v>7334</v>
      </c>
      <c r="G17" s="51">
        <f t="shared" si="2"/>
        <v>3</v>
      </c>
      <c r="H17" s="53">
        <f t="shared" si="3"/>
        <v>585</v>
      </c>
    </row>
    <row r="18" spans="1:8" x14ac:dyDescent="0.25">
      <c r="A18" s="63" t="s">
        <v>913</v>
      </c>
      <c r="B18" s="63" t="s">
        <v>6162</v>
      </c>
      <c r="C18" s="64"/>
      <c r="D18" s="65" t="s">
        <v>4110</v>
      </c>
      <c r="E18" s="61">
        <v>359.12</v>
      </c>
      <c r="F18" s="66" t="s">
        <v>7192</v>
      </c>
      <c r="G18" s="51">
        <f t="shared" si="2"/>
        <v>3</v>
      </c>
      <c r="H18" s="53">
        <f t="shared" si="3"/>
        <v>595</v>
      </c>
    </row>
    <row r="19" spans="1:8" x14ac:dyDescent="0.25">
      <c r="A19" s="63" t="s">
        <v>932</v>
      </c>
      <c r="B19" s="63" t="s">
        <v>6163</v>
      </c>
      <c r="C19" s="64"/>
      <c r="D19" s="65" t="s">
        <v>4111</v>
      </c>
      <c r="E19" s="61">
        <v>224.46339999999998</v>
      </c>
      <c r="F19" s="66" t="s">
        <v>7193</v>
      </c>
      <c r="G19" s="51">
        <f t="shared" si="2"/>
        <v>3</v>
      </c>
      <c r="H19" s="53">
        <f t="shared" si="3"/>
        <v>600</v>
      </c>
    </row>
    <row r="20" spans="1:8" x14ac:dyDescent="0.25">
      <c r="A20" s="63" t="s">
        <v>933</v>
      </c>
      <c r="B20" s="63" t="s">
        <v>6164</v>
      </c>
      <c r="C20" s="64"/>
      <c r="D20" s="65" t="s">
        <v>4112</v>
      </c>
      <c r="E20" s="61">
        <v>250.3656</v>
      </c>
      <c r="F20" s="66" t="s">
        <v>7335</v>
      </c>
      <c r="G20" s="51">
        <f t="shared" si="2"/>
        <v>3</v>
      </c>
      <c r="H20" s="53">
        <f t="shared" si="3"/>
        <v>610</v>
      </c>
    </row>
    <row r="21" spans="1:8" x14ac:dyDescent="0.25">
      <c r="A21" s="63" t="s">
        <v>934</v>
      </c>
      <c r="B21" s="63" t="s">
        <v>6165</v>
      </c>
      <c r="C21" s="64"/>
      <c r="D21" s="65" t="s">
        <v>4113</v>
      </c>
      <c r="E21" s="61">
        <v>246.024</v>
      </c>
      <c r="F21" s="66" t="s">
        <v>7336</v>
      </c>
      <c r="G21" s="51">
        <f t="shared" si="2"/>
        <v>3</v>
      </c>
      <c r="H21" s="53">
        <f t="shared" si="3"/>
        <v>615</v>
      </c>
    </row>
    <row r="22" spans="1:8" x14ac:dyDescent="0.25">
      <c r="A22" s="63" t="s">
        <v>935</v>
      </c>
      <c r="B22" s="63" t="s">
        <v>6166</v>
      </c>
      <c r="C22" s="64"/>
      <c r="D22" s="65" t="s">
        <v>4114</v>
      </c>
      <c r="E22" s="61">
        <v>254.69379999999998</v>
      </c>
      <c r="F22" s="66" t="s">
        <v>7337</v>
      </c>
      <c r="G22" s="51">
        <f t="shared" si="2"/>
        <v>3</v>
      </c>
      <c r="H22" s="53">
        <f t="shared" si="3"/>
        <v>620</v>
      </c>
    </row>
    <row r="23" spans="1:8" x14ac:dyDescent="0.25">
      <c r="A23" s="63" t="s">
        <v>914</v>
      </c>
      <c r="B23" s="63" t="s">
        <v>6167</v>
      </c>
      <c r="C23" s="64"/>
      <c r="D23" s="65" t="s">
        <v>4115</v>
      </c>
      <c r="E23" s="61">
        <v>364.52019999999993</v>
      </c>
      <c r="F23" s="66" t="s">
        <v>7194</v>
      </c>
      <c r="G23" s="51">
        <f t="shared" si="2"/>
        <v>3</v>
      </c>
      <c r="H23" s="53">
        <f t="shared" si="3"/>
        <v>625</v>
      </c>
    </row>
    <row r="24" spans="1:8" x14ac:dyDescent="0.25">
      <c r="A24" s="63" t="s">
        <v>936</v>
      </c>
      <c r="B24" s="63" t="s">
        <v>6168</v>
      </c>
      <c r="C24" s="64"/>
      <c r="D24" s="65" t="s">
        <v>4116</v>
      </c>
      <c r="E24" s="61">
        <v>248.34219999999999</v>
      </c>
      <c r="F24" s="66" t="s">
        <v>7338</v>
      </c>
      <c r="G24" s="51">
        <f t="shared" si="2"/>
        <v>3</v>
      </c>
      <c r="H24" s="53">
        <f t="shared" si="3"/>
        <v>635</v>
      </c>
    </row>
    <row r="25" spans="1:8" x14ac:dyDescent="0.25">
      <c r="A25" s="63" t="s">
        <v>915</v>
      </c>
      <c r="B25" s="63" t="s">
        <v>6169</v>
      </c>
      <c r="C25" s="64"/>
      <c r="D25" s="65" t="s">
        <v>4117</v>
      </c>
      <c r="E25" s="61">
        <v>242.92859999999999</v>
      </c>
      <c r="F25" s="66" t="s">
        <v>7339</v>
      </c>
      <c r="G25" s="51">
        <f t="shared" si="2"/>
        <v>3</v>
      </c>
      <c r="H25" s="53">
        <f t="shared" si="3"/>
        <v>645</v>
      </c>
    </row>
    <row r="26" spans="1:8" x14ac:dyDescent="0.25">
      <c r="A26" s="63" t="s">
        <v>916</v>
      </c>
      <c r="B26" s="63" t="s">
        <v>6170</v>
      </c>
      <c r="C26" s="64"/>
      <c r="D26" s="65" t="s">
        <v>4118</v>
      </c>
      <c r="E26" s="61">
        <v>253.11259999999999</v>
      </c>
      <c r="F26" s="66" t="s">
        <v>7195</v>
      </c>
      <c r="G26" s="51">
        <f t="shared" si="2"/>
        <v>3</v>
      </c>
      <c r="H26" s="53">
        <f t="shared" si="3"/>
        <v>660</v>
      </c>
    </row>
    <row r="27" spans="1:8" x14ac:dyDescent="0.25">
      <c r="A27" s="63" t="s">
        <v>899</v>
      </c>
      <c r="B27" s="63" t="s">
        <v>6171</v>
      </c>
      <c r="C27" s="64"/>
      <c r="D27" s="65" t="s">
        <v>4119</v>
      </c>
      <c r="E27" s="61">
        <v>264.38200000000001</v>
      </c>
      <c r="F27" s="66" t="s">
        <v>7340</v>
      </c>
      <c r="G27" s="51">
        <f t="shared" si="2"/>
        <v>3</v>
      </c>
      <c r="H27" s="53">
        <f t="shared" si="3"/>
        <v>665</v>
      </c>
    </row>
    <row r="28" spans="1:8" x14ac:dyDescent="0.25">
      <c r="A28" s="63" t="s">
        <v>903</v>
      </c>
      <c r="B28" s="63" t="s">
        <v>6172</v>
      </c>
      <c r="C28" s="64"/>
      <c r="D28" s="65" t="s">
        <v>4120</v>
      </c>
      <c r="E28" s="61">
        <v>209.7636</v>
      </c>
      <c r="F28" s="66" t="s">
        <v>7196</v>
      </c>
      <c r="G28" s="51">
        <f t="shared" si="2"/>
        <v>3</v>
      </c>
      <c r="H28" s="53">
        <f t="shared" si="3"/>
        <v>675</v>
      </c>
    </row>
    <row r="29" spans="1:8" x14ac:dyDescent="0.25">
      <c r="A29" s="63" t="s">
        <v>900</v>
      </c>
      <c r="B29" s="63" t="s">
        <v>6173</v>
      </c>
      <c r="C29" s="64"/>
      <c r="D29" s="65" t="s">
        <v>4121</v>
      </c>
      <c r="E29" s="61">
        <v>240.4898</v>
      </c>
      <c r="F29" s="66" t="s">
        <v>7341</v>
      </c>
      <c r="G29" s="51">
        <f t="shared" si="2"/>
        <v>3</v>
      </c>
      <c r="H29" s="53">
        <f t="shared" si="3"/>
        <v>680</v>
      </c>
    </row>
    <row r="30" spans="1:8" x14ac:dyDescent="0.25">
      <c r="A30" s="63" t="s">
        <v>8343</v>
      </c>
      <c r="B30" s="63" t="s">
        <v>8344</v>
      </c>
      <c r="C30" s="64"/>
      <c r="D30" s="65" t="s">
        <v>8416</v>
      </c>
      <c r="E30" s="61">
        <v>323.94499999999999</v>
      </c>
      <c r="F30" s="66" t="s">
        <v>8473</v>
      </c>
      <c r="G30" s="51">
        <f t="shared" si="2"/>
        <v>3</v>
      </c>
      <c r="H30" s="53">
        <f t="shared" si="3"/>
        <v>685</v>
      </c>
    </row>
    <row r="31" spans="1:8" x14ac:dyDescent="0.25">
      <c r="A31" s="63" t="s">
        <v>901</v>
      </c>
      <c r="B31" s="63" t="s">
        <v>6174</v>
      </c>
      <c r="C31" s="64"/>
      <c r="D31" s="65" t="s">
        <v>4122</v>
      </c>
      <c r="E31" s="61">
        <v>251.59839999999997</v>
      </c>
      <c r="F31" s="66" t="s">
        <v>7197</v>
      </c>
      <c r="G31" s="51">
        <f t="shared" si="2"/>
        <v>3</v>
      </c>
      <c r="H31" s="53">
        <f t="shared" si="3"/>
        <v>690</v>
      </c>
    </row>
    <row r="32" spans="1:8" x14ac:dyDescent="0.25">
      <c r="A32" s="63" t="s">
        <v>917</v>
      </c>
      <c r="B32" s="63" t="s">
        <v>6175</v>
      </c>
      <c r="C32" s="64"/>
      <c r="D32" s="65" t="s">
        <v>4123</v>
      </c>
      <c r="E32" s="61">
        <v>286.34460000000001</v>
      </c>
      <c r="F32" s="66" t="s">
        <v>7198</v>
      </c>
      <c r="G32" s="51">
        <f t="shared" si="2"/>
        <v>3</v>
      </c>
      <c r="H32" s="53">
        <f t="shared" si="3"/>
        <v>700</v>
      </c>
    </row>
    <row r="33" spans="1:8" x14ac:dyDescent="0.25">
      <c r="A33" s="63" t="s">
        <v>918</v>
      </c>
      <c r="B33" s="63" t="s">
        <v>6176</v>
      </c>
      <c r="C33" s="64"/>
      <c r="D33" s="65" t="s">
        <v>4124</v>
      </c>
      <c r="E33" s="61">
        <v>341.9948</v>
      </c>
      <c r="F33" s="66" t="s">
        <v>7199</v>
      </c>
      <c r="G33" s="51">
        <f t="shared" si="2"/>
        <v>3</v>
      </c>
      <c r="H33" s="53">
        <f t="shared" si="3"/>
        <v>705</v>
      </c>
    </row>
    <row r="34" spans="1:8" x14ac:dyDescent="0.25">
      <c r="A34" s="63" t="s">
        <v>891</v>
      </c>
      <c r="B34" s="63" t="s">
        <v>6177</v>
      </c>
      <c r="C34" s="64"/>
      <c r="D34" s="65" t="s">
        <v>4125</v>
      </c>
      <c r="E34" s="61">
        <v>244.18819999999999</v>
      </c>
      <c r="F34" s="66" t="s">
        <v>7342</v>
      </c>
      <c r="G34" s="51">
        <f t="shared" si="2"/>
        <v>3</v>
      </c>
      <c r="H34" s="53">
        <f t="shared" si="3"/>
        <v>710</v>
      </c>
    </row>
    <row r="35" spans="1:8" x14ac:dyDescent="0.25">
      <c r="A35" s="63" t="s">
        <v>902</v>
      </c>
      <c r="B35" s="63" t="s">
        <v>6178</v>
      </c>
      <c r="C35" s="64"/>
      <c r="D35" s="65" t="s">
        <v>4126</v>
      </c>
      <c r="E35" s="61">
        <v>251.03559999999999</v>
      </c>
      <c r="F35" s="66" t="s">
        <v>7200</v>
      </c>
      <c r="G35" s="51">
        <f t="shared" si="2"/>
        <v>3</v>
      </c>
      <c r="H35" s="53">
        <f t="shared" si="3"/>
        <v>715</v>
      </c>
    </row>
    <row r="36" spans="1:8" x14ac:dyDescent="0.25">
      <c r="A36" s="63" t="s">
        <v>906</v>
      </c>
      <c r="B36" s="63" t="s">
        <v>6179</v>
      </c>
      <c r="C36" s="64"/>
      <c r="D36" s="65" t="s">
        <v>4127</v>
      </c>
      <c r="E36" s="61">
        <v>243.0224</v>
      </c>
      <c r="F36" s="66" t="s">
        <v>7201</v>
      </c>
      <c r="G36" s="51">
        <f t="shared" si="2"/>
        <v>3</v>
      </c>
      <c r="H36" s="53">
        <f t="shared" si="3"/>
        <v>720</v>
      </c>
    </row>
    <row r="37" spans="1:8" x14ac:dyDescent="0.25">
      <c r="A37" s="63" t="s">
        <v>919</v>
      </c>
      <c r="B37" s="63" t="s">
        <v>6180</v>
      </c>
      <c r="C37" s="64"/>
      <c r="D37" s="65" t="s">
        <v>4128</v>
      </c>
      <c r="E37" s="61">
        <v>280.20740000000001</v>
      </c>
      <c r="F37" s="66" t="s">
        <v>7202</v>
      </c>
      <c r="G37" s="51">
        <f t="shared" si="2"/>
        <v>3</v>
      </c>
      <c r="H37" s="53">
        <f t="shared" si="3"/>
        <v>730</v>
      </c>
    </row>
    <row r="38" spans="1:8" x14ac:dyDescent="0.25">
      <c r="A38" s="63" t="s">
        <v>898</v>
      </c>
      <c r="B38" s="63" t="s">
        <v>6181</v>
      </c>
      <c r="C38" s="64"/>
      <c r="D38" s="65" t="s">
        <v>4129</v>
      </c>
      <c r="E38" s="61">
        <v>192.3972</v>
      </c>
      <c r="F38" s="66" t="s">
        <v>7343</v>
      </c>
      <c r="G38" s="51">
        <f t="shared" si="2"/>
        <v>3</v>
      </c>
      <c r="H38" s="53">
        <f t="shared" si="3"/>
        <v>735</v>
      </c>
    </row>
    <row r="39" spans="1:8" x14ac:dyDescent="0.25">
      <c r="A39" s="63" t="s">
        <v>893</v>
      </c>
      <c r="B39" s="63" t="s">
        <v>6182</v>
      </c>
      <c r="C39" s="64"/>
      <c r="D39" s="65" t="s">
        <v>4130</v>
      </c>
      <c r="E39" s="61">
        <v>237.4212</v>
      </c>
      <c r="F39" s="66" t="s">
        <v>7203</v>
      </c>
      <c r="G39" s="51">
        <f t="shared" si="2"/>
        <v>3</v>
      </c>
      <c r="H39" s="53">
        <f t="shared" si="3"/>
        <v>750</v>
      </c>
    </row>
    <row r="40" spans="1:8" x14ac:dyDescent="0.25">
      <c r="A40" s="63" t="s">
        <v>937</v>
      </c>
      <c r="B40" s="63" t="s">
        <v>6183</v>
      </c>
      <c r="C40" s="64"/>
      <c r="D40" s="65" t="s">
        <v>1886</v>
      </c>
      <c r="E40" s="61">
        <v>265.29319999999996</v>
      </c>
      <c r="F40" s="66" t="s">
        <v>7204</v>
      </c>
      <c r="G40" s="51">
        <f t="shared" si="2"/>
        <v>3</v>
      </c>
      <c r="H40" s="53">
        <f t="shared" si="3"/>
        <v>760</v>
      </c>
    </row>
    <row r="41" spans="1:8" x14ac:dyDescent="0.25">
      <c r="A41" s="63" t="s">
        <v>890</v>
      </c>
      <c r="B41" s="63" t="s">
        <v>6184</v>
      </c>
      <c r="C41" s="64"/>
      <c r="D41" s="65" t="s">
        <v>4131</v>
      </c>
      <c r="E41" s="61">
        <v>276.25439999999998</v>
      </c>
      <c r="F41" s="66" t="s">
        <v>7344</v>
      </c>
      <c r="G41" s="51">
        <f t="shared" si="2"/>
        <v>3</v>
      </c>
      <c r="H41" s="53">
        <f t="shared" si="3"/>
        <v>765</v>
      </c>
    </row>
    <row r="42" spans="1:8" x14ac:dyDescent="0.25">
      <c r="A42" s="63" t="s">
        <v>905</v>
      </c>
      <c r="B42" s="63" t="s">
        <v>6185</v>
      </c>
      <c r="C42" s="64"/>
      <c r="D42" s="65" t="s">
        <v>4132</v>
      </c>
      <c r="E42" s="61">
        <v>262.49259999999998</v>
      </c>
      <c r="F42" s="66" t="s">
        <v>7205</v>
      </c>
      <c r="G42" s="51">
        <f t="shared" si="2"/>
        <v>3</v>
      </c>
      <c r="H42" s="53">
        <f t="shared" si="3"/>
        <v>775</v>
      </c>
    </row>
    <row r="43" spans="1:8" x14ac:dyDescent="0.25">
      <c r="A43" s="63" t="s">
        <v>938</v>
      </c>
      <c r="B43" s="63" t="s">
        <v>6186</v>
      </c>
      <c r="C43" s="64"/>
      <c r="D43" s="65" t="s">
        <v>1887</v>
      </c>
      <c r="E43" s="61">
        <v>263.31</v>
      </c>
      <c r="F43" s="66" t="s">
        <v>7345</v>
      </c>
      <c r="G43" s="51">
        <f t="shared" si="2"/>
        <v>3</v>
      </c>
      <c r="H43" s="53">
        <f t="shared" si="3"/>
        <v>785</v>
      </c>
    </row>
    <row r="44" spans="1:8" x14ac:dyDescent="0.25">
      <c r="A44" s="63" t="s">
        <v>939</v>
      </c>
      <c r="B44" s="63" t="s">
        <v>6187</v>
      </c>
      <c r="C44" s="64"/>
      <c r="D44" s="65" t="s">
        <v>1888</v>
      </c>
      <c r="E44" s="61">
        <v>371.36759999999998</v>
      </c>
      <c r="F44" s="66" t="s">
        <v>7206</v>
      </c>
      <c r="G44" s="51">
        <f t="shared" si="2"/>
        <v>3</v>
      </c>
      <c r="H44" s="53">
        <f t="shared" si="3"/>
        <v>790</v>
      </c>
    </row>
    <row r="45" spans="1:8" x14ac:dyDescent="0.25">
      <c r="A45" s="63" t="s">
        <v>920</v>
      </c>
      <c r="B45" s="63" t="s">
        <v>6189</v>
      </c>
      <c r="C45" s="64"/>
      <c r="D45" s="65" t="s">
        <v>4134</v>
      </c>
      <c r="E45" s="61">
        <v>389.92660000000001</v>
      </c>
      <c r="F45" s="66" t="s">
        <v>7207</v>
      </c>
      <c r="G45" s="51">
        <f t="shared" si="2"/>
        <v>3</v>
      </c>
      <c r="H45" s="53">
        <f t="shared" si="3"/>
        <v>800</v>
      </c>
    </row>
    <row r="46" spans="1:8" x14ac:dyDescent="0.25">
      <c r="A46" s="63" t="s">
        <v>921</v>
      </c>
      <c r="B46" s="63" t="s">
        <v>6190</v>
      </c>
      <c r="C46" s="64"/>
      <c r="D46" s="65" t="s">
        <v>4135</v>
      </c>
      <c r="E46" s="61">
        <v>292.46839999999997</v>
      </c>
      <c r="F46" s="66" t="s">
        <v>7346</v>
      </c>
      <c r="G46" s="51">
        <f t="shared" si="2"/>
        <v>3</v>
      </c>
      <c r="H46" s="53">
        <f t="shared" si="3"/>
        <v>805</v>
      </c>
    </row>
    <row r="47" spans="1:8" x14ac:dyDescent="0.25">
      <c r="A47" s="63" t="s">
        <v>940</v>
      </c>
      <c r="B47" s="63" t="s">
        <v>6191</v>
      </c>
      <c r="C47" s="64"/>
      <c r="D47" s="65" t="s">
        <v>1889</v>
      </c>
      <c r="E47" s="61">
        <v>349.12360000000001</v>
      </c>
      <c r="F47" s="66" t="s">
        <v>7347</v>
      </c>
      <c r="G47" s="51">
        <f t="shared" si="2"/>
        <v>3</v>
      </c>
      <c r="H47" s="53">
        <f t="shared" si="3"/>
        <v>815</v>
      </c>
    </row>
    <row r="48" spans="1:8" x14ac:dyDescent="0.25">
      <c r="A48" s="63" t="s">
        <v>941</v>
      </c>
      <c r="B48" s="63" t="s">
        <v>6192</v>
      </c>
      <c r="C48" s="64"/>
      <c r="D48" s="65" t="s">
        <v>4136</v>
      </c>
      <c r="E48" s="61">
        <v>332.99</v>
      </c>
      <c r="F48" s="66" t="s">
        <v>7348</v>
      </c>
      <c r="G48" s="51">
        <f t="shared" si="2"/>
        <v>3</v>
      </c>
      <c r="H48" s="53">
        <f t="shared" si="3"/>
        <v>820</v>
      </c>
    </row>
    <row r="49" spans="1:8" x14ac:dyDescent="0.25">
      <c r="A49" s="63" t="s">
        <v>894</v>
      </c>
      <c r="B49" s="63" t="s">
        <v>6193</v>
      </c>
      <c r="C49" s="64"/>
      <c r="D49" s="65" t="s">
        <v>4137</v>
      </c>
      <c r="E49" s="61">
        <v>300.87019999999995</v>
      </c>
      <c r="F49" s="66" t="s">
        <v>7349</v>
      </c>
      <c r="G49" s="51">
        <f t="shared" si="2"/>
        <v>3</v>
      </c>
      <c r="H49" s="53">
        <f t="shared" si="3"/>
        <v>825</v>
      </c>
    </row>
    <row r="50" spans="1:8" x14ac:dyDescent="0.25">
      <c r="A50" s="63" t="s">
        <v>942</v>
      </c>
      <c r="B50" s="63" t="s">
        <v>6194</v>
      </c>
      <c r="C50" s="64"/>
      <c r="D50" s="65" t="s">
        <v>1890</v>
      </c>
      <c r="E50" s="61">
        <v>258.99520000000001</v>
      </c>
      <c r="F50" s="66" t="s">
        <v>7350</v>
      </c>
      <c r="G50" s="51">
        <f t="shared" si="2"/>
        <v>3</v>
      </c>
      <c r="H50" s="53">
        <f t="shared" si="3"/>
        <v>830</v>
      </c>
    </row>
    <row r="51" spans="1:8" x14ac:dyDescent="0.25">
      <c r="A51" s="63" t="s">
        <v>922</v>
      </c>
      <c r="B51" s="63" t="s">
        <v>6195</v>
      </c>
      <c r="C51" s="64"/>
      <c r="D51" s="65" t="s">
        <v>4138</v>
      </c>
      <c r="E51" s="61">
        <v>292.46839999999997</v>
      </c>
      <c r="F51" s="66" t="s">
        <v>7208</v>
      </c>
      <c r="G51" s="51">
        <f t="shared" si="2"/>
        <v>3</v>
      </c>
      <c r="H51" s="53">
        <f t="shared" si="3"/>
        <v>835</v>
      </c>
    </row>
    <row r="52" spans="1:8" x14ac:dyDescent="0.25">
      <c r="A52" s="63" t="s">
        <v>923</v>
      </c>
      <c r="B52" s="63" t="s">
        <v>6196</v>
      </c>
      <c r="C52" s="64"/>
      <c r="D52" s="65" t="s">
        <v>4139</v>
      </c>
      <c r="E52" s="61">
        <v>293.54039999999998</v>
      </c>
      <c r="F52" s="66" t="s">
        <v>7351</v>
      </c>
      <c r="G52" s="51">
        <f t="shared" si="2"/>
        <v>3</v>
      </c>
      <c r="H52" s="53">
        <f t="shared" si="3"/>
        <v>845</v>
      </c>
    </row>
    <row r="53" spans="1:8" x14ac:dyDescent="0.25">
      <c r="A53" s="63" t="s">
        <v>924</v>
      </c>
      <c r="B53" s="63" t="s">
        <v>6197</v>
      </c>
      <c r="C53" s="64"/>
      <c r="D53" s="65" t="s">
        <v>4140</v>
      </c>
      <c r="E53" s="61">
        <v>296.6626</v>
      </c>
      <c r="F53" s="66" t="s">
        <v>7352</v>
      </c>
      <c r="G53" s="51">
        <f t="shared" si="2"/>
        <v>3</v>
      </c>
      <c r="H53" s="53">
        <f t="shared" si="3"/>
        <v>850</v>
      </c>
    </row>
    <row r="54" spans="1:8" x14ac:dyDescent="0.25">
      <c r="A54" s="63" t="s">
        <v>943</v>
      </c>
      <c r="B54" s="63" t="s">
        <v>6198</v>
      </c>
      <c r="C54" s="64"/>
      <c r="D54" s="65" t="s">
        <v>1891</v>
      </c>
      <c r="E54" s="61">
        <v>277.92939999999999</v>
      </c>
      <c r="F54" s="66" t="s">
        <v>7353</v>
      </c>
      <c r="G54" s="51">
        <f t="shared" si="2"/>
        <v>3</v>
      </c>
      <c r="H54" s="53">
        <f t="shared" si="3"/>
        <v>855</v>
      </c>
    </row>
    <row r="55" spans="1:8" x14ac:dyDescent="0.25">
      <c r="A55" s="63" t="s">
        <v>925</v>
      </c>
      <c r="B55" s="63" t="s">
        <v>6199</v>
      </c>
      <c r="C55" s="64"/>
      <c r="D55" s="65" t="s">
        <v>4141</v>
      </c>
      <c r="E55" s="61">
        <v>302.82659999999998</v>
      </c>
      <c r="F55" s="66" t="s">
        <v>7209</v>
      </c>
      <c r="G55" s="51">
        <f t="shared" si="2"/>
        <v>3</v>
      </c>
      <c r="H55" s="53">
        <f t="shared" si="3"/>
        <v>860</v>
      </c>
    </row>
    <row r="56" spans="1:8" x14ac:dyDescent="0.25">
      <c r="A56" s="63" t="s">
        <v>944</v>
      </c>
      <c r="B56" s="63" t="s">
        <v>6200</v>
      </c>
      <c r="C56" s="64"/>
      <c r="D56" s="65" t="s">
        <v>4142</v>
      </c>
      <c r="E56" s="61">
        <v>269.40700000000004</v>
      </c>
      <c r="F56" s="66" t="s">
        <v>7354</v>
      </c>
      <c r="G56" s="51">
        <f t="shared" si="2"/>
        <v>3</v>
      </c>
      <c r="H56" s="53">
        <f t="shared" si="3"/>
        <v>865</v>
      </c>
    </row>
    <row r="57" spans="1:8" x14ac:dyDescent="0.25">
      <c r="A57" s="63" t="s">
        <v>926</v>
      </c>
      <c r="B57" s="63" t="s">
        <v>6201</v>
      </c>
      <c r="C57" s="64"/>
      <c r="D57" s="65" t="s">
        <v>4143</v>
      </c>
      <c r="E57" s="61">
        <v>295.5772</v>
      </c>
      <c r="F57" s="66" t="s">
        <v>7355</v>
      </c>
      <c r="G57" s="51">
        <f t="shared" si="2"/>
        <v>3</v>
      </c>
      <c r="H57" s="53">
        <f t="shared" si="3"/>
        <v>875</v>
      </c>
    </row>
    <row r="58" spans="1:8" x14ac:dyDescent="0.25">
      <c r="A58" s="63" t="s">
        <v>1865</v>
      </c>
      <c r="B58" s="63" t="s">
        <v>6155</v>
      </c>
      <c r="C58" s="64"/>
      <c r="D58" s="65" t="s">
        <v>4104</v>
      </c>
      <c r="E58" s="61">
        <v>302.30399999999997</v>
      </c>
      <c r="F58" s="66" t="s">
        <v>7332</v>
      </c>
      <c r="G58" s="51">
        <f>LEFT(F58,FIND("J",F58)-2)+0</f>
        <v>3</v>
      </c>
      <c r="H58" s="53">
        <f>RIGHT(F58,LEN(F58)-FIND("J",F58))+0</f>
        <v>890</v>
      </c>
    </row>
    <row r="59" spans="1:8" x14ac:dyDescent="0.25">
      <c r="A59" s="63" t="s">
        <v>945</v>
      </c>
      <c r="B59" s="63" t="s">
        <v>6202</v>
      </c>
      <c r="C59" s="64"/>
      <c r="D59" s="65" t="s">
        <v>1892</v>
      </c>
      <c r="E59" s="61">
        <v>373.52499999999998</v>
      </c>
      <c r="F59" s="66" t="s">
        <v>7210</v>
      </c>
      <c r="G59" s="51">
        <f t="shared" ref="G59:G122" si="4">LEFT(F59,FIND("K",F59)-2)+0</f>
        <v>3</v>
      </c>
      <c r="H59" s="53">
        <f t="shared" ref="H59:H122" si="5">RIGHT(F59,LEN(F59)-FIND("K",F59))+0</f>
        <v>890</v>
      </c>
    </row>
    <row r="60" spans="1:8" x14ac:dyDescent="0.25">
      <c r="A60" s="63" t="s">
        <v>895</v>
      </c>
      <c r="B60" s="63" t="s">
        <v>6203</v>
      </c>
      <c r="C60" s="64"/>
      <c r="D60" s="65" t="s">
        <v>4144</v>
      </c>
      <c r="E60" s="61">
        <v>293.5136</v>
      </c>
      <c r="F60" s="66" t="s">
        <v>7211</v>
      </c>
      <c r="G60" s="51">
        <f t="shared" si="4"/>
        <v>3</v>
      </c>
      <c r="H60" s="53">
        <f t="shared" si="5"/>
        <v>905</v>
      </c>
    </row>
    <row r="61" spans="1:8" x14ac:dyDescent="0.25">
      <c r="A61" s="63" t="s">
        <v>896</v>
      </c>
      <c r="B61" s="63" t="s">
        <v>6204</v>
      </c>
      <c r="C61" s="64"/>
      <c r="D61" s="65" t="s">
        <v>4145</v>
      </c>
      <c r="E61" s="61">
        <v>314.49799999999999</v>
      </c>
      <c r="F61" s="66" t="s">
        <v>7356</v>
      </c>
      <c r="G61" s="51">
        <f t="shared" si="4"/>
        <v>3</v>
      </c>
      <c r="H61" s="53">
        <f t="shared" si="5"/>
        <v>910</v>
      </c>
    </row>
    <row r="62" spans="1:8" x14ac:dyDescent="0.25">
      <c r="A62" s="63" t="s">
        <v>946</v>
      </c>
      <c r="B62" s="63" t="s">
        <v>6205</v>
      </c>
      <c r="C62" s="64"/>
      <c r="D62" s="65" t="s">
        <v>1893</v>
      </c>
      <c r="E62" s="61">
        <v>323.71720000000005</v>
      </c>
      <c r="F62" s="66" t="s">
        <v>7357</v>
      </c>
      <c r="G62" s="51">
        <f t="shared" si="4"/>
        <v>3</v>
      </c>
      <c r="H62" s="53">
        <f t="shared" si="5"/>
        <v>925</v>
      </c>
    </row>
    <row r="63" spans="1:8" x14ac:dyDescent="0.25">
      <c r="A63" s="63" t="s">
        <v>897</v>
      </c>
      <c r="B63" s="63" t="s">
        <v>6206</v>
      </c>
      <c r="C63" s="64"/>
      <c r="D63" s="65" t="s">
        <v>4146</v>
      </c>
      <c r="E63" s="61">
        <v>334.30319999999995</v>
      </c>
      <c r="F63" s="66" t="s">
        <v>7212</v>
      </c>
      <c r="G63" s="51">
        <f t="shared" si="4"/>
        <v>3</v>
      </c>
      <c r="H63" s="53">
        <f t="shared" si="5"/>
        <v>935</v>
      </c>
    </row>
    <row r="64" spans="1:8" x14ac:dyDescent="0.25">
      <c r="A64" s="63" t="s">
        <v>927</v>
      </c>
      <c r="B64" s="63" t="s">
        <v>6207</v>
      </c>
      <c r="C64" s="64"/>
      <c r="D64" s="65" t="s">
        <v>4147</v>
      </c>
      <c r="E64" s="61">
        <v>423.14519999999993</v>
      </c>
      <c r="F64" s="66" t="s">
        <v>7213</v>
      </c>
      <c r="G64" s="51">
        <f t="shared" si="4"/>
        <v>3</v>
      </c>
      <c r="H64" s="53">
        <f t="shared" si="5"/>
        <v>945</v>
      </c>
    </row>
    <row r="65" spans="1:8" x14ac:dyDescent="0.25">
      <c r="A65" s="63" t="s">
        <v>928</v>
      </c>
      <c r="B65" s="63" t="s">
        <v>6208</v>
      </c>
      <c r="C65" s="64"/>
      <c r="D65" s="65" t="s">
        <v>4148</v>
      </c>
      <c r="E65" s="61">
        <v>423.14519999999993</v>
      </c>
      <c r="F65" s="66" t="s">
        <v>7214</v>
      </c>
      <c r="G65" s="51">
        <f t="shared" si="4"/>
        <v>3</v>
      </c>
      <c r="H65" s="53">
        <f t="shared" si="5"/>
        <v>960</v>
      </c>
    </row>
    <row r="66" spans="1:8" x14ac:dyDescent="0.25">
      <c r="A66" s="63" t="s">
        <v>929</v>
      </c>
      <c r="B66" s="63" t="s">
        <v>6209</v>
      </c>
      <c r="C66" s="64"/>
      <c r="D66" s="65" t="s">
        <v>4149</v>
      </c>
      <c r="E66" s="61">
        <v>311.13459999999998</v>
      </c>
      <c r="F66" s="66" t="s">
        <v>7358</v>
      </c>
      <c r="G66" s="51">
        <f t="shared" si="4"/>
        <v>3</v>
      </c>
      <c r="H66" s="53">
        <f t="shared" si="5"/>
        <v>970</v>
      </c>
    </row>
    <row r="67" spans="1:8" x14ac:dyDescent="0.25">
      <c r="A67" s="63" t="s">
        <v>947</v>
      </c>
      <c r="B67" s="63" t="s">
        <v>6210</v>
      </c>
      <c r="C67" s="64"/>
      <c r="D67" s="65" t="s">
        <v>4150</v>
      </c>
      <c r="E67" s="61">
        <v>329.98839999999996</v>
      </c>
      <c r="F67" s="66" t="s">
        <v>7359</v>
      </c>
      <c r="G67" s="51">
        <f t="shared" si="4"/>
        <v>3</v>
      </c>
      <c r="H67" s="53">
        <f t="shared" si="5"/>
        <v>975</v>
      </c>
    </row>
    <row r="68" spans="1:8" x14ac:dyDescent="0.25">
      <c r="A68" s="63" t="s">
        <v>948</v>
      </c>
      <c r="B68" s="63" t="s">
        <v>6211</v>
      </c>
      <c r="C68" s="64"/>
      <c r="D68" s="65" t="s">
        <v>1894</v>
      </c>
      <c r="E68" s="61">
        <v>315.11439999999999</v>
      </c>
      <c r="F68" s="66" t="s">
        <v>7360</v>
      </c>
      <c r="G68" s="51">
        <f t="shared" si="4"/>
        <v>3</v>
      </c>
      <c r="H68" s="53">
        <f t="shared" si="5"/>
        <v>990</v>
      </c>
    </row>
    <row r="69" spans="1:8" x14ac:dyDescent="0.25">
      <c r="A69" s="63" t="s">
        <v>949</v>
      </c>
      <c r="B69" s="63" t="s">
        <v>6212</v>
      </c>
      <c r="C69" s="64"/>
      <c r="D69" s="65" t="s">
        <v>1895</v>
      </c>
      <c r="E69" s="61">
        <v>346.12200000000001</v>
      </c>
      <c r="F69" s="66" t="s">
        <v>7361</v>
      </c>
      <c r="G69" s="51">
        <f t="shared" si="4"/>
        <v>3</v>
      </c>
      <c r="H69" s="53">
        <f t="shared" si="5"/>
        <v>1000</v>
      </c>
    </row>
    <row r="70" spans="1:8" x14ac:dyDescent="0.25">
      <c r="A70" s="63" t="s">
        <v>907</v>
      </c>
      <c r="B70" s="63" t="s">
        <v>6213</v>
      </c>
      <c r="C70" s="64"/>
      <c r="D70" s="65" t="s">
        <v>4151</v>
      </c>
      <c r="E70" s="61">
        <v>416.76679999999999</v>
      </c>
      <c r="F70" s="66" t="s">
        <v>3780</v>
      </c>
      <c r="G70" s="51">
        <f t="shared" si="4"/>
        <v>3</v>
      </c>
      <c r="H70" s="53">
        <f t="shared" si="5"/>
        <v>1025</v>
      </c>
    </row>
    <row r="71" spans="1:8" x14ac:dyDescent="0.25">
      <c r="A71" s="63" t="s">
        <v>892</v>
      </c>
      <c r="B71" s="63" t="s">
        <v>6214</v>
      </c>
      <c r="C71" s="64"/>
      <c r="D71" s="65" t="s">
        <v>4152</v>
      </c>
      <c r="E71" s="61">
        <v>362.95240000000001</v>
      </c>
      <c r="F71" s="66" t="s">
        <v>3779</v>
      </c>
      <c r="G71" s="51">
        <f t="shared" si="4"/>
        <v>3</v>
      </c>
      <c r="H71" s="53">
        <f t="shared" si="5"/>
        <v>1040</v>
      </c>
    </row>
    <row r="72" spans="1:8" x14ac:dyDescent="0.25">
      <c r="A72" s="63" t="s">
        <v>908</v>
      </c>
      <c r="B72" s="63" t="s">
        <v>6215</v>
      </c>
      <c r="C72" s="64"/>
      <c r="D72" s="65" t="s">
        <v>4153</v>
      </c>
      <c r="E72" s="61">
        <v>326.69200000000001</v>
      </c>
      <c r="F72" s="66" t="s">
        <v>7362</v>
      </c>
      <c r="G72" s="51">
        <f t="shared" si="4"/>
        <v>3</v>
      </c>
      <c r="H72" s="53">
        <f t="shared" si="5"/>
        <v>1075</v>
      </c>
    </row>
    <row r="73" spans="1:8" x14ac:dyDescent="0.25">
      <c r="A73" s="63" t="s">
        <v>8345</v>
      </c>
      <c r="B73" s="63" t="s">
        <v>8346</v>
      </c>
      <c r="C73" s="64"/>
      <c r="D73" s="65" t="s">
        <v>8417</v>
      </c>
      <c r="E73" s="61">
        <v>336.67499999999995</v>
      </c>
      <c r="F73" s="66" t="s">
        <v>8455</v>
      </c>
      <c r="G73" s="51">
        <f t="shared" si="4"/>
        <v>3</v>
      </c>
      <c r="H73" s="53">
        <f t="shared" si="5"/>
        <v>1080</v>
      </c>
    </row>
    <row r="74" spans="1:8" x14ac:dyDescent="0.25">
      <c r="A74" s="63" t="s">
        <v>909</v>
      </c>
      <c r="B74" s="63" t="s">
        <v>6216</v>
      </c>
      <c r="C74" s="64"/>
      <c r="D74" s="65" t="s">
        <v>4154</v>
      </c>
      <c r="E74" s="61">
        <v>345.34480000000002</v>
      </c>
      <c r="F74" s="66" t="s">
        <v>3781</v>
      </c>
      <c r="G74" s="51">
        <f t="shared" si="4"/>
        <v>3</v>
      </c>
      <c r="H74" s="53">
        <f t="shared" si="5"/>
        <v>1120</v>
      </c>
    </row>
    <row r="75" spans="1:8" x14ac:dyDescent="0.25">
      <c r="A75" s="63" t="s">
        <v>950</v>
      </c>
      <c r="B75" s="63" t="s">
        <v>6217</v>
      </c>
      <c r="C75" s="64"/>
      <c r="D75" s="65" t="s">
        <v>1896</v>
      </c>
      <c r="E75" s="61">
        <v>497.56880000000001</v>
      </c>
      <c r="F75" s="66" t="s">
        <v>7363</v>
      </c>
      <c r="G75" s="51">
        <f t="shared" si="4"/>
        <v>3</v>
      </c>
      <c r="H75" s="53">
        <f t="shared" si="5"/>
        <v>1150</v>
      </c>
    </row>
    <row r="76" spans="1:8" x14ac:dyDescent="0.25">
      <c r="A76" s="63" t="s">
        <v>951</v>
      </c>
      <c r="B76" s="63" t="s">
        <v>6218</v>
      </c>
      <c r="C76" s="64"/>
      <c r="D76" s="65" t="s">
        <v>4155</v>
      </c>
      <c r="E76" s="61">
        <v>366.90539999999999</v>
      </c>
      <c r="F76" s="66" t="s">
        <v>7364</v>
      </c>
      <c r="G76" s="51">
        <f t="shared" si="4"/>
        <v>3</v>
      </c>
      <c r="H76" s="53">
        <f t="shared" si="5"/>
        <v>1155</v>
      </c>
    </row>
    <row r="77" spans="1:8" x14ac:dyDescent="0.25">
      <c r="A77" s="63" t="s">
        <v>910</v>
      </c>
      <c r="B77" s="63" t="s">
        <v>6219</v>
      </c>
      <c r="C77" s="64"/>
      <c r="D77" s="65" t="s">
        <v>4156</v>
      </c>
      <c r="E77" s="61">
        <v>301.79480000000001</v>
      </c>
      <c r="F77" s="66" t="s">
        <v>3782</v>
      </c>
      <c r="G77" s="51">
        <f t="shared" si="4"/>
        <v>3</v>
      </c>
      <c r="H77" s="53">
        <f t="shared" si="5"/>
        <v>1220</v>
      </c>
    </row>
    <row r="78" spans="1:8" ht="30.5" x14ac:dyDescent="0.25">
      <c r="A78" s="63" t="s">
        <v>953</v>
      </c>
      <c r="B78" s="63" t="s">
        <v>6188</v>
      </c>
      <c r="C78" s="64"/>
      <c r="D78" s="65" t="s">
        <v>4133</v>
      </c>
      <c r="E78" s="61">
        <v>620.83539999999994</v>
      </c>
      <c r="F78" s="66" t="s">
        <v>7285</v>
      </c>
      <c r="G78" s="51">
        <f t="shared" si="4"/>
        <v>3</v>
      </c>
      <c r="H78" s="53" t="e">
        <f t="shared" si="5"/>
        <v>#VALUE!</v>
      </c>
    </row>
    <row r="79" spans="1:8" x14ac:dyDescent="0.25">
      <c r="A79" s="63" t="s">
        <v>1029</v>
      </c>
      <c r="B79" s="63" t="s">
        <v>6220</v>
      </c>
      <c r="C79" s="64"/>
      <c r="D79" s="65" t="s">
        <v>1899</v>
      </c>
      <c r="E79" s="61">
        <v>417.10179999999997</v>
      </c>
      <c r="F79" s="66" t="s">
        <v>7365</v>
      </c>
      <c r="G79" s="51">
        <f t="shared" si="4"/>
        <v>4</v>
      </c>
      <c r="H79" s="53">
        <f t="shared" si="5"/>
        <v>545</v>
      </c>
    </row>
    <row r="80" spans="1:8" x14ac:dyDescent="0.25">
      <c r="A80" s="63" t="s">
        <v>982</v>
      </c>
      <c r="B80" s="63" t="s">
        <v>6221</v>
      </c>
      <c r="C80" s="64"/>
      <c r="D80" s="65" t="s">
        <v>4157</v>
      </c>
      <c r="E80" s="61">
        <v>240.4898</v>
      </c>
      <c r="F80" s="66" t="s">
        <v>7215</v>
      </c>
      <c r="G80" s="51">
        <f t="shared" si="4"/>
        <v>4</v>
      </c>
      <c r="H80" s="53">
        <f t="shared" si="5"/>
        <v>560</v>
      </c>
    </row>
    <row r="81" spans="1:8" x14ac:dyDescent="0.25">
      <c r="A81" s="63" t="s">
        <v>1014</v>
      </c>
      <c r="B81" s="63" t="s">
        <v>6222</v>
      </c>
      <c r="C81" s="64"/>
      <c r="D81" s="65" t="s">
        <v>4158</v>
      </c>
      <c r="E81" s="61">
        <v>458.28</v>
      </c>
      <c r="F81" s="66" t="s">
        <v>7216</v>
      </c>
      <c r="G81" s="51">
        <f t="shared" si="4"/>
        <v>4</v>
      </c>
      <c r="H81" s="53">
        <f t="shared" si="5"/>
        <v>580</v>
      </c>
    </row>
    <row r="82" spans="1:8" x14ac:dyDescent="0.25">
      <c r="A82" s="63" t="s">
        <v>1015</v>
      </c>
      <c r="B82" s="63" t="s">
        <v>6223</v>
      </c>
      <c r="C82" s="64"/>
      <c r="D82" s="65" t="s">
        <v>4159</v>
      </c>
      <c r="E82" s="61">
        <v>460.71879999999999</v>
      </c>
      <c r="F82" s="66" t="s">
        <v>7217</v>
      </c>
      <c r="G82" s="51">
        <f t="shared" si="4"/>
        <v>4</v>
      </c>
      <c r="H82" s="53">
        <f t="shared" si="5"/>
        <v>595</v>
      </c>
    </row>
    <row r="83" spans="1:8" x14ac:dyDescent="0.25">
      <c r="A83" s="63" t="s">
        <v>1030</v>
      </c>
      <c r="B83" s="63" t="s">
        <v>6224</v>
      </c>
      <c r="C83" s="64"/>
      <c r="D83" s="65" t="s">
        <v>4160</v>
      </c>
      <c r="E83" s="61">
        <v>369.54519999999997</v>
      </c>
      <c r="F83" s="66" t="s">
        <v>7366</v>
      </c>
      <c r="G83" s="51">
        <f t="shared" si="4"/>
        <v>4</v>
      </c>
      <c r="H83" s="53">
        <f t="shared" si="5"/>
        <v>600</v>
      </c>
    </row>
    <row r="84" spans="1:8" x14ac:dyDescent="0.25">
      <c r="A84" s="63" t="s">
        <v>1016</v>
      </c>
      <c r="B84" s="63" t="s">
        <v>6225</v>
      </c>
      <c r="C84" s="64"/>
      <c r="D84" s="65" t="s">
        <v>4161</v>
      </c>
      <c r="E84" s="61">
        <v>277.48720000000003</v>
      </c>
      <c r="F84" s="66" t="s">
        <v>7367</v>
      </c>
      <c r="G84" s="51">
        <f t="shared" si="4"/>
        <v>4</v>
      </c>
      <c r="H84" s="53">
        <f t="shared" si="5"/>
        <v>610</v>
      </c>
    </row>
    <row r="85" spans="1:8" x14ac:dyDescent="0.25">
      <c r="A85" s="63" t="s">
        <v>1031</v>
      </c>
      <c r="B85" s="63" t="s">
        <v>6226</v>
      </c>
      <c r="C85" s="64"/>
      <c r="D85" s="65" t="s">
        <v>4162</v>
      </c>
      <c r="E85" s="61">
        <v>278.30459999999999</v>
      </c>
      <c r="F85" s="66" t="s">
        <v>7368</v>
      </c>
      <c r="G85" s="51">
        <f t="shared" si="4"/>
        <v>4</v>
      </c>
      <c r="H85" s="53">
        <f t="shared" si="5"/>
        <v>620</v>
      </c>
    </row>
    <row r="86" spans="1:8" x14ac:dyDescent="0.25">
      <c r="A86" s="63" t="s">
        <v>1017</v>
      </c>
      <c r="B86" s="63" t="s">
        <v>6227</v>
      </c>
      <c r="C86" s="64"/>
      <c r="D86" s="65" t="s">
        <v>4163</v>
      </c>
      <c r="E86" s="61">
        <v>276.9914</v>
      </c>
      <c r="F86" s="66" t="s">
        <v>7218</v>
      </c>
      <c r="G86" s="51">
        <f t="shared" si="4"/>
        <v>4</v>
      </c>
      <c r="H86" s="53">
        <f t="shared" si="5"/>
        <v>635</v>
      </c>
    </row>
    <row r="87" spans="1:8" x14ac:dyDescent="0.25">
      <c r="A87" s="63" t="s">
        <v>983</v>
      </c>
      <c r="B87" s="63" t="s">
        <v>6228</v>
      </c>
      <c r="C87" s="64"/>
      <c r="D87" s="65" t="s">
        <v>4164</v>
      </c>
      <c r="E87" s="61">
        <v>467.74040000000002</v>
      </c>
      <c r="F87" s="66" t="s">
        <v>7369</v>
      </c>
      <c r="G87" s="51">
        <f t="shared" si="4"/>
        <v>4</v>
      </c>
      <c r="H87" s="53">
        <f t="shared" si="5"/>
        <v>640</v>
      </c>
    </row>
    <row r="88" spans="1:8" x14ac:dyDescent="0.25">
      <c r="A88" s="63" t="s">
        <v>990</v>
      </c>
      <c r="B88" s="63" t="s">
        <v>6229</v>
      </c>
      <c r="C88" s="64"/>
      <c r="D88" s="65" t="s">
        <v>4165</v>
      </c>
      <c r="E88" s="61">
        <v>323.5564</v>
      </c>
      <c r="F88" s="66" t="s">
        <v>7219</v>
      </c>
      <c r="G88" s="51">
        <f t="shared" si="4"/>
        <v>4</v>
      </c>
      <c r="H88" s="53">
        <f t="shared" si="5"/>
        <v>655</v>
      </c>
    </row>
    <row r="89" spans="1:8" x14ac:dyDescent="0.25">
      <c r="A89" s="63" t="s">
        <v>1018</v>
      </c>
      <c r="B89" s="63" t="s">
        <v>6230</v>
      </c>
      <c r="C89" s="64"/>
      <c r="D89" s="65" t="s">
        <v>4166</v>
      </c>
      <c r="E89" s="61">
        <v>286.54560000000004</v>
      </c>
      <c r="F89" s="66" t="s">
        <v>7370</v>
      </c>
      <c r="G89" s="51">
        <f t="shared" si="4"/>
        <v>4</v>
      </c>
      <c r="H89" s="53">
        <f t="shared" si="5"/>
        <v>665</v>
      </c>
    </row>
    <row r="90" spans="1:8" x14ac:dyDescent="0.25">
      <c r="A90" s="63" t="s">
        <v>987</v>
      </c>
      <c r="B90" s="63" t="s">
        <v>6231</v>
      </c>
      <c r="C90" s="64"/>
      <c r="D90" s="65" t="s">
        <v>4167</v>
      </c>
      <c r="E90" s="61">
        <v>243.35740000000001</v>
      </c>
      <c r="F90" s="66" t="s">
        <v>7220</v>
      </c>
      <c r="G90" s="51">
        <f t="shared" si="4"/>
        <v>4</v>
      </c>
      <c r="H90" s="53">
        <f t="shared" si="5"/>
        <v>675</v>
      </c>
    </row>
    <row r="91" spans="1:8" x14ac:dyDescent="0.25">
      <c r="A91" s="63" t="s">
        <v>1032</v>
      </c>
      <c r="B91" s="63" t="s">
        <v>6232</v>
      </c>
      <c r="C91" s="64"/>
      <c r="D91" s="65" t="s">
        <v>1900</v>
      </c>
      <c r="E91" s="61">
        <v>427.3528</v>
      </c>
      <c r="F91" s="66" t="s">
        <v>7371</v>
      </c>
      <c r="G91" s="51">
        <f t="shared" si="4"/>
        <v>4</v>
      </c>
      <c r="H91" s="53">
        <f t="shared" si="5"/>
        <v>685</v>
      </c>
    </row>
    <row r="92" spans="1:8" x14ac:dyDescent="0.25">
      <c r="A92" s="63" t="s">
        <v>1019</v>
      </c>
      <c r="B92" s="63" t="s">
        <v>6233</v>
      </c>
      <c r="C92" s="64"/>
      <c r="D92" s="65" t="s">
        <v>4168</v>
      </c>
      <c r="E92" s="61">
        <v>373.52499999999998</v>
      </c>
      <c r="F92" s="66" t="s">
        <v>7221</v>
      </c>
      <c r="G92" s="51">
        <f t="shared" si="4"/>
        <v>4</v>
      </c>
      <c r="H92" s="53">
        <f t="shared" si="5"/>
        <v>690</v>
      </c>
    </row>
    <row r="93" spans="1:8" x14ac:dyDescent="0.25">
      <c r="A93" s="63" t="s">
        <v>989</v>
      </c>
      <c r="B93" s="63" t="s">
        <v>6234</v>
      </c>
      <c r="C93" s="64"/>
      <c r="D93" s="65" t="s">
        <v>4169</v>
      </c>
      <c r="E93" s="61">
        <v>219.5992</v>
      </c>
      <c r="F93" s="66" t="s">
        <v>7372</v>
      </c>
      <c r="G93" s="51">
        <f t="shared" si="4"/>
        <v>4</v>
      </c>
      <c r="H93" s="53">
        <f t="shared" si="5"/>
        <v>695</v>
      </c>
    </row>
    <row r="94" spans="1:8" x14ac:dyDescent="0.25">
      <c r="A94" s="63" t="s">
        <v>1020</v>
      </c>
      <c r="B94" s="63" t="s">
        <v>6235</v>
      </c>
      <c r="C94" s="64"/>
      <c r="D94" s="65" t="s">
        <v>4170</v>
      </c>
      <c r="E94" s="61">
        <v>323.18119999999999</v>
      </c>
      <c r="F94" s="66" t="s">
        <v>7373</v>
      </c>
      <c r="G94" s="51">
        <f t="shared" si="4"/>
        <v>4</v>
      </c>
      <c r="H94" s="53">
        <f t="shared" si="5"/>
        <v>705</v>
      </c>
    </row>
    <row r="95" spans="1:8" x14ac:dyDescent="0.25">
      <c r="A95" s="63" t="s">
        <v>979</v>
      </c>
      <c r="B95" s="63" t="s">
        <v>6236</v>
      </c>
      <c r="C95" s="64"/>
      <c r="D95" s="65" t="s">
        <v>4171</v>
      </c>
      <c r="E95" s="61">
        <v>284.73660000000001</v>
      </c>
      <c r="F95" s="66" t="s">
        <v>7374</v>
      </c>
      <c r="G95" s="51">
        <f t="shared" si="4"/>
        <v>4</v>
      </c>
      <c r="H95" s="53">
        <f t="shared" si="5"/>
        <v>715</v>
      </c>
    </row>
    <row r="96" spans="1:8" x14ac:dyDescent="0.25">
      <c r="A96" s="63" t="s">
        <v>972</v>
      </c>
      <c r="B96" s="63" t="s">
        <v>6237</v>
      </c>
      <c r="C96" s="64"/>
      <c r="D96" s="65" t="s">
        <v>4172</v>
      </c>
      <c r="E96" s="61">
        <v>327.61660000000001</v>
      </c>
      <c r="F96" s="66" t="s">
        <v>7375</v>
      </c>
      <c r="G96" s="51">
        <f t="shared" si="4"/>
        <v>4</v>
      </c>
      <c r="H96" s="53">
        <f t="shared" si="5"/>
        <v>725</v>
      </c>
    </row>
    <row r="97" spans="1:8" x14ac:dyDescent="0.25">
      <c r="A97" s="63" t="s">
        <v>984</v>
      </c>
      <c r="B97" s="63" t="s">
        <v>6238</v>
      </c>
      <c r="C97" s="64"/>
      <c r="D97" s="65" t="s">
        <v>4173</v>
      </c>
      <c r="E97" s="61">
        <v>310.42439999999999</v>
      </c>
      <c r="F97" s="66" t="s">
        <v>7376</v>
      </c>
      <c r="G97" s="51">
        <f t="shared" si="4"/>
        <v>4</v>
      </c>
      <c r="H97" s="53">
        <f t="shared" si="5"/>
        <v>735</v>
      </c>
    </row>
    <row r="98" spans="1:8" x14ac:dyDescent="0.25">
      <c r="A98" s="63" t="s">
        <v>1033</v>
      </c>
      <c r="B98" s="63" t="s">
        <v>6239</v>
      </c>
      <c r="C98" s="64"/>
      <c r="D98" s="65" t="s">
        <v>4174</v>
      </c>
      <c r="E98" s="61">
        <v>295.99259999999998</v>
      </c>
      <c r="F98" s="66" t="s">
        <v>7222</v>
      </c>
      <c r="G98" s="51">
        <f t="shared" si="4"/>
        <v>4</v>
      </c>
      <c r="H98" s="53">
        <f t="shared" si="5"/>
        <v>740</v>
      </c>
    </row>
    <row r="99" spans="1:8" x14ac:dyDescent="0.25">
      <c r="A99" s="63" t="s">
        <v>8353</v>
      </c>
      <c r="B99" s="63" t="s">
        <v>8354</v>
      </c>
      <c r="C99" s="64"/>
      <c r="D99" s="65" t="s">
        <v>8421</v>
      </c>
      <c r="E99" s="61">
        <v>426.40139999999997</v>
      </c>
      <c r="F99" s="66" t="s">
        <v>8458</v>
      </c>
      <c r="G99" s="51">
        <f t="shared" si="4"/>
        <v>4</v>
      </c>
      <c r="H99" s="53">
        <f t="shared" si="5"/>
        <v>750</v>
      </c>
    </row>
    <row r="100" spans="1:8" x14ac:dyDescent="0.25">
      <c r="A100" s="63" t="s">
        <v>977</v>
      </c>
      <c r="B100" s="63" t="s">
        <v>6240</v>
      </c>
      <c r="C100" s="64"/>
      <c r="D100" s="65" t="s">
        <v>4175</v>
      </c>
      <c r="E100" s="61">
        <v>330.73879999999997</v>
      </c>
      <c r="F100" s="66" t="s">
        <v>7223</v>
      </c>
      <c r="G100" s="51">
        <f t="shared" si="4"/>
        <v>4</v>
      </c>
      <c r="H100" s="53">
        <f t="shared" si="5"/>
        <v>755</v>
      </c>
    </row>
    <row r="101" spans="1:8" x14ac:dyDescent="0.25">
      <c r="A101" s="63" t="s">
        <v>991</v>
      </c>
      <c r="B101" s="63" t="s">
        <v>6242</v>
      </c>
      <c r="C101" s="64"/>
      <c r="D101" s="65" t="s">
        <v>4177</v>
      </c>
      <c r="E101" s="61">
        <v>258.99520000000001</v>
      </c>
      <c r="F101" s="66" t="s">
        <v>7377</v>
      </c>
      <c r="G101" s="51">
        <f t="shared" si="4"/>
        <v>4</v>
      </c>
      <c r="H101" s="53">
        <f t="shared" si="5"/>
        <v>760</v>
      </c>
    </row>
    <row r="102" spans="1:8" x14ac:dyDescent="0.25">
      <c r="A102" s="63" t="s">
        <v>1021</v>
      </c>
      <c r="B102" s="63" t="s">
        <v>6241</v>
      </c>
      <c r="C102" s="64"/>
      <c r="D102" s="65" t="s">
        <v>4176</v>
      </c>
      <c r="E102" s="61">
        <v>360.76819999999998</v>
      </c>
      <c r="F102" s="66" t="s">
        <v>7224</v>
      </c>
      <c r="G102" s="51">
        <f t="shared" si="4"/>
        <v>4</v>
      </c>
      <c r="H102" s="53">
        <f t="shared" si="5"/>
        <v>765</v>
      </c>
    </row>
    <row r="103" spans="1:8" x14ac:dyDescent="0.25">
      <c r="A103" s="63" t="s">
        <v>955</v>
      </c>
      <c r="B103" s="63" t="s">
        <v>6243</v>
      </c>
      <c r="C103" s="64"/>
      <c r="D103" s="65" t="s">
        <v>4178</v>
      </c>
      <c r="E103" s="61">
        <v>352.27260000000001</v>
      </c>
      <c r="F103" s="66" t="s">
        <v>7378</v>
      </c>
      <c r="G103" s="51">
        <f t="shared" si="4"/>
        <v>4</v>
      </c>
      <c r="H103" s="53">
        <f t="shared" si="5"/>
        <v>770</v>
      </c>
    </row>
    <row r="104" spans="1:8" x14ac:dyDescent="0.25">
      <c r="A104" s="63" t="s">
        <v>960</v>
      </c>
      <c r="B104" s="63" t="s">
        <v>6244</v>
      </c>
      <c r="C104" s="64"/>
      <c r="D104" s="65" t="s">
        <v>1897</v>
      </c>
      <c r="E104" s="61">
        <v>258.99520000000001</v>
      </c>
      <c r="F104" s="66" t="s">
        <v>7379</v>
      </c>
      <c r="G104" s="51">
        <f t="shared" si="4"/>
        <v>4</v>
      </c>
      <c r="H104" s="53">
        <f t="shared" si="5"/>
        <v>775</v>
      </c>
    </row>
    <row r="105" spans="1:8" x14ac:dyDescent="0.25">
      <c r="A105" s="63" t="s">
        <v>988</v>
      </c>
      <c r="B105" s="63" t="s">
        <v>6245</v>
      </c>
      <c r="C105" s="64"/>
      <c r="D105" s="65" t="s">
        <v>4179</v>
      </c>
      <c r="E105" s="61">
        <v>319.67039999999997</v>
      </c>
      <c r="F105" s="66" t="s">
        <v>7225</v>
      </c>
      <c r="G105" s="51">
        <f t="shared" si="4"/>
        <v>4</v>
      </c>
      <c r="H105" s="53">
        <f t="shared" si="5"/>
        <v>780</v>
      </c>
    </row>
    <row r="106" spans="1:8" x14ac:dyDescent="0.25">
      <c r="A106" s="63" t="s">
        <v>1034</v>
      </c>
      <c r="B106" s="63" t="s">
        <v>6246</v>
      </c>
      <c r="C106" s="64"/>
      <c r="D106" s="65" t="s">
        <v>4180</v>
      </c>
      <c r="E106" s="61">
        <v>426.06639999999993</v>
      </c>
      <c r="F106" s="66" t="s">
        <v>7380</v>
      </c>
      <c r="G106" s="51">
        <f t="shared" si="4"/>
        <v>4</v>
      </c>
      <c r="H106" s="53">
        <f t="shared" si="5"/>
        <v>785</v>
      </c>
    </row>
    <row r="107" spans="1:8" x14ac:dyDescent="0.25">
      <c r="A107" s="63" t="s">
        <v>975</v>
      </c>
      <c r="B107" s="63" t="s">
        <v>6247</v>
      </c>
      <c r="C107" s="64"/>
      <c r="D107" s="65" t="s">
        <v>4181</v>
      </c>
      <c r="E107" s="61">
        <v>495.30419999999998</v>
      </c>
      <c r="F107" s="66" t="s">
        <v>7226</v>
      </c>
      <c r="G107" s="51">
        <f t="shared" si="4"/>
        <v>4</v>
      </c>
      <c r="H107" s="53">
        <f t="shared" si="5"/>
        <v>795</v>
      </c>
    </row>
    <row r="108" spans="1:8" x14ac:dyDescent="0.25">
      <c r="A108" s="63" t="s">
        <v>1035</v>
      </c>
      <c r="B108" s="63" t="s">
        <v>6248</v>
      </c>
      <c r="C108" s="64"/>
      <c r="D108" s="65" t="s">
        <v>4182</v>
      </c>
      <c r="E108" s="61">
        <v>315.19479999999999</v>
      </c>
      <c r="F108" s="66" t="s">
        <v>7227</v>
      </c>
      <c r="G108" s="51">
        <f t="shared" si="4"/>
        <v>4</v>
      </c>
      <c r="H108" s="53">
        <f t="shared" si="5"/>
        <v>810</v>
      </c>
    </row>
    <row r="109" spans="1:8" x14ac:dyDescent="0.25">
      <c r="A109" s="63" t="s">
        <v>1022</v>
      </c>
      <c r="B109" s="63" t="s">
        <v>6249</v>
      </c>
      <c r="C109" s="64"/>
      <c r="D109" s="65" t="s">
        <v>4183</v>
      </c>
      <c r="E109" s="61">
        <v>493.68280000000004</v>
      </c>
      <c r="F109" s="66" t="s">
        <v>7381</v>
      </c>
      <c r="G109" s="51">
        <f t="shared" si="4"/>
        <v>4</v>
      </c>
      <c r="H109" s="53">
        <f t="shared" si="5"/>
        <v>820</v>
      </c>
    </row>
    <row r="110" spans="1:8" x14ac:dyDescent="0.25">
      <c r="A110" s="63" t="s">
        <v>1036</v>
      </c>
      <c r="B110" s="63" t="s">
        <v>6250</v>
      </c>
      <c r="C110" s="64"/>
      <c r="D110" s="65" t="s">
        <v>1901</v>
      </c>
      <c r="E110" s="61">
        <v>255.29680000000002</v>
      </c>
      <c r="F110" s="66" t="s">
        <v>7382</v>
      </c>
      <c r="G110" s="51">
        <f t="shared" si="4"/>
        <v>4</v>
      </c>
      <c r="H110" s="53">
        <f t="shared" si="5"/>
        <v>825</v>
      </c>
    </row>
    <row r="111" spans="1:8" x14ac:dyDescent="0.25">
      <c r="A111" s="63" t="s">
        <v>1037</v>
      </c>
      <c r="B111" s="63" t="s">
        <v>6251</v>
      </c>
      <c r="C111" s="64"/>
      <c r="D111" s="65" t="s">
        <v>1902</v>
      </c>
      <c r="E111" s="61">
        <v>357.80679999999995</v>
      </c>
      <c r="F111" s="66" t="s">
        <v>7383</v>
      </c>
      <c r="G111" s="51">
        <f t="shared" si="4"/>
        <v>4</v>
      </c>
      <c r="H111" s="53">
        <f t="shared" si="5"/>
        <v>830</v>
      </c>
    </row>
    <row r="112" spans="1:8" x14ac:dyDescent="0.25">
      <c r="A112" s="63" t="s">
        <v>1038</v>
      </c>
      <c r="B112" s="63" t="s">
        <v>6252</v>
      </c>
      <c r="C112" s="64"/>
      <c r="D112" s="65" t="s">
        <v>4184</v>
      </c>
      <c r="E112" s="61">
        <v>384.19139999999993</v>
      </c>
      <c r="F112" s="66" t="s">
        <v>7228</v>
      </c>
      <c r="G112" s="51">
        <f t="shared" si="4"/>
        <v>4</v>
      </c>
      <c r="H112" s="53">
        <f t="shared" si="5"/>
        <v>835</v>
      </c>
    </row>
    <row r="113" spans="1:8" x14ac:dyDescent="0.25">
      <c r="A113" s="63" t="s">
        <v>954</v>
      </c>
      <c r="B113" s="63" t="s">
        <v>6253</v>
      </c>
      <c r="C113" s="64"/>
      <c r="D113" s="65" t="s">
        <v>4185</v>
      </c>
      <c r="E113" s="61">
        <v>296.09979999999996</v>
      </c>
      <c r="F113" s="66" t="s">
        <v>7384</v>
      </c>
      <c r="G113" s="51">
        <f t="shared" si="4"/>
        <v>4</v>
      </c>
      <c r="H113" s="53">
        <f t="shared" si="5"/>
        <v>840</v>
      </c>
    </row>
    <row r="114" spans="1:8" x14ac:dyDescent="0.25">
      <c r="A114" s="63" t="s">
        <v>976</v>
      </c>
      <c r="B114" s="63" t="s">
        <v>6254</v>
      </c>
      <c r="C114" s="64"/>
      <c r="D114" s="65" t="s">
        <v>4186</v>
      </c>
      <c r="E114" s="61">
        <v>353.39819999999997</v>
      </c>
      <c r="F114" s="66" t="s">
        <v>7229</v>
      </c>
      <c r="G114" s="51">
        <f t="shared" si="4"/>
        <v>4</v>
      </c>
      <c r="H114" s="53">
        <f t="shared" si="5"/>
        <v>845</v>
      </c>
    </row>
    <row r="115" spans="1:8" x14ac:dyDescent="0.25">
      <c r="A115" s="63" t="s">
        <v>1023</v>
      </c>
      <c r="B115" s="63" t="s">
        <v>6255</v>
      </c>
      <c r="C115" s="64"/>
      <c r="D115" s="65" t="s">
        <v>4187</v>
      </c>
      <c r="E115" s="61">
        <v>286.55899999999997</v>
      </c>
      <c r="F115" s="66" t="s">
        <v>7230</v>
      </c>
      <c r="G115" s="51">
        <f t="shared" si="4"/>
        <v>4</v>
      </c>
      <c r="H115" s="53">
        <f t="shared" si="5"/>
        <v>850</v>
      </c>
    </row>
    <row r="116" spans="1:8" x14ac:dyDescent="0.25">
      <c r="A116" s="63" t="s">
        <v>958</v>
      </c>
      <c r="B116" s="63" t="s">
        <v>6256</v>
      </c>
      <c r="C116" s="64"/>
      <c r="D116" s="65" t="s">
        <v>4188</v>
      </c>
      <c r="E116" s="61">
        <v>262.66679999999997</v>
      </c>
      <c r="F116" s="66" t="s">
        <v>7231</v>
      </c>
      <c r="G116" s="51">
        <f t="shared" si="4"/>
        <v>4</v>
      </c>
      <c r="H116" s="53">
        <f t="shared" si="5"/>
        <v>855</v>
      </c>
    </row>
    <row r="117" spans="1:8" x14ac:dyDescent="0.25">
      <c r="A117" s="63" t="s">
        <v>981</v>
      </c>
      <c r="B117" s="63" t="s">
        <v>6257</v>
      </c>
      <c r="C117" s="64"/>
      <c r="D117" s="65" t="s">
        <v>4189</v>
      </c>
      <c r="E117" s="61">
        <v>277.447</v>
      </c>
      <c r="F117" s="66" t="s">
        <v>7232</v>
      </c>
      <c r="G117" s="51">
        <f t="shared" si="4"/>
        <v>4</v>
      </c>
      <c r="H117" s="53">
        <f t="shared" si="5"/>
        <v>860</v>
      </c>
    </row>
    <row r="118" spans="1:8" x14ac:dyDescent="0.25">
      <c r="A118" s="63" t="s">
        <v>956</v>
      </c>
      <c r="B118" s="63" t="s">
        <v>6258</v>
      </c>
      <c r="C118" s="64"/>
      <c r="D118" s="65" t="s">
        <v>4190</v>
      </c>
      <c r="E118" s="61">
        <v>362.95240000000001</v>
      </c>
      <c r="F118" s="66" t="s">
        <v>7385</v>
      </c>
      <c r="G118" s="51">
        <f t="shared" si="4"/>
        <v>4</v>
      </c>
      <c r="H118" s="53">
        <f t="shared" si="5"/>
        <v>865</v>
      </c>
    </row>
    <row r="119" spans="1:8" x14ac:dyDescent="0.25">
      <c r="A119" s="63" t="s">
        <v>1039</v>
      </c>
      <c r="B119" s="63" t="s">
        <v>6259</v>
      </c>
      <c r="C119" s="64"/>
      <c r="D119" s="65" t="s">
        <v>1903</v>
      </c>
      <c r="E119" s="61">
        <v>277.48720000000003</v>
      </c>
      <c r="F119" s="66" t="s">
        <v>7233</v>
      </c>
      <c r="G119" s="51">
        <f t="shared" si="4"/>
        <v>4</v>
      </c>
      <c r="H119" s="53">
        <f t="shared" si="5"/>
        <v>870</v>
      </c>
    </row>
    <row r="120" spans="1:8" x14ac:dyDescent="0.25">
      <c r="A120" s="63" t="s">
        <v>1024</v>
      </c>
      <c r="B120" s="63" t="s">
        <v>6260</v>
      </c>
      <c r="C120" s="64"/>
      <c r="D120" s="65" t="s">
        <v>4191</v>
      </c>
      <c r="E120" s="61">
        <v>353.29099999999994</v>
      </c>
      <c r="F120" s="66" t="s">
        <v>7386</v>
      </c>
      <c r="G120" s="51">
        <f t="shared" si="4"/>
        <v>4</v>
      </c>
      <c r="H120" s="53">
        <f t="shared" si="5"/>
        <v>875</v>
      </c>
    </row>
    <row r="121" spans="1:8" x14ac:dyDescent="0.25">
      <c r="A121" s="63" t="s">
        <v>980</v>
      </c>
      <c r="B121" s="63" t="s">
        <v>6261</v>
      </c>
      <c r="C121" s="64"/>
      <c r="D121" s="65" t="s">
        <v>4192</v>
      </c>
      <c r="E121" s="61">
        <v>343.85739999999998</v>
      </c>
      <c r="F121" s="66" t="s">
        <v>7234</v>
      </c>
      <c r="G121" s="51">
        <f t="shared" si="4"/>
        <v>4</v>
      </c>
      <c r="H121" s="53">
        <f t="shared" si="5"/>
        <v>885</v>
      </c>
    </row>
    <row r="122" spans="1:8" x14ac:dyDescent="0.25">
      <c r="A122" s="63" t="s">
        <v>8497</v>
      </c>
      <c r="B122" s="63" t="s">
        <v>6262</v>
      </c>
      <c r="C122" s="64"/>
      <c r="D122" s="65" t="s">
        <v>1904</v>
      </c>
      <c r="E122" s="61">
        <v>372.50659999999999</v>
      </c>
      <c r="F122" s="66" t="s">
        <v>7235</v>
      </c>
      <c r="G122" s="51">
        <f t="shared" si="4"/>
        <v>4</v>
      </c>
      <c r="H122" s="53">
        <f t="shared" si="5"/>
        <v>895</v>
      </c>
    </row>
    <row r="123" spans="1:8" x14ac:dyDescent="0.25">
      <c r="A123" s="63" t="s">
        <v>1040</v>
      </c>
      <c r="B123" s="63" t="s">
        <v>6263</v>
      </c>
      <c r="C123" s="64"/>
      <c r="D123" s="65" t="s">
        <v>4193</v>
      </c>
      <c r="E123" s="61">
        <v>314.49799999999999</v>
      </c>
      <c r="F123" s="66" t="s">
        <v>7387</v>
      </c>
      <c r="G123" s="51">
        <f t="shared" ref="G123:G186" si="6">LEFT(F123,FIND("K",F123)-2)+0</f>
        <v>4</v>
      </c>
      <c r="H123" s="53">
        <f t="shared" ref="H123:H186" si="7">RIGHT(F123,LEN(F123)-FIND("K",F123))+0</f>
        <v>900</v>
      </c>
    </row>
    <row r="124" spans="1:8" x14ac:dyDescent="0.25">
      <c r="A124" s="63" t="s">
        <v>973</v>
      </c>
      <c r="B124" s="63" t="s">
        <v>6264</v>
      </c>
      <c r="C124" s="64"/>
      <c r="D124" s="65" t="s">
        <v>4194</v>
      </c>
      <c r="E124" s="61">
        <v>450.01220000000001</v>
      </c>
      <c r="F124" s="66" t="s">
        <v>7236</v>
      </c>
      <c r="G124" s="51">
        <f t="shared" si="6"/>
        <v>4</v>
      </c>
      <c r="H124" s="53">
        <f t="shared" si="7"/>
        <v>905</v>
      </c>
    </row>
    <row r="125" spans="1:8" x14ac:dyDescent="0.25">
      <c r="A125" s="63" t="s">
        <v>957</v>
      </c>
      <c r="B125" s="63" t="s">
        <v>6265</v>
      </c>
      <c r="C125" s="64"/>
      <c r="D125" s="65" t="s">
        <v>4195</v>
      </c>
      <c r="E125" s="61">
        <v>287.29599999999999</v>
      </c>
      <c r="F125" s="66" t="s">
        <v>7388</v>
      </c>
      <c r="G125" s="51">
        <f t="shared" si="6"/>
        <v>4</v>
      </c>
      <c r="H125" s="53">
        <f t="shared" si="7"/>
        <v>915</v>
      </c>
    </row>
    <row r="126" spans="1:8" x14ac:dyDescent="0.25">
      <c r="A126" s="63" t="s">
        <v>1025</v>
      </c>
      <c r="B126" s="63" t="s">
        <v>6266</v>
      </c>
      <c r="C126" s="64"/>
      <c r="D126" s="65" t="s">
        <v>4196</v>
      </c>
      <c r="E126" s="61">
        <v>358.30259999999998</v>
      </c>
      <c r="F126" s="66" t="s">
        <v>7389</v>
      </c>
      <c r="G126" s="51">
        <f t="shared" si="6"/>
        <v>4</v>
      </c>
      <c r="H126" s="53">
        <f t="shared" si="7"/>
        <v>920</v>
      </c>
    </row>
    <row r="127" spans="1:8" x14ac:dyDescent="0.25">
      <c r="A127" s="63" t="s">
        <v>1026</v>
      </c>
      <c r="B127" s="63" t="s">
        <v>6267</v>
      </c>
      <c r="C127" s="64"/>
      <c r="D127" s="65" t="s">
        <v>4197</v>
      </c>
      <c r="E127" s="61">
        <v>324.27999999999997</v>
      </c>
      <c r="F127" s="66" t="s">
        <v>7390</v>
      </c>
      <c r="G127" s="51">
        <f t="shared" si="6"/>
        <v>4</v>
      </c>
      <c r="H127" s="53">
        <f t="shared" si="7"/>
        <v>925</v>
      </c>
    </row>
    <row r="128" spans="1:8" x14ac:dyDescent="0.25">
      <c r="A128" s="63" t="s">
        <v>974</v>
      </c>
      <c r="B128" s="63" t="s">
        <v>6268</v>
      </c>
      <c r="C128" s="64"/>
      <c r="D128" s="65" t="s">
        <v>4198</v>
      </c>
      <c r="E128" s="61">
        <v>458.80259999999998</v>
      </c>
      <c r="F128" s="66" t="s">
        <v>7391</v>
      </c>
      <c r="G128" s="51">
        <f t="shared" si="6"/>
        <v>4</v>
      </c>
      <c r="H128" s="53">
        <f t="shared" si="7"/>
        <v>935</v>
      </c>
    </row>
    <row r="129" spans="1:8" x14ac:dyDescent="0.25">
      <c r="A129" s="63" t="s">
        <v>1041</v>
      </c>
      <c r="B129" s="63" t="s">
        <v>6269</v>
      </c>
      <c r="C129" s="64"/>
      <c r="D129" s="65" t="s">
        <v>4199</v>
      </c>
      <c r="E129" s="61">
        <v>354.76499999999999</v>
      </c>
      <c r="F129" s="66" t="s">
        <v>7237</v>
      </c>
      <c r="G129" s="51">
        <f t="shared" si="6"/>
        <v>4</v>
      </c>
      <c r="H129" s="53">
        <f t="shared" si="7"/>
        <v>940</v>
      </c>
    </row>
    <row r="130" spans="1:8" x14ac:dyDescent="0.25">
      <c r="A130" s="63" t="s">
        <v>986</v>
      </c>
      <c r="B130" s="63" t="s">
        <v>6270</v>
      </c>
      <c r="C130" s="64"/>
      <c r="D130" s="65" t="s">
        <v>4200</v>
      </c>
      <c r="E130" s="61">
        <v>368.40620000000001</v>
      </c>
      <c r="F130" s="66" t="s">
        <v>7392</v>
      </c>
      <c r="G130" s="51">
        <f t="shared" si="6"/>
        <v>4</v>
      </c>
      <c r="H130" s="53">
        <f t="shared" si="7"/>
        <v>945</v>
      </c>
    </row>
    <row r="131" spans="1:8" x14ac:dyDescent="0.25">
      <c r="A131" s="63" t="s">
        <v>978</v>
      </c>
      <c r="B131" s="63" t="s">
        <v>6271</v>
      </c>
      <c r="C131" s="64"/>
      <c r="D131" s="65" t="s">
        <v>4201</v>
      </c>
      <c r="E131" s="61">
        <v>484.79860000000002</v>
      </c>
      <c r="F131" s="66" t="s">
        <v>7238</v>
      </c>
      <c r="G131" s="51">
        <f t="shared" si="6"/>
        <v>4</v>
      </c>
      <c r="H131" s="53">
        <f t="shared" si="7"/>
        <v>955</v>
      </c>
    </row>
    <row r="132" spans="1:8" x14ac:dyDescent="0.25">
      <c r="A132" s="63" t="s">
        <v>961</v>
      </c>
      <c r="B132" s="63" t="s">
        <v>6272</v>
      </c>
      <c r="C132" s="64"/>
      <c r="D132" s="65" t="s">
        <v>1898</v>
      </c>
      <c r="E132" s="61">
        <v>318.38400000000001</v>
      </c>
      <c r="F132" s="66" t="s">
        <v>7393</v>
      </c>
      <c r="G132" s="51">
        <f t="shared" si="6"/>
        <v>4</v>
      </c>
      <c r="H132" s="53">
        <f t="shared" si="7"/>
        <v>960</v>
      </c>
    </row>
    <row r="133" spans="1:8" x14ac:dyDescent="0.25">
      <c r="A133" s="63" t="s">
        <v>1027</v>
      </c>
      <c r="B133" s="63" t="s">
        <v>6273</v>
      </c>
      <c r="C133" s="64"/>
      <c r="D133" s="65" t="s">
        <v>4202</v>
      </c>
      <c r="E133" s="61">
        <v>473.11379999999997</v>
      </c>
      <c r="F133" s="66" t="s">
        <v>7239</v>
      </c>
      <c r="G133" s="51">
        <f t="shared" si="6"/>
        <v>4</v>
      </c>
      <c r="H133" s="53">
        <f t="shared" si="7"/>
        <v>965</v>
      </c>
    </row>
    <row r="134" spans="1:8" x14ac:dyDescent="0.25">
      <c r="A134" s="63" t="s">
        <v>1042</v>
      </c>
      <c r="B134" s="63" t="s">
        <v>6274</v>
      </c>
      <c r="C134" s="64"/>
      <c r="D134" s="65" t="s">
        <v>4203</v>
      </c>
      <c r="E134" s="61">
        <v>359.32099999999997</v>
      </c>
      <c r="F134" s="66" t="s">
        <v>7394</v>
      </c>
      <c r="G134" s="51">
        <f t="shared" si="6"/>
        <v>4</v>
      </c>
      <c r="H134" s="53">
        <f t="shared" si="7"/>
        <v>970</v>
      </c>
    </row>
    <row r="135" spans="1:8" x14ac:dyDescent="0.25">
      <c r="A135" s="63" t="s">
        <v>985</v>
      </c>
      <c r="B135" s="63" t="s">
        <v>6275</v>
      </c>
      <c r="C135" s="64"/>
      <c r="D135" s="65" t="s">
        <v>4204</v>
      </c>
      <c r="E135" s="61">
        <v>318.38400000000001</v>
      </c>
      <c r="F135" s="66" t="s">
        <v>7395</v>
      </c>
      <c r="G135" s="51">
        <f t="shared" si="6"/>
        <v>4</v>
      </c>
      <c r="H135" s="53">
        <f t="shared" si="7"/>
        <v>975</v>
      </c>
    </row>
    <row r="136" spans="1:8" x14ac:dyDescent="0.25">
      <c r="A136" s="63" t="s">
        <v>1043</v>
      </c>
      <c r="B136" s="63" t="s">
        <v>6276</v>
      </c>
      <c r="C136" s="64"/>
      <c r="D136" s="65" t="s">
        <v>1905</v>
      </c>
      <c r="E136" s="61">
        <v>507.01580000000001</v>
      </c>
      <c r="F136" s="66" t="s">
        <v>7396</v>
      </c>
      <c r="G136" s="51">
        <f t="shared" si="6"/>
        <v>4</v>
      </c>
      <c r="H136" s="53">
        <f t="shared" si="7"/>
        <v>980</v>
      </c>
    </row>
    <row r="137" spans="1:8" x14ac:dyDescent="0.25">
      <c r="A137" s="63" t="s">
        <v>1028</v>
      </c>
      <c r="B137" s="63" t="s">
        <v>6277</v>
      </c>
      <c r="C137" s="64"/>
      <c r="D137" s="65" t="s">
        <v>4205</v>
      </c>
      <c r="E137" s="61">
        <v>435.55360000000002</v>
      </c>
      <c r="F137" s="66" t="s">
        <v>7240</v>
      </c>
      <c r="G137" s="51">
        <f t="shared" si="6"/>
        <v>4</v>
      </c>
      <c r="H137" s="53">
        <f t="shared" si="7"/>
        <v>985</v>
      </c>
    </row>
    <row r="138" spans="1:8" x14ac:dyDescent="0.25">
      <c r="A138" s="63" t="s">
        <v>1044</v>
      </c>
      <c r="B138" s="63" t="s">
        <v>6278</v>
      </c>
      <c r="C138" s="64"/>
      <c r="D138" s="65" t="s">
        <v>1906</v>
      </c>
      <c r="E138" s="61">
        <v>418.69639999999993</v>
      </c>
      <c r="F138" s="66" t="s">
        <v>7397</v>
      </c>
      <c r="G138" s="51">
        <f t="shared" si="6"/>
        <v>4</v>
      </c>
      <c r="H138" s="53">
        <f t="shared" si="7"/>
        <v>990</v>
      </c>
    </row>
    <row r="139" spans="1:8" x14ac:dyDescent="0.25">
      <c r="A139" s="63" t="s">
        <v>1045</v>
      </c>
      <c r="B139" s="63" t="s">
        <v>6279</v>
      </c>
      <c r="C139" s="64"/>
      <c r="D139" s="65" t="s">
        <v>1907</v>
      </c>
      <c r="E139" s="61">
        <v>475.64639999999997</v>
      </c>
      <c r="F139" s="66" t="s">
        <v>7398</v>
      </c>
      <c r="G139" s="51">
        <f t="shared" si="6"/>
        <v>4</v>
      </c>
      <c r="H139" s="53">
        <f t="shared" si="7"/>
        <v>995</v>
      </c>
    </row>
    <row r="140" spans="1:8" x14ac:dyDescent="0.25">
      <c r="A140" s="63" t="s">
        <v>8349</v>
      </c>
      <c r="B140" s="63" t="s">
        <v>8350</v>
      </c>
      <c r="C140" s="64"/>
      <c r="D140" s="65" t="s">
        <v>8419</v>
      </c>
      <c r="E140" s="61">
        <v>372.72099999999995</v>
      </c>
      <c r="F140" s="66" t="s">
        <v>8457</v>
      </c>
      <c r="G140" s="51">
        <f t="shared" si="6"/>
        <v>4</v>
      </c>
      <c r="H140" s="53">
        <f t="shared" si="7"/>
        <v>1000</v>
      </c>
    </row>
    <row r="141" spans="1:8" x14ac:dyDescent="0.25">
      <c r="A141" s="63" t="s">
        <v>8495</v>
      </c>
      <c r="B141" s="63" t="s">
        <v>6280</v>
      </c>
      <c r="C141" s="64"/>
      <c r="D141" s="65" t="s">
        <v>4206</v>
      </c>
      <c r="E141" s="61">
        <v>358.8922</v>
      </c>
      <c r="F141" s="66" t="s">
        <v>7399</v>
      </c>
      <c r="G141" s="51">
        <f t="shared" si="6"/>
        <v>4</v>
      </c>
      <c r="H141" s="53">
        <f t="shared" si="7"/>
        <v>1010</v>
      </c>
    </row>
    <row r="142" spans="1:8" x14ac:dyDescent="0.25">
      <c r="A142" s="63" t="s">
        <v>959</v>
      </c>
      <c r="B142" s="63" t="s">
        <v>6281</v>
      </c>
      <c r="C142" s="64"/>
      <c r="D142" s="65" t="s">
        <v>4207</v>
      </c>
      <c r="E142" s="61">
        <v>295.99259999999998</v>
      </c>
      <c r="F142" s="66" t="s">
        <v>7400</v>
      </c>
      <c r="G142" s="51">
        <f t="shared" si="6"/>
        <v>4</v>
      </c>
      <c r="H142" s="53">
        <f t="shared" si="7"/>
        <v>1015</v>
      </c>
    </row>
    <row r="143" spans="1:8" x14ac:dyDescent="0.25">
      <c r="A143" s="63" t="s">
        <v>992</v>
      </c>
      <c r="B143" s="63" t="s">
        <v>6282</v>
      </c>
      <c r="C143" s="64"/>
      <c r="D143" s="65" t="s">
        <v>4208</v>
      </c>
      <c r="E143" s="61">
        <v>422.08659999999998</v>
      </c>
      <c r="F143" s="66" t="s">
        <v>3790</v>
      </c>
      <c r="G143" s="51">
        <f t="shared" si="6"/>
        <v>4</v>
      </c>
      <c r="H143" s="53">
        <f t="shared" si="7"/>
        <v>1020</v>
      </c>
    </row>
    <row r="144" spans="1:8" x14ac:dyDescent="0.25">
      <c r="A144" s="63" t="s">
        <v>8351</v>
      </c>
      <c r="B144" s="63" t="s">
        <v>8352</v>
      </c>
      <c r="C144" s="64"/>
      <c r="D144" s="65" t="s">
        <v>8420</v>
      </c>
      <c r="E144" s="61">
        <v>366.28899999999999</v>
      </c>
      <c r="F144" s="66" t="s">
        <v>8474</v>
      </c>
      <c r="G144" s="51">
        <f t="shared" si="6"/>
        <v>4</v>
      </c>
      <c r="H144" s="53">
        <f t="shared" si="7"/>
        <v>1025</v>
      </c>
    </row>
    <row r="145" spans="1:8" x14ac:dyDescent="0.25">
      <c r="A145" s="63" t="s">
        <v>1046</v>
      </c>
      <c r="B145" s="63" t="s">
        <v>6283</v>
      </c>
      <c r="C145" s="64"/>
      <c r="D145" s="65" t="s">
        <v>1908</v>
      </c>
      <c r="E145" s="61">
        <v>366.28899999999999</v>
      </c>
      <c r="F145" s="66" t="s">
        <v>7401</v>
      </c>
      <c r="G145" s="51">
        <f t="shared" si="6"/>
        <v>4</v>
      </c>
      <c r="H145" s="53">
        <f t="shared" si="7"/>
        <v>1030</v>
      </c>
    </row>
    <row r="146" spans="1:8" x14ac:dyDescent="0.25">
      <c r="A146" s="63" t="s">
        <v>993</v>
      </c>
      <c r="B146" s="63" t="s">
        <v>6284</v>
      </c>
      <c r="C146" s="64"/>
      <c r="D146" s="65" t="s">
        <v>4209</v>
      </c>
      <c r="E146" s="61">
        <v>405.93959999999998</v>
      </c>
      <c r="F146" s="66" t="s">
        <v>7402</v>
      </c>
      <c r="G146" s="51">
        <f t="shared" si="6"/>
        <v>4</v>
      </c>
      <c r="H146" s="53">
        <f t="shared" si="7"/>
        <v>1035</v>
      </c>
    </row>
    <row r="147" spans="1:8" x14ac:dyDescent="0.25">
      <c r="A147" s="63" t="s">
        <v>962</v>
      </c>
      <c r="B147" s="63" t="s">
        <v>6285</v>
      </c>
      <c r="C147" s="64"/>
      <c r="D147" s="65" t="s">
        <v>4210</v>
      </c>
      <c r="E147" s="61">
        <v>429.18860000000001</v>
      </c>
      <c r="F147" s="66" t="s">
        <v>7403</v>
      </c>
      <c r="G147" s="51">
        <f t="shared" si="6"/>
        <v>4</v>
      </c>
      <c r="H147" s="53">
        <f t="shared" si="7"/>
        <v>1045</v>
      </c>
    </row>
    <row r="148" spans="1:8" x14ac:dyDescent="0.25">
      <c r="A148" s="63" t="s">
        <v>994</v>
      </c>
      <c r="B148" s="63" t="s">
        <v>6286</v>
      </c>
      <c r="C148" s="64"/>
      <c r="D148" s="65" t="s">
        <v>4211</v>
      </c>
      <c r="E148" s="61">
        <v>392.80759999999998</v>
      </c>
      <c r="F148" s="66" t="s">
        <v>7404</v>
      </c>
      <c r="G148" s="51">
        <f t="shared" si="6"/>
        <v>4</v>
      </c>
      <c r="H148" s="53">
        <f t="shared" si="7"/>
        <v>1055</v>
      </c>
    </row>
    <row r="149" spans="1:8" x14ac:dyDescent="0.25">
      <c r="A149" s="63" t="s">
        <v>1047</v>
      </c>
      <c r="B149" s="63" t="s">
        <v>6287</v>
      </c>
      <c r="C149" s="64"/>
      <c r="D149" s="65" t="s">
        <v>4212</v>
      </c>
      <c r="E149" s="61">
        <v>466.21280000000002</v>
      </c>
      <c r="F149" s="66" t="s">
        <v>7405</v>
      </c>
      <c r="G149" s="51">
        <f t="shared" si="6"/>
        <v>4</v>
      </c>
      <c r="H149" s="53">
        <f t="shared" si="7"/>
        <v>1060</v>
      </c>
    </row>
    <row r="150" spans="1:8" x14ac:dyDescent="0.25">
      <c r="A150" s="63" t="s">
        <v>971</v>
      </c>
      <c r="B150" s="63" t="s">
        <v>6288</v>
      </c>
      <c r="C150" s="64"/>
      <c r="D150" s="65" t="s">
        <v>4213</v>
      </c>
      <c r="E150" s="61">
        <v>382.02059999999994</v>
      </c>
      <c r="F150" s="66" t="s">
        <v>3789</v>
      </c>
      <c r="G150" s="51">
        <f t="shared" si="6"/>
        <v>4</v>
      </c>
      <c r="H150" s="53">
        <f t="shared" si="7"/>
        <v>1070</v>
      </c>
    </row>
    <row r="151" spans="1:8" x14ac:dyDescent="0.25">
      <c r="A151" s="63" t="s">
        <v>1048</v>
      </c>
      <c r="B151" s="63" t="s">
        <v>6289</v>
      </c>
      <c r="C151" s="64"/>
      <c r="D151" s="65" t="s">
        <v>1909</v>
      </c>
      <c r="E151" s="61">
        <v>521.38059999999996</v>
      </c>
      <c r="F151" s="66" t="s">
        <v>3805</v>
      </c>
      <c r="G151" s="51">
        <f t="shared" si="6"/>
        <v>4</v>
      </c>
      <c r="H151" s="53">
        <f t="shared" si="7"/>
        <v>1075</v>
      </c>
    </row>
    <row r="152" spans="1:8" x14ac:dyDescent="0.25">
      <c r="A152" s="63" t="s">
        <v>995</v>
      </c>
      <c r="B152" s="63" t="s">
        <v>6290</v>
      </c>
      <c r="C152" s="64"/>
      <c r="D152" s="65" t="s">
        <v>4214</v>
      </c>
      <c r="E152" s="61">
        <v>388.2516</v>
      </c>
      <c r="F152" s="66" t="s">
        <v>7406</v>
      </c>
      <c r="G152" s="51">
        <f t="shared" si="6"/>
        <v>4</v>
      </c>
      <c r="H152" s="53">
        <f t="shared" si="7"/>
        <v>1080</v>
      </c>
    </row>
    <row r="153" spans="1:8" x14ac:dyDescent="0.25">
      <c r="A153" s="63" t="s">
        <v>1049</v>
      </c>
      <c r="B153" s="63" t="s">
        <v>6291</v>
      </c>
      <c r="C153" s="64"/>
      <c r="D153" s="65" t="s">
        <v>4215</v>
      </c>
      <c r="E153" s="61">
        <v>388.49279999999999</v>
      </c>
      <c r="F153" s="66" t="s">
        <v>7407</v>
      </c>
      <c r="G153" s="51">
        <f t="shared" si="6"/>
        <v>4</v>
      </c>
      <c r="H153" s="53">
        <f t="shared" si="7"/>
        <v>1090</v>
      </c>
    </row>
    <row r="154" spans="1:8" x14ac:dyDescent="0.25">
      <c r="A154" s="63" t="s">
        <v>996</v>
      </c>
      <c r="B154" s="63" t="s">
        <v>6292</v>
      </c>
      <c r="C154" s="64"/>
      <c r="D154" s="65" t="s">
        <v>4216</v>
      </c>
      <c r="E154" s="61">
        <v>448.91339999999997</v>
      </c>
      <c r="F154" s="66" t="s">
        <v>3791</v>
      </c>
      <c r="G154" s="51">
        <f t="shared" si="6"/>
        <v>4</v>
      </c>
      <c r="H154" s="53">
        <f t="shared" si="7"/>
        <v>1100</v>
      </c>
    </row>
    <row r="155" spans="1:8" x14ac:dyDescent="0.25">
      <c r="A155" s="63" t="s">
        <v>997</v>
      </c>
      <c r="B155" s="63" t="s">
        <v>6293</v>
      </c>
      <c r="C155" s="64"/>
      <c r="D155" s="65" t="s">
        <v>4217</v>
      </c>
      <c r="E155" s="61">
        <v>392.19119999999998</v>
      </c>
      <c r="F155" s="66" t="s">
        <v>7408</v>
      </c>
      <c r="G155" s="51">
        <f t="shared" si="6"/>
        <v>4</v>
      </c>
      <c r="H155" s="53">
        <f t="shared" si="7"/>
        <v>1105</v>
      </c>
    </row>
    <row r="156" spans="1:8" x14ac:dyDescent="0.25">
      <c r="A156" s="63" t="s">
        <v>1050</v>
      </c>
      <c r="B156" s="63" t="s">
        <v>6294</v>
      </c>
      <c r="C156" s="64"/>
      <c r="D156" s="65" t="s">
        <v>4218</v>
      </c>
      <c r="E156" s="61">
        <v>353.90740000000005</v>
      </c>
      <c r="F156" s="66" t="s">
        <v>7409</v>
      </c>
      <c r="G156" s="51">
        <f t="shared" si="6"/>
        <v>4</v>
      </c>
      <c r="H156" s="53">
        <f t="shared" si="7"/>
        <v>1110</v>
      </c>
    </row>
    <row r="157" spans="1:8" x14ac:dyDescent="0.25">
      <c r="A157" s="63" t="s">
        <v>1051</v>
      </c>
      <c r="B157" s="63" t="s">
        <v>6295</v>
      </c>
      <c r="C157" s="64"/>
      <c r="D157" s="65" t="s">
        <v>4219</v>
      </c>
      <c r="E157" s="61">
        <v>453.26839999999999</v>
      </c>
      <c r="F157" s="66" t="s">
        <v>7410</v>
      </c>
      <c r="G157" s="51">
        <f t="shared" si="6"/>
        <v>4</v>
      </c>
      <c r="H157" s="53">
        <f t="shared" si="7"/>
        <v>1115</v>
      </c>
    </row>
    <row r="158" spans="1:8" x14ac:dyDescent="0.25">
      <c r="A158" s="63" t="s">
        <v>1052</v>
      </c>
      <c r="B158" s="63" t="s">
        <v>6296</v>
      </c>
      <c r="C158" s="64"/>
      <c r="D158" s="65" t="s">
        <v>4220</v>
      </c>
      <c r="E158" s="61">
        <v>399.58799999999997</v>
      </c>
      <c r="F158" s="66" t="s">
        <v>7411</v>
      </c>
      <c r="G158" s="51">
        <f t="shared" si="6"/>
        <v>4</v>
      </c>
      <c r="H158" s="53">
        <f t="shared" si="7"/>
        <v>1130</v>
      </c>
    </row>
    <row r="159" spans="1:8" x14ac:dyDescent="0.25">
      <c r="A159" s="63" t="s">
        <v>1053</v>
      </c>
      <c r="B159" s="63" t="s">
        <v>6297</v>
      </c>
      <c r="C159" s="64"/>
      <c r="D159" s="65" t="s">
        <v>4221</v>
      </c>
      <c r="E159" s="61">
        <v>453.26839999999999</v>
      </c>
      <c r="F159" s="66" t="s">
        <v>7412</v>
      </c>
      <c r="G159" s="51">
        <f t="shared" si="6"/>
        <v>4</v>
      </c>
      <c r="H159" s="53">
        <f t="shared" si="7"/>
        <v>1140</v>
      </c>
    </row>
    <row r="160" spans="1:8" x14ac:dyDescent="0.25">
      <c r="A160" s="63" t="s">
        <v>970</v>
      </c>
      <c r="B160" s="63" t="s">
        <v>6298</v>
      </c>
      <c r="C160" s="64"/>
      <c r="D160" s="65" t="s">
        <v>4222</v>
      </c>
      <c r="E160" s="61">
        <v>472.79219999999998</v>
      </c>
      <c r="F160" s="66" t="s">
        <v>3788</v>
      </c>
      <c r="G160" s="51">
        <f t="shared" si="6"/>
        <v>4</v>
      </c>
      <c r="H160" s="53">
        <f t="shared" si="7"/>
        <v>1165</v>
      </c>
    </row>
    <row r="161" spans="1:8" x14ac:dyDescent="0.25">
      <c r="A161" s="63" t="s">
        <v>998</v>
      </c>
      <c r="B161" s="63" t="s">
        <v>6299</v>
      </c>
      <c r="C161" s="64"/>
      <c r="D161" s="65" t="s">
        <v>4223</v>
      </c>
      <c r="E161" s="61">
        <v>468.02179999999998</v>
      </c>
      <c r="F161" s="66" t="s">
        <v>3792</v>
      </c>
      <c r="G161" s="51">
        <f t="shared" si="6"/>
        <v>4</v>
      </c>
      <c r="H161" s="53">
        <f t="shared" si="7"/>
        <v>1170</v>
      </c>
    </row>
    <row r="162" spans="1:8" x14ac:dyDescent="0.25">
      <c r="A162" s="63" t="s">
        <v>999</v>
      </c>
      <c r="B162" s="63" t="s">
        <v>6300</v>
      </c>
      <c r="C162" s="64"/>
      <c r="D162" s="65" t="s">
        <v>4224</v>
      </c>
      <c r="E162" s="61">
        <v>472.79219999999998</v>
      </c>
      <c r="F162" s="66" t="s">
        <v>7413</v>
      </c>
      <c r="G162" s="51">
        <f t="shared" si="6"/>
        <v>4</v>
      </c>
      <c r="H162" s="53">
        <f t="shared" si="7"/>
        <v>1180</v>
      </c>
    </row>
    <row r="163" spans="1:8" x14ac:dyDescent="0.25">
      <c r="A163" s="63" t="s">
        <v>1000</v>
      </c>
      <c r="B163" s="63" t="s">
        <v>6301</v>
      </c>
      <c r="C163" s="64"/>
      <c r="D163" s="65" t="s">
        <v>4225</v>
      </c>
      <c r="E163" s="61">
        <v>482.34639999999996</v>
      </c>
      <c r="F163" s="66" t="s">
        <v>3793</v>
      </c>
      <c r="G163" s="51">
        <f t="shared" si="6"/>
        <v>4</v>
      </c>
      <c r="H163" s="53">
        <f t="shared" si="7"/>
        <v>1195</v>
      </c>
    </row>
    <row r="164" spans="1:8" x14ac:dyDescent="0.25">
      <c r="A164" s="63" t="s">
        <v>966</v>
      </c>
      <c r="B164" s="63" t="s">
        <v>6302</v>
      </c>
      <c r="C164" s="64"/>
      <c r="D164" s="65" t="s">
        <v>4226</v>
      </c>
      <c r="E164" s="61">
        <v>507.14980000000003</v>
      </c>
      <c r="F164" s="66" t="s">
        <v>3785</v>
      </c>
      <c r="G164" s="51">
        <f t="shared" si="6"/>
        <v>4</v>
      </c>
      <c r="H164" s="53">
        <f t="shared" si="7"/>
        <v>1210</v>
      </c>
    </row>
    <row r="165" spans="1:8" x14ac:dyDescent="0.25">
      <c r="A165" s="63" t="s">
        <v>965</v>
      </c>
      <c r="B165" s="63" t="s">
        <v>6303</v>
      </c>
      <c r="C165" s="64"/>
      <c r="D165" s="65" t="s">
        <v>4227</v>
      </c>
      <c r="E165" s="61">
        <v>472.79219999999998</v>
      </c>
      <c r="F165" s="66" t="s">
        <v>7414</v>
      </c>
      <c r="G165" s="51">
        <f t="shared" si="6"/>
        <v>4</v>
      </c>
      <c r="H165" s="53">
        <f t="shared" si="7"/>
        <v>1215</v>
      </c>
    </row>
    <row r="166" spans="1:8" x14ac:dyDescent="0.25">
      <c r="A166" s="63" t="s">
        <v>964</v>
      </c>
      <c r="B166" s="63" t="s">
        <v>6304</v>
      </c>
      <c r="C166" s="64"/>
      <c r="D166" s="65" t="s">
        <v>4228</v>
      </c>
      <c r="E166" s="61">
        <v>363.0462</v>
      </c>
      <c r="F166" s="66" t="s">
        <v>3784</v>
      </c>
      <c r="G166" s="51">
        <f t="shared" si="6"/>
        <v>4</v>
      </c>
      <c r="H166" s="53">
        <f t="shared" si="7"/>
        <v>1230</v>
      </c>
    </row>
    <row r="167" spans="1:8" x14ac:dyDescent="0.25">
      <c r="A167" s="63" t="s">
        <v>1001</v>
      </c>
      <c r="B167" s="63" t="s">
        <v>6305</v>
      </c>
      <c r="C167" s="64"/>
      <c r="D167" s="65" t="s">
        <v>4229</v>
      </c>
      <c r="E167" s="61">
        <v>423.64099999999996</v>
      </c>
      <c r="F167" s="66" t="s">
        <v>3794</v>
      </c>
      <c r="G167" s="51">
        <f t="shared" si="6"/>
        <v>4</v>
      </c>
      <c r="H167" s="53">
        <f t="shared" si="7"/>
        <v>1240</v>
      </c>
    </row>
    <row r="168" spans="1:8" x14ac:dyDescent="0.25">
      <c r="A168" s="63" t="s">
        <v>1002</v>
      </c>
      <c r="B168" s="63" t="s">
        <v>6306</v>
      </c>
      <c r="C168" s="64"/>
      <c r="D168" s="65" t="s">
        <v>4230</v>
      </c>
      <c r="E168" s="61">
        <v>429.36279999999999</v>
      </c>
      <c r="F168" s="66" t="s">
        <v>3795</v>
      </c>
      <c r="G168" s="51">
        <f t="shared" si="6"/>
        <v>4</v>
      </c>
      <c r="H168" s="53">
        <f t="shared" si="7"/>
        <v>1245</v>
      </c>
    </row>
    <row r="169" spans="1:8" x14ac:dyDescent="0.25">
      <c r="A169" s="63" t="s">
        <v>963</v>
      </c>
      <c r="B169" s="63" t="s">
        <v>6307</v>
      </c>
      <c r="C169" s="64"/>
      <c r="D169" s="65" t="s">
        <v>4231</v>
      </c>
      <c r="E169" s="61">
        <v>473.82400000000001</v>
      </c>
      <c r="F169" s="66" t="s">
        <v>3783</v>
      </c>
      <c r="G169" s="51">
        <f t="shared" si="6"/>
        <v>4</v>
      </c>
      <c r="H169" s="53">
        <f t="shared" si="7"/>
        <v>1260</v>
      </c>
    </row>
    <row r="170" spans="1:8" x14ac:dyDescent="0.25">
      <c r="A170" s="63" t="s">
        <v>8496</v>
      </c>
      <c r="B170" s="63" t="s">
        <v>6308</v>
      </c>
      <c r="C170" s="64"/>
      <c r="D170" s="65" t="s">
        <v>4232</v>
      </c>
      <c r="E170" s="61">
        <v>418.69639999999993</v>
      </c>
      <c r="F170" s="66" t="s">
        <v>7415</v>
      </c>
      <c r="G170" s="51">
        <f t="shared" si="6"/>
        <v>4</v>
      </c>
      <c r="H170" s="53">
        <f t="shared" si="7"/>
        <v>1270</v>
      </c>
    </row>
    <row r="171" spans="1:8" x14ac:dyDescent="0.25">
      <c r="A171" s="63" t="s">
        <v>1054</v>
      </c>
      <c r="B171" s="63" t="s">
        <v>6309</v>
      </c>
      <c r="C171" s="64"/>
      <c r="D171" s="65" t="s">
        <v>4233</v>
      </c>
      <c r="E171" s="61">
        <v>496.38959999999997</v>
      </c>
      <c r="F171" s="66" t="s">
        <v>3806</v>
      </c>
      <c r="G171" s="51">
        <f t="shared" si="6"/>
        <v>4</v>
      </c>
      <c r="H171" s="53">
        <f t="shared" si="7"/>
        <v>1285</v>
      </c>
    </row>
    <row r="172" spans="1:8" x14ac:dyDescent="0.25">
      <c r="A172" s="63" t="s">
        <v>1055</v>
      </c>
      <c r="B172" s="63" t="s">
        <v>6310</v>
      </c>
      <c r="C172" s="64"/>
      <c r="D172" s="65" t="s">
        <v>4234</v>
      </c>
      <c r="E172" s="61">
        <v>721.89820000000009</v>
      </c>
      <c r="F172" s="66" t="s">
        <v>7416</v>
      </c>
      <c r="G172" s="51">
        <f t="shared" si="6"/>
        <v>4</v>
      </c>
      <c r="H172" s="53">
        <f t="shared" si="7"/>
        <v>1295</v>
      </c>
    </row>
    <row r="173" spans="1:8" x14ac:dyDescent="0.25">
      <c r="A173" s="63" t="s">
        <v>1056</v>
      </c>
      <c r="B173" s="63" t="s">
        <v>6311</v>
      </c>
      <c r="C173" s="64"/>
      <c r="D173" s="65" t="s">
        <v>4235</v>
      </c>
      <c r="E173" s="61">
        <v>721.89820000000009</v>
      </c>
      <c r="F173" s="66" t="s">
        <v>7417</v>
      </c>
      <c r="G173" s="51">
        <f t="shared" si="6"/>
        <v>4</v>
      </c>
      <c r="H173" s="53">
        <f t="shared" si="7"/>
        <v>1305</v>
      </c>
    </row>
    <row r="174" spans="1:8" x14ac:dyDescent="0.25">
      <c r="A174" s="63" t="s">
        <v>1057</v>
      </c>
      <c r="B174" s="63" t="s">
        <v>6312</v>
      </c>
      <c r="C174" s="64"/>
      <c r="D174" s="65" t="s">
        <v>4236</v>
      </c>
      <c r="E174" s="61">
        <v>435.98239999999998</v>
      </c>
      <c r="F174" s="66" t="s">
        <v>7418</v>
      </c>
      <c r="G174" s="51">
        <f t="shared" si="6"/>
        <v>4</v>
      </c>
      <c r="H174" s="53">
        <f t="shared" si="7"/>
        <v>1320</v>
      </c>
    </row>
    <row r="175" spans="1:8" x14ac:dyDescent="0.25">
      <c r="A175" s="63" t="s">
        <v>1003</v>
      </c>
      <c r="B175" s="63" t="s">
        <v>6313</v>
      </c>
      <c r="C175" s="64"/>
      <c r="D175" s="65" t="s">
        <v>4237</v>
      </c>
      <c r="E175" s="61">
        <v>537.25959999999998</v>
      </c>
      <c r="F175" s="66" t="s">
        <v>3796</v>
      </c>
      <c r="G175" s="51">
        <f t="shared" si="6"/>
        <v>4</v>
      </c>
      <c r="H175" s="53">
        <f t="shared" si="7"/>
        <v>1325</v>
      </c>
    </row>
    <row r="176" spans="1:8" x14ac:dyDescent="0.25">
      <c r="A176" s="63" t="s">
        <v>1058</v>
      </c>
      <c r="B176" s="63" t="s">
        <v>6314</v>
      </c>
      <c r="C176" s="64"/>
      <c r="D176" s="65" t="s">
        <v>4238</v>
      </c>
      <c r="E176" s="61">
        <v>917.8732</v>
      </c>
      <c r="F176" s="66" t="s">
        <v>7419</v>
      </c>
      <c r="G176" s="51">
        <f t="shared" si="6"/>
        <v>4</v>
      </c>
      <c r="H176" s="53">
        <f t="shared" si="7"/>
        <v>1330</v>
      </c>
    </row>
    <row r="177" spans="1:8" x14ac:dyDescent="0.25">
      <c r="A177" s="63" t="s">
        <v>1059</v>
      </c>
      <c r="B177" s="63" t="s">
        <v>6315</v>
      </c>
      <c r="C177" s="64"/>
      <c r="D177" s="65" t="s">
        <v>4239</v>
      </c>
      <c r="E177" s="61">
        <v>522.29179999999997</v>
      </c>
      <c r="F177" s="66" t="s">
        <v>7420</v>
      </c>
      <c r="G177" s="51">
        <f t="shared" si="6"/>
        <v>4</v>
      </c>
      <c r="H177" s="53">
        <f t="shared" si="7"/>
        <v>1340</v>
      </c>
    </row>
    <row r="178" spans="1:8" x14ac:dyDescent="0.25">
      <c r="A178" s="63" t="s">
        <v>1060</v>
      </c>
      <c r="B178" s="63" t="s">
        <v>6316</v>
      </c>
      <c r="C178" s="64"/>
      <c r="D178" s="65" t="s">
        <v>4240</v>
      </c>
      <c r="E178" s="61">
        <v>444.59860000000003</v>
      </c>
      <c r="F178" s="66" t="s">
        <v>7421</v>
      </c>
      <c r="G178" s="51">
        <f t="shared" si="6"/>
        <v>4</v>
      </c>
      <c r="H178" s="53">
        <f t="shared" si="7"/>
        <v>1355</v>
      </c>
    </row>
    <row r="179" spans="1:8" x14ac:dyDescent="0.25">
      <c r="A179" s="63" t="s">
        <v>1004</v>
      </c>
      <c r="B179" s="63" t="s">
        <v>6317</v>
      </c>
      <c r="C179" s="64"/>
      <c r="D179" s="65" t="s">
        <v>4241</v>
      </c>
      <c r="E179" s="61">
        <v>559.94579999999996</v>
      </c>
      <c r="F179" s="66" t="s">
        <v>7422</v>
      </c>
      <c r="G179" s="51">
        <f t="shared" si="6"/>
        <v>4</v>
      </c>
      <c r="H179" s="53">
        <f t="shared" si="7"/>
        <v>1365</v>
      </c>
    </row>
    <row r="180" spans="1:8" x14ac:dyDescent="0.25">
      <c r="A180" s="63" t="s">
        <v>1061</v>
      </c>
      <c r="B180" s="63" t="s">
        <v>6318</v>
      </c>
      <c r="C180" s="64"/>
      <c r="D180" s="65" t="s">
        <v>1910</v>
      </c>
      <c r="E180" s="61">
        <v>488.71139999999997</v>
      </c>
      <c r="F180" s="66" t="s">
        <v>3807</v>
      </c>
      <c r="G180" s="51">
        <f t="shared" si="6"/>
        <v>4</v>
      </c>
      <c r="H180" s="53">
        <f t="shared" si="7"/>
        <v>1385</v>
      </c>
    </row>
    <row r="181" spans="1:8" x14ac:dyDescent="0.25">
      <c r="A181" s="63" t="s">
        <v>1062</v>
      </c>
      <c r="B181" s="63" t="s">
        <v>6319</v>
      </c>
      <c r="C181" s="64"/>
      <c r="D181" s="65" t="s">
        <v>4242</v>
      </c>
      <c r="E181" s="61">
        <v>513.67559999999992</v>
      </c>
      <c r="F181" s="66" t="s">
        <v>3808</v>
      </c>
      <c r="G181" s="51">
        <f t="shared" si="6"/>
        <v>4</v>
      </c>
      <c r="H181" s="53">
        <f t="shared" si="7"/>
        <v>1400</v>
      </c>
    </row>
    <row r="182" spans="1:8" x14ac:dyDescent="0.25">
      <c r="A182" s="63" t="s">
        <v>1005</v>
      </c>
      <c r="B182" s="63" t="s">
        <v>6320</v>
      </c>
      <c r="C182" s="64"/>
      <c r="D182" s="65" t="s">
        <v>4243</v>
      </c>
      <c r="E182" s="61">
        <v>578.42440000000011</v>
      </c>
      <c r="F182" s="66" t="s">
        <v>3797</v>
      </c>
      <c r="G182" s="51">
        <f t="shared" si="6"/>
        <v>4</v>
      </c>
      <c r="H182" s="53">
        <f t="shared" si="7"/>
        <v>1420</v>
      </c>
    </row>
    <row r="183" spans="1:8" x14ac:dyDescent="0.25">
      <c r="A183" s="63" t="s">
        <v>1006</v>
      </c>
      <c r="B183" s="63" t="s">
        <v>6321</v>
      </c>
      <c r="C183" s="64"/>
      <c r="D183" s="65" t="s">
        <v>4244</v>
      </c>
      <c r="E183" s="61">
        <v>570.25040000000001</v>
      </c>
      <c r="F183" s="66" t="s">
        <v>3798</v>
      </c>
      <c r="G183" s="51">
        <f t="shared" si="6"/>
        <v>4</v>
      </c>
      <c r="H183" s="53">
        <f t="shared" si="7"/>
        <v>1440</v>
      </c>
    </row>
    <row r="184" spans="1:8" x14ac:dyDescent="0.25">
      <c r="A184" s="63" t="s">
        <v>1063</v>
      </c>
      <c r="B184" s="63" t="s">
        <v>6322</v>
      </c>
      <c r="C184" s="64"/>
      <c r="D184" s="65" t="s">
        <v>1911</v>
      </c>
      <c r="E184" s="61">
        <v>496.38959999999997</v>
      </c>
      <c r="F184" s="66" t="s">
        <v>7423</v>
      </c>
      <c r="G184" s="51">
        <f t="shared" si="6"/>
        <v>4</v>
      </c>
      <c r="H184" s="53">
        <f t="shared" si="7"/>
        <v>1460</v>
      </c>
    </row>
    <row r="185" spans="1:8" x14ac:dyDescent="0.25">
      <c r="A185" s="63" t="s">
        <v>968</v>
      </c>
      <c r="B185" s="63" t="s">
        <v>6323</v>
      </c>
      <c r="C185" s="64"/>
      <c r="D185" s="65" t="s">
        <v>4245</v>
      </c>
      <c r="E185" s="61">
        <v>569.78139999999996</v>
      </c>
      <c r="F185" s="66" t="s">
        <v>7424</v>
      </c>
      <c r="G185" s="51">
        <f t="shared" si="6"/>
        <v>4</v>
      </c>
      <c r="H185" s="53">
        <f t="shared" si="7"/>
        <v>1480</v>
      </c>
    </row>
    <row r="186" spans="1:8" x14ac:dyDescent="0.25">
      <c r="A186" s="63" t="s">
        <v>967</v>
      </c>
      <c r="B186" s="63" t="s">
        <v>6324</v>
      </c>
      <c r="C186" s="64"/>
      <c r="D186" s="65" t="s">
        <v>4246</v>
      </c>
      <c r="E186" s="61">
        <v>478.95619999999997</v>
      </c>
      <c r="F186" s="66" t="s">
        <v>3786</v>
      </c>
      <c r="G186" s="51">
        <f t="shared" si="6"/>
        <v>4</v>
      </c>
      <c r="H186" s="53">
        <f t="shared" si="7"/>
        <v>1510</v>
      </c>
    </row>
    <row r="187" spans="1:8" x14ac:dyDescent="0.25">
      <c r="A187" s="63" t="s">
        <v>1007</v>
      </c>
      <c r="B187" s="63" t="s">
        <v>6325</v>
      </c>
      <c r="C187" s="64"/>
      <c r="D187" s="65" t="s">
        <v>4247</v>
      </c>
      <c r="E187" s="61">
        <v>453.69719999999995</v>
      </c>
      <c r="F187" s="66" t="s">
        <v>3799</v>
      </c>
      <c r="G187" s="51">
        <f t="shared" ref="G187:G250" si="8">LEFT(F187,FIND("K",F187)-2)+0</f>
        <v>4</v>
      </c>
      <c r="H187" s="53">
        <f t="shared" ref="H187:H250" si="9">RIGHT(F187,LEN(F187)-FIND("K",F187))+0</f>
        <v>1520</v>
      </c>
    </row>
    <row r="188" spans="1:8" x14ac:dyDescent="0.25">
      <c r="A188" s="63" t="s">
        <v>969</v>
      </c>
      <c r="B188" s="63" t="s">
        <v>6326</v>
      </c>
      <c r="C188" s="64"/>
      <c r="D188" s="65" t="s">
        <v>4248</v>
      </c>
      <c r="E188" s="61">
        <v>589.69380000000001</v>
      </c>
      <c r="F188" s="66" t="s">
        <v>3787</v>
      </c>
      <c r="G188" s="51">
        <f t="shared" si="8"/>
        <v>4</v>
      </c>
      <c r="H188" s="53">
        <f t="shared" si="9"/>
        <v>1540</v>
      </c>
    </row>
    <row r="189" spans="1:8" x14ac:dyDescent="0.25">
      <c r="A189" s="63" t="s">
        <v>1008</v>
      </c>
      <c r="B189" s="63" t="s">
        <v>6327</v>
      </c>
      <c r="C189" s="64"/>
      <c r="D189" s="65" t="s">
        <v>4249</v>
      </c>
      <c r="E189" s="61">
        <v>684.33799999999997</v>
      </c>
      <c r="F189" s="66" t="s">
        <v>3800</v>
      </c>
      <c r="G189" s="51">
        <f t="shared" si="8"/>
        <v>4</v>
      </c>
      <c r="H189" s="53">
        <f t="shared" si="9"/>
        <v>1560</v>
      </c>
    </row>
    <row r="190" spans="1:8" x14ac:dyDescent="0.25">
      <c r="A190" s="63" t="s">
        <v>1064</v>
      </c>
      <c r="B190" s="63" t="s">
        <v>6328</v>
      </c>
      <c r="C190" s="64"/>
      <c r="D190" s="65" t="s">
        <v>4250</v>
      </c>
      <c r="E190" s="61">
        <v>582.75260000000003</v>
      </c>
      <c r="F190" s="66" t="s">
        <v>7425</v>
      </c>
      <c r="G190" s="51">
        <f t="shared" si="8"/>
        <v>4</v>
      </c>
      <c r="H190" s="53">
        <f t="shared" si="9"/>
        <v>1575</v>
      </c>
    </row>
    <row r="191" spans="1:8" x14ac:dyDescent="0.25">
      <c r="A191" s="63" t="s">
        <v>1009</v>
      </c>
      <c r="B191" s="63" t="s">
        <v>6329</v>
      </c>
      <c r="C191" s="64"/>
      <c r="D191" s="65" t="s">
        <v>4251</v>
      </c>
      <c r="E191" s="61">
        <v>603.58960000000002</v>
      </c>
      <c r="F191" s="66" t="s">
        <v>3801</v>
      </c>
      <c r="G191" s="51">
        <f t="shared" si="8"/>
        <v>4</v>
      </c>
      <c r="H191" s="53">
        <f t="shared" si="9"/>
        <v>1590</v>
      </c>
    </row>
    <row r="192" spans="1:8" x14ac:dyDescent="0.25">
      <c r="A192" s="63" t="s">
        <v>1065</v>
      </c>
      <c r="B192" s="63" t="s">
        <v>6330</v>
      </c>
      <c r="C192" s="64"/>
      <c r="D192" s="65" t="s">
        <v>4252</v>
      </c>
      <c r="E192" s="61">
        <v>548.19399999999996</v>
      </c>
      <c r="F192" s="66" t="s">
        <v>7426</v>
      </c>
      <c r="G192" s="51">
        <f t="shared" si="8"/>
        <v>4</v>
      </c>
      <c r="H192" s="53">
        <f t="shared" si="9"/>
        <v>1600</v>
      </c>
    </row>
    <row r="193" spans="1:8" x14ac:dyDescent="0.25">
      <c r="A193" s="63" t="s">
        <v>1066</v>
      </c>
      <c r="B193" s="63" t="s">
        <v>6331</v>
      </c>
      <c r="C193" s="64"/>
      <c r="D193" s="65" t="s">
        <v>4253</v>
      </c>
      <c r="E193" s="61">
        <v>684.33799999999997</v>
      </c>
      <c r="F193" s="66" t="s">
        <v>7427</v>
      </c>
      <c r="G193" s="51">
        <f t="shared" si="8"/>
        <v>4</v>
      </c>
      <c r="H193" s="53">
        <f t="shared" si="9"/>
        <v>1610</v>
      </c>
    </row>
    <row r="194" spans="1:8" x14ac:dyDescent="0.25">
      <c r="A194" s="63" t="s">
        <v>1010</v>
      </c>
      <c r="B194" s="63" t="s">
        <v>6332</v>
      </c>
      <c r="C194" s="64"/>
      <c r="D194" s="65" t="s">
        <v>4254</v>
      </c>
      <c r="E194" s="61">
        <v>566.08299999999997</v>
      </c>
      <c r="F194" s="66" t="s">
        <v>3802</v>
      </c>
      <c r="G194" s="51">
        <f t="shared" si="8"/>
        <v>4</v>
      </c>
      <c r="H194" s="53">
        <f t="shared" si="9"/>
        <v>1640</v>
      </c>
    </row>
    <row r="195" spans="1:8" x14ac:dyDescent="0.25">
      <c r="A195" s="63" t="s">
        <v>1011</v>
      </c>
      <c r="B195" s="63" t="s">
        <v>6333</v>
      </c>
      <c r="C195" s="64"/>
      <c r="D195" s="65" t="s">
        <v>4255</v>
      </c>
      <c r="E195" s="61">
        <v>516.47620000000006</v>
      </c>
      <c r="F195" s="66" t="s">
        <v>7428</v>
      </c>
      <c r="G195" s="51">
        <f t="shared" si="8"/>
        <v>4</v>
      </c>
      <c r="H195" s="53">
        <f t="shared" si="9"/>
        <v>1705</v>
      </c>
    </row>
    <row r="196" spans="1:8" x14ac:dyDescent="0.25">
      <c r="A196" s="63" t="s">
        <v>1012</v>
      </c>
      <c r="B196" s="63" t="s">
        <v>6334</v>
      </c>
      <c r="C196" s="64"/>
      <c r="D196" s="65" t="s">
        <v>4256</v>
      </c>
      <c r="E196" s="61">
        <v>516.47620000000006</v>
      </c>
      <c r="F196" s="66" t="s">
        <v>3803</v>
      </c>
      <c r="G196" s="51">
        <f t="shared" si="8"/>
        <v>4</v>
      </c>
      <c r="H196" s="53">
        <f t="shared" si="9"/>
        <v>1720</v>
      </c>
    </row>
    <row r="197" spans="1:8" x14ac:dyDescent="0.25">
      <c r="A197" s="63" t="s">
        <v>1067</v>
      </c>
      <c r="B197" s="63" t="s">
        <v>6335</v>
      </c>
      <c r="C197" s="64"/>
      <c r="D197" s="65" t="s">
        <v>4257</v>
      </c>
      <c r="E197" s="61">
        <v>744.22259999999994</v>
      </c>
      <c r="F197" s="66" t="s">
        <v>7429</v>
      </c>
      <c r="G197" s="51">
        <f t="shared" si="8"/>
        <v>4</v>
      </c>
      <c r="H197" s="53">
        <f t="shared" si="9"/>
        <v>1740</v>
      </c>
    </row>
    <row r="198" spans="1:8" x14ac:dyDescent="0.25">
      <c r="A198" s="63" t="s">
        <v>1013</v>
      </c>
      <c r="B198" s="63" t="s">
        <v>6336</v>
      </c>
      <c r="C198" s="64"/>
      <c r="D198" s="65" t="s">
        <v>4258</v>
      </c>
      <c r="E198" s="61">
        <v>637.81320000000005</v>
      </c>
      <c r="F198" s="66" t="s">
        <v>3804</v>
      </c>
      <c r="G198" s="51">
        <f t="shared" si="8"/>
        <v>4</v>
      </c>
      <c r="H198" s="53">
        <f t="shared" si="9"/>
        <v>1770</v>
      </c>
    </row>
    <row r="199" spans="1:8" x14ac:dyDescent="0.25">
      <c r="A199" s="63" t="s">
        <v>1068</v>
      </c>
      <c r="B199" s="63" t="s">
        <v>6337</v>
      </c>
      <c r="C199" s="64"/>
      <c r="D199" s="65" t="s">
        <v>4259</v>
      </c>
      <c r="E199" s="61">
        <v>576.803</v>
      </c>
      <c r="F199" s="66" t="s">
        <v>7430</v>
      </c>
      <c r="G199" s="51">
        <f t="shared" si="8"/>
        <v>4</v>
      </c>
      <c r="H199" s="53">
        <f t="shared" si="9"/>
        <v>1890</v>
      </c>
    </row>
    <row r="200" spans="1:8" x14ac:dyDescent="0.25">
      <c r="A200" s="63" t="s">
        <v>1069</v>
      </c>
      <c r="B200" s="63" t="s">
        <v>6338</v>
      </c>
      <c r="C200" s="64"/>
      <c r="D200" s="65" t="s">
        <v>4260</v>
      </c>
      <c r="E200" s="61">
        <v>716.57839999999999</v>
      </c>
      <c r="F200" s="66" t="s">
        <v>7431</v>
      </c>
      <c r="G200" s="51">
        <f t="shared" si="8"/>
        <v>4</v>
      </c>
      <c r="H200" s="53">
        <f t="shared" si="9"/>
        <v>1935</v>
      </c>
    </row>
    <row r="201" spans="1:8" x14ac:dyDescent="0.25">
      <c r="A201" s="63" t="s">
        <v>1070</v>
      </c>
      <c r="B201" s="63" t="s">
        <v>6339</v>
      </c>
      <c r="C201" s="64"/>
      <c r="D201" s="65" t="s">
        <v>4261</v>
      </c>
      <c r="E201" s="61">
        <v>703.62059999999997</v>
      </c>
      <c r="F201" s="66" t="s">
        <v>7432</v>
      </c>
      <c r="G201" s="51">
        <f t="shared" si="8"/>
        <v>4</v>
      </c>
      <c r="H201" s="53">
        <f t="shared" si="9"/>
        <v>2240</v>
      </c>
    </row>
    <row r="202" spans="1:8" x14ac:dyDescent="0.25">
      <c r="A202" s="63" t="s">
        <v>1071</v>
      </c>
      <c r="B202" s="63" t="s">
        <v>6340</v>
      </c>
      <c r="C202" s="64"/>
      <c r="D202" s="65" t="s">
        <v>4262</v>
      </c>
      <c r="E202" s="61">
        <v>664.774</v>
      </c>
      <c r="F202" s="66" t="s">
        <v>7433</v>
      </c>
      <c r="G202" s="51">
        <f t="shared" si="8"/>
        <v>4</v>
      </c>
      <c r="H202" s="53">
        <f t="shared" si="9"/>
        <v>2385</v>
      </c>
    </row>
    <row r="203" spans="1:8" x14ac:dyDescent="0.25">
      <c r="A203" s="63" t="s">
        <v>1072</v>
      </c>
      <c r="B203" s="63" t="s">
        <v>6341</v>
      </c>
      <c r="C203" s="64"/>
      <c r="D203" s="65" t="s">
        <v>1912</v>
      </c>
      <c r="E203" s="61">
        <v>1101.4531999999999</v>
      </c>
      <c r="F203" s="66" t="s">
        <v>7434</v>
      </c>
      <c r="G203" s="51">
        <f t="shared" si="8"/>
        <v>4</v>
      </c>
      <c r="H203" s="53">
        <f t="shared" si="9"/>
        <v>2830</v>
      </c>
    </row>
    <row r="204" spans="1:8" x14ac:dyDescent="0.25">
      <c r="A204" s="63" t="s">
        <v>1165</v>
      </c>
      <c r="B204" s="63" t="s">
        <v>6342</v>
      </c>
      <c r="C204" s="64"/>
      <c r="D204" s="65" t="s">
        <v>4263</v>
      </c>
      <c r="E204" s="61">
        <v>644.04420000000005</v>
      </c>
      <c r="F204" s="66" t="s">
        <v>7435</v>
      </c>
      <c r="G204" s="51">
        <f t="shared" si="8"/>
        <v>5</v>
      </c>
      <c r="H204" s="53">
        <f t="shared" si="9"/>
        <v>490</v>
      </c>
    </row>
    <row r="205" spans="1:8" x14ac:dyDescent="0.25">
      <c r="A205" s="63" t="s">
        <v>1179</v>
      </c>
      <c r="B205" s="63" t="s">
        <v>6343</v>
      </c>
      <c r="C205" s="64"/>
      <c r="D205" s="65" t="s">
        <v>4264</v>
      </c>
      <c r="E205" s="61">
        <v>406.40859999999998</v>
      </c>
      <c r="F205" s="66" t="s">
        <v>7436</v>
      </c>
      <c r="G205" s="51">
        <f t="shared" si="8"/>
        <v>5</v>
      </c>
      <c r="H205" s="53">
        <f t="shared" si="9"/>
        <v>505</v>
      </c>
    </row>
    <row r="206" spans="1:8" x14ac:dyDescent="0.25">
      <c r="A206" s="63" t="s">
        <v>1166</v>
      </c>
      <c r="B206" s="63" t="s">
        <v>6344</v>
      </c>
      <c r="C206" s="64"/>
      <c r="D206" s="65" t="s">
        <v>4265</v>
      </c>
      <c r="E206" s="61">
        <v>559.94579999999996</v>
      </c>
      <c r="F206" s="66" t="s">
        <v>7241</v>
      </c>
      <c r="G206" s="51">
        <f t="shared" si="8"/>
        <v>5</v>
      </c>
      <c r="H206" s="53">
        <f t="shared" si="9"/>
        <v>525</v>
      </c>
    </row>
    <row r="207" spans="1:8" x14ac:dyDescent="0.25">
      <c r="A207" s="63" t="s">
        <v>1131</v>
      </c>
      <c r="B207" s="63" t="s">
        <v>6345</v>
      </c>
      <c r="C207" s="64"/>
      <c r="D207" s="65" t="s">
        <v>4266</v>
      </c>
      <c r="E207" s="61">
        <v>562.04960000000005</v>
      </c>
      <c r="F207" s="66" t="s">
        <v>7242</v>
      </c>
      <c r="G207" s="51">
        <f t="shared" si="8"/>
        <v>5</v>
      </c>
      <c r="H207" s="53">
        <f t="shared" si="9"/>
        <v>580</v>
      </c>
    </row>
    <row r="208" spans="1:8" x14ac:dyDescent="0.25">
      <c r="A208" s="63" t="s">
        <v>1167</v>
      </c>
      <c r="B208" s="63" t="s">
        <v>6346</v>
      </c>
      <c r="C208" s="64"/>
      <c r="D208" s="65" t="s">
        <v>4267</v>
      </c>
      <c r="E208" s="61">
        <v>572.04599999999994</v>
      </c>
      <c r="F208" s="66" t="s">
        <v>7243</v>
      </c>
      <c r="G208" s="51">
        <f t="shared" si="8"/>
        <v>5</v>
      </c>
      <c r="H208" s="53">
        <f t="shared" si="9"/>
        <v>635</v>
      </c>
    </row>
    <row r="209" spans="1:8" x14ac:dyDescent="0.25">
      <c r="A209" s="63" t="s">
        <v>1168</v>
      </c>
      <c r="B209" s="63" t="s">
        <v>6347</v>
      </c>
      <c r="C209" s="64"/>
      <c r="D209" s="65" t="s">
        <v>4268</v>
      </c>
      <c r="E209" s="61">
        <v>376.47299999999996</v>
      </c>
      <c r="F209" s="66" t="s">
        <v>7244</v>
      </c>
      <c r="G209" s="51">
        <f t="shared" si="8"/>
        <v>5</v>
      </c>
      <c r="H209" s="53">
        <f t="shared" si="9"/>
        <v>655</v>
      </c>
    </row>
    <row r="210" spans="1:8" x14ac:dyDescent="0.25">
      <c r="A210" s="63" t="s">
        <v>1084</v>
      </c>
      <c r="B210" s="63" t="s">
        <v>6348</v>
      </c>
      <c r="C210" s="64"/>
      <c r="D210" s="65" t="s">
        <v>4269</v>
      </c>
      <c r="E210" s="61">
        <v>363.08639999999997</v>
      </c>
      <c r="F210" s="66" t="s">
        <v>7245</v>
      </c>
      <c r="G210" s="51">
        <f t="shared" si="8"/>
        <v>5</v>
      </c>
      <c r="H210" s="53">
        <f t="shared" si="9"/>
        <v>675</v>
      </c>
    </row>
    <row r="211" spans="1:8" x14ac:dyDescent="0.25">
      <c r="A211" s="63" t="s">
        <v>1180</v>
      </c>
      <c r="B211" s="63" t="s">
        <v>6349</v>
      </c>
      <c r="C211" s="64"/>
      <c r="D211" s="65" t="s">
        <v>1921</v>
      </c>
      <c r="E211" s="61">
        <v>417.10179999999997</v>
      </c>
      <c r="F211" s="66" t="s">
        <v>7437</v>
      </c>
      <c r="G211" s="51">
        <f t="shared" si="8"/>
        <v>5</v>
      </c>
      <c r="H211" s="53">
        <f t="shared" si="9"/>
        <v>685</v>
      </c>
    </row>
    <row r="212" spans="1:8" x14ac:dyDescent="0.25">
      <c r="A212" s="63" t="s">
        <v>1130</v>
      </c>
      <c r="B212" s="63" t="s">
        <v>6350</v>
      </c>
      <c r="C212" s="64"/>
      <c r="D212" s="65" t="s">
        <v>4270</v>
      </c>
      <c r="E212" s="61">
        <v>359.32099999999997</v>
      </c>
      <c r="F212" s="66" t="s">
        <v>7246</v>
      </c>
      <c r="G212" s="51">
        <f t="shared" si="8"/>
        <v>5</v>
      </c>
      <c r="H212" s="53">
        <f t="shared" si="9"/>
        <v>690</v>
      </c>
    </row>
    <row r="213" spans="1:8" x14ac:dyDescent="0.25">
      <c r="A213" s="63" t="s">
        <v>1126</v>
      </c>
      <c r="B213" s="63" t="s">
        <v>6351</v>
      </c>
      <c r="C213" s="64"/>
      <c r="D213" s="65" t="s">
        <v>4271</v>
      </c>
      <c r="E213" s="61">
        <v>475.20420000000001</v>
      </c>
      <c r="F213" s="66" t="s">
        <v>7247</v>
      </c>
      <c r="G213" s="51">
        <f t="shared" si="8"/>
        <v>5</v>
      </c>
      <c r="H213" s="53">
        <f t="shared" si="9"/>
        <v>700</v>
      </c>
    </row>
    <row r="214" spans="1:8" x14ac:dyDescent="0.25">
      <c r="A214" s="63" t="s">
        <v>1169</v>
      </c>
      <c r="B214" s="63" t="s">
        <v>6352</v>
      </c>
      <c r="C214" s="64"/>
      <c r="D214" s="65" t="s">
        <v>4272</v>
      </c>
      <c r="E214" s="61">
        <v>390.19459999999998</v>
      </c>
      <c r="F214" s="66" t="s">
        <v>7438</v>
      </c>
      <c r="G214" s="51">
        <f t="shared" si="8"/>
        <v>5</v>
      </c>
      <c r="H214" s="53">
        <f t="shared" si="9"/>
        <v>705</v>
      </c>
    </row>
    <row r="215" spans="1:8" x14ac:dyDescent="0.25">
      <c r="A215" s="63" t="s">
        <v>1170</v>
      </c>
      <c r="B215" s="63" t="s">
        <v>6353</v>
      </c>
      <c r="C215" s="64"/>
      <c r="D215" s="65" t="s">
        <v>4273</v>
      </c>
      <c r="E215" s="61">
        <v>397.75219999999996</v>
      </c>
      <c r="F215" s="66" t="s">
        <v>7439</v>
      </c>
      <c r="G215" s="51">
        <f t="shared" si="8"/>
        <v>5</v>
      </c>
      <c r="H215" s="53">
        <f t="shared" si="9"/>
        <v>715</v>
      </c>
    </row>
    <row r="216" spans="1:8" x14ac:dyDescent="0.25">
      <c r="A216" s="63" t="s">
        <v>1120</v>
      </c>
      <c r="B216" s="63" t="s">
        <v>6354</v>
      </c>
      <c r="C216" s="64"/>
      <c r="D216" s="65" t="s">
        <v>4274</v>
      </c>
      <c r="E216" s="61">
        <v>340.38679999999999</v>
      </c>
      <c r="F216" s="66" t="s">
        <v>7248</v>
      </c>
      <c r="G216" s="51">
        <f t="shared" si="8"/>
        <v>5</v>
      </c>
      <c r="H216" s="53">
        <f t="shared" si="9"/>
        <v>725</v>
      </c>
    </row>
    <row r="217" spans="1:8" x14ac:dyDescent="0.25">
      <c r="A217" s="63" t="s">
        <v>1171</v>
      </c>
      <c r="B217" s="63" t="s">
        <v>6355</v>
      </c>
      <c r="C217" s="64"/>
      <c r="D217" s="65" t="s">
        <v>4275</v>
      </c>
      <c r="E217" s="61">
        <v>392.03039999999999</v>
      </c>
      <c r="F217" s="66" t="s">
        <v>7440</v>
      </c>
      <c r="G217" s="51">
        <f t="shared" si="8"/>
        <v>5</v>
      </c>
      <c r="H217" s="53">
        <f t="shared" si="9"/>
        <v>735</v>
      </c>
    </row>
    <row r="218" spans="1:8" x14ac:dyDescent="0.25">
      <c r="A218" s="63" t="s">
        <v>1172</v>
      </c>
      <c r="B218" s="63" t="s">
        <v>6356</v>
      </c>
      <c r="C218" s="64"/>
      <c r="D218" s="65" t="s">
        <v>4276</v>
      </c>
      <c r="E218" s="61">
        <v>603.12059999999997</v>
      </c>
      <c r="F218" s="66" t="s">
        <v>7441</v>
      </c>
      <c r="G218" s="51">
        <f t="shared" si="8"/>
        <v>5</v>
      </c>
      <c r="H218" s="53">
        <f t="shared" si="9"/>
        <v>765</v>
      </c>
    </row>
    <row r="219" spans="1:8" x14ac:dyDescent="0.25">
      <c r="A219" s="63" t="s">
        <v>1129</v>
      </c>
      <c r="B219" s="63" t="s">
        <v>6357</v>
      </c>
      <c r="C219" s="64"/>
      <c r="D219" s="65" t="s">
        <v>4277</v>
      </c>
      <c r="E219" s="61">
        <v>405.81900000000002</v>
      </c>
      <c r="F219" s="66" t="s">
        <v>7442</v>
      </c>
      <c r="G219" s="51">
        <f t="shared" si="8"/>
        <v>5</v>
      </c>
      <c r="H219" s="53">
        <f t="shared" si="9"/>
        <v>775</v>
      </c>
    </row>
    <row r="220" spans="1:8" x14ac:dyDescent="0.25">
      <c r="A220" s="63" t="s">
        <v>1181</v>
      </c>
      <c r="B220" s="63" t="s">
        <v>6358</v>
      </c>
      <c r="C220" s="64"/>
      <c r="D220" s="65" t="s">
        <v>1922</v>
      </c>
      <c r="E220" s="61">
        <v>528.697</v>
      </c>
      <c r="F220" s="66" t="s">
        <v>7443</v>
      </c>
      <c r="G220" s="51">
        <f t="shared" si="8"/>
        <v>5</v>
      </c>
      <c r="H220" s="53">
        <f t="shared" si="9"/>
        <v>790</v>
      </c>
    </row>
    <row r="221" spans="1:8" x14ac:dyDescent="0.25">
      <c r="A221" s="63" t="s">
        <v>1173</v>
      </c>
      <c r="B221" s="63" t="s">
        <v>6359</v>
      </c>
      <c r="C221" s="64"/>
      <c r="D221" s="65" t="s">
        <v>4278</v>
      </c>
      <c r="E221" s="61">
        <v>415.48040000000003</v>
      </c>
      <c r="F221" s="66" t="s">
        <v>7444</v>
      </c>
      <c r="G221" s="51">
        <f t="shared" si="8"/>
        <v>5</v>
      </c>
      <c r="H221" s="53">
        <f t="shared" si="9"/>
        <v>800</v>
      </c>
    </row>
    <row r="222" spans="1:8" x14ac:dyDescent="0.25">
      <c r="A222" s="63" t="s">
        <v>8500</v>
      </c>
      <c r="B222" s="63" t="s">
        <v>6360</v>
      </c>
      <c r="C222" s="64"/>
      <c r="D222" s="65" t="s">
        <v>4279</v>
      </c>
      <c r="E222" s="61">
        <v>497.56880000000001</v>
      </c>
      <c r="F222" s="66" t="s">
        <v>7249</v>
      </c>
      <c r="G222" s="51">
        <f t="shared" si="8"/>
        <v>5</v>
      </c>
      <c r="H222" s="53">
        <f t="shared" si="9"/>
        <v>810</v>
      </c>
    </row>
    <row r="223" spans="1:8" x14ac:dyDescent="0.25">
      <c r="A223" s="63" t="s">
        <v>1182</v>
      </c>
      <c r="B223" s="63" t="s">
        <v>6361</v>
      </c>
      <c r="C223" s="64"/>
      <c r="D223" s="65" t="s">
        <v>4280</v>
      </c>
      <c r="E223" s="61">
        <v>403.20599999999996</v>
      </c>
      <c r="F223" s="66" t="s">
        <v>7445</v>
      </c>
      <c r="G223" s="51">
        <f t="shared" si="8"/>
        <v>5</v>
      </c>
      <c r="H223" s="53">
        <f t="shared" si="9"/>
        <v>815</v>
      </c>
    </row>
    <row r="224" spans="1:8" x14ac:dyDescent="0.25">
      <c r="A224" s="63" t="s">
        <v>1174</v>
      </c>
      <c r="B224" s="63" t="s">
        <v>6362</v>
      </c>
      <c r="C224" s="64"/>
      <c r="D224" s="65" t="s">
        <v>4281</v>
      </c>
      <c r="E224" s="61">
        <v>528.75059999999996</v>
      </c>
      <c r="F224" s="66" t="s">
        <v>7250</v>
      </c>
      <c r="G224" s="51">
        <f t="shared" si="8"/>
        <v>5</v>
      </c>
      <c r="H224" s="53">
        <f t="shared" si="9"/>
        <v>820</v>
      </c>
    </row>
    <row r="225" spans="1:8" x14ac:dyDescent="0.25">
      <c r="A225" s="63" t="s">
        <v>1175</v>
      </c>
      <c r="B225" s="63" t="s">
        <v>6363</v>
      </c>
      <c r="C225" s="64"/>
      <c r="D225" s="65" t="s">
        <v>4282</v>
      </c>
      <c r="E225" s="61">
        <v>500.7312</v>
      </c>
      <c r="F225" s="66" t="s">
        <v>7446</v>
      </c>
      <c r="G225" s="51">
        <f t="shared" si="8"/>
        <v>5</v>
      </c>
      <c r="H225" s="53">
        <f t="shared" si="9"/>
        <v>825</v>
      </c>
    </row>
    <row r="226" spans="1:8" x14ac:dyDescent="0.25">
      <c r="A226" s="63" t="s">
        <v>1183</v>
      </c>
      <c r="B226" s="63" t="s">
        <v>6364</v>
      </c>
      <c r="C226" s="64"/>
      <c r="D226" s="65" t="s">
        <v>1923</v>
      </c>
      <c r="E226" s="61">
        <v>443.98219999999998</v>
      </c>
      <c r="F226" s="66" t="s">
        <v>7447</v>
      </c>
      <c r="G226" s="51">
        <f t="shared" si="8"/>
        <v>5</v>
      </c>
      <c r="H226" s="53">
        <f t="shared" si="9"/>
        <v>830</v>
      </c>
    </row>
    <row r="227" spans="1:8" x14ac:dyDescent="0.25">
      <c r="A227" s="63" t="s">
        <v>1184</v>
      </c>
      <c r="B227" s="63" t="s">
        <v>6365</v>
      </c>
      <c r="C227" s="64"/>
      <c r="D227" s="65" t="s">
        <v>8528</v>
      </c>
      <c r="E227" s="61">
        <v>388.2516</v>
      </c>
      <c r="F227" s="66" t="s">
        <v>7448</v>
      </c>
      <c r="G227" s="51">
        <f t="shared" si="8"/>
        <v>5</v>
      </c>
      <c r="H227" s="53">
        <f t="shared" si="9"/>
        <v>835</v>
      </c>
    </row>
    <row r="228" spans="1:8" x14ac:dyDescent="0.25">
      <c r="A228" s="63" t="s">
        <v>8359</v>
      </c>
      <c r="B228" s="63" t="s">
        <v>8360</v>
      </c>
      <c r="C228" s="64"/>
      <c r="D228" s="65" t="s">
        <v>8424</v>
      </c>
      <c r="E228" s="61">
        <v>620.41999999999996</v>
      </c>
      <c r="F228" s="66" t="s">
        <v>8475</v>
      </c>
      <c r="G228" s="51">
        <f t="shared" si="8"/>
        <v>5</v>
      </c>
      <c r="H228" s="53">
        <f t="shared" si="9"/>
        <v>845</v>
      </c>
    </row>
    <row r="229" spans="1:8" x14ac:dyDescent="0.25">
      <c r="A229" s="63" t="s">
        <v>1086</v>
      </c>
      <c r="B229" s="63" t="s">
        <v>6366</v>
      </c>
      <c r="C229" s="64"/>
      <c r="D229" s="65" t="s">
        <v>1913</v>
      </c>
      <c r="E229" s="61">
        <v>388.2516</v>
      </c>
      <c r="F229" s="66" t="s">
        <v>7449</v>
      </c>
      <c r="G229" s="51">
        <f t="shared" si="8"/>
        <v>5</v>
      </c>
      <c r="H229" s="53">
        <f t="shared" si="9"/>
        <v>850</v>
      </c>
    </row>
    <row r="230" spans="1:8" x14ac:dyDescent="0.25">
      <c r="A230" s="63" t="s">
        <v>1185</v>
      </c>
      <c r="B230" s="63" t="s">
        <v>6367</v>
      </c>
      <c r="C230" s="64"/>
      <c r="D230" s="65" t="s">
        <v>4283</v>
      </c>
      <c r="E230" s="61">
        <v>367.72280000000001</v>
      </c>
      <c r="F230" s="66" t="s">
        <v>7450</v>
      </c>
      <c r="G230" s="51">
        <f t="shared" si="8"/>
        <v>5</v>
      </c>
      <c r="H230" s="53">
        <f t="shared" si="9"/>
        <v>860</v>
      </c>
    </row>
    <row r="231" spans="1:8" x14ac:dyDescent="0.25">
      <c r="A231" s="63" t="s">
        <v>1095</v>
      </c>
      <c r="B231" s="63" t="s">
        <v>6368</v>
      </c>
      <c r="C231" s="64"/>
      <c r="D231" s="65" t="s">
        <v>4284</v>
      </c>
      <c r="E231" s="61">
        <v>404.80059999999992</v>
      </c>
      <c r="F231" s="66" t="s">
        <v>7251</v>
      </c>
      <c r="G231" s="51">
        <f t="shared" si="8"/>
        <v>5</v>
      </c>
      <c r="H231" s="53">
        <f t="shared" si="9"/>
        <v>870</v>
      </c>
    </row>
    <row r="232" spans="1:8" x14ac:dyDescent="0.25">
      <c r="A232" s="63" t="s">
        <v>1119</v>
      </c>
      <c r="B232" s="63" t="s">
        <v>6369</v>
      </c>
      <c r="C232" s="64"/>
      <c r="D232" s="65" t="s">
        <v>1919</v>
      </c>
      <c r="E232" s="61">
        <v>369.75959999999998</v>
      </c>
      <c r="F232" s="66" t="s">
        <v>7451</v>
      </c>
      <c r="G232" s="51">
        <f t="shared" si="8"/>
        <v>5</v>
      </c>
      <c r="H232" s="53">
        <f t="shared" si="9"/>
        <v>875</v>
      </c>
    </row>
    <row r="233" spans="1:8" x14ac:dyDescent="0.25">
      <c r="A233" s="63" t="s">
        <v>1123</v>
      </c>
      <c r="B233" s="63" t="s">
        <v>6370</v>
      </c>
      <c r="C233" s="64"/>
      <c r="D233" s="65" t="s">
        <v>4285</v>
      </c>
      <c r="E233" s="61">
        <v>381.60519999999997</v>
      </c>
      <c r="F233" s="66" t="s">
        <v>7252</v>
      </c>
      <c r="G233" s="51">
        <f t="shared" si="8"/>
        <v>5</v>
      </c>
      <c r="H233" s="53">
        <f t="shared" si="9"/>
        <v>880</v>
      </c>
    </row>
    <row r="234" spans="1:8" x14ac:dyDescent="0.25">
      <c r="A234" s="63" t="s">
        <v>1089</v>
      </c>
      <c r="B234" s="63" t="s">
        <v>6371</v>
      </c>
      <c r="C234" s="64"/>
      <c r="D234" s="65" t="s">
        <v>4286</v>
      </c>
      <c r="E234" s="61">
        <v>497.56880000000001</v>
      </c>
      <c r="F234" s="66" t="s">
        <v>7253</v>
      </c>
      <c r="G234" s="51">
        <f t="shared" si="8"/>
        <v>5</v>
      </c>
      <c r="H234" s="53">
        <f t="shared" si="9"/>
        <v>885</v>
      </c>
    </row>
    <row r="235" spans="1:8" x14ac:dyDescent="0.25">
      <c r="A235" s="63" t="s">
        <v>8501</v>
      </c>
      <c r="B235" s="63" t="s">
        <v>6372</v>
      </c>
      <c r="C235" s="64"/>
      <c r="D235" s="65" t="s">
        <v>4287</v>
      </c>
      <c r="E235" s="61">
        <v>339.07359999999994</v>
      </c>
      <c r="F235" s="66" t="s">
        <v>7452</v>
      </c>
      <c r="G235" s="51">
        <f t="shared" si="8"/>
        <v>5</v>
      </c>
      <c r="H235" s="53">
        <f t="shared" si="9"/>
        <v>900</v>
      </c>
    </row>
    <row r="236" spans="1:8" x14ac:dyDescent="0.25">
      <c r="A236" s="63" t="s">
        <v>1128</v>
      </c>
      <c r="B236" s="63" t="s">
        <v>6373</v>
      </c>
      <c r="C236" s="64"/>
      <c r="D236" s="65" t="s">
        <v>4288</v>
      </c>
      <c r="E236" s="61">
        <v>631.48839999999996</v>
      </c>
      <c r="F236" s="66" t="s">
        <v>7453</v>
      </c>
      <c r="G236" s="51">
        <f t="shared" si="8"/>
        <v>5</v>
      </c>
      <c r="H236" s="53">
        <f t="shared" si="9"/>
        <v>905</v>
      </c>
    </row>
    <row r="237" spans="1:8" x14ac:dyDescent="0.25">
      <c r="A237" s="63" t="s">
        <v>1083</v>
      </c>
      <c r="B237" s="63" t="s">
        <v>6374</v>
      </c>
      <c r="C237" s="64"/>
      <c r="D237" s="65" t="s">
        <v>4289</v>
      </c>
      <c r="E237" s="61">
        <v>398.34179999999998</v>
      </c>
      <c r="F237" s="66" t="s">
        <v>7454</v>
      </c>
      <c r="G237" s="51">
        <f t="shared" si="8"/>
        <v>5</v>
      </c>
      <c r="H237" s="53">
        <f t="shared" si="9"/>
        <v>915</v>
      </c>
    </row>
    <row r="238" spans="1:8" x14ac:dyDescent="0.25">
      <c r="A238" s="63" t="s">
        <v>1085</v>
      </c>
      <c r="B238" s="63" t="s">
        <v>6375</v>
      </c>
      <c r="C238" s="64"/>
      <c r="D238" s="65" t="s">
        <v>4290</v>
      </c>
      <c r="E238" s="61">
        <v>457.87799999999999</v>
      </c>
      <c r="F238" s="66" t="s">
        <v>7455</v>
      </c>
      <c r="G238" s="51">
        <f t="shared" si="8"/>
        <v>5</v>
      </c>
      <c r="H238" s="53">
        <f t="shared" si="9"/>
        <v>920</v>
      </c>
    </row>
    <row r="239" spans="1:8" x14ac:dyDescent="0.25">
      <c r="A239" s="63" t="s">
        <v>1088</v>
      </c>
      <c r="B239" s="63" t="s">
        <v>6376</v>
      </c>
      <c r="C239" s="64"/>
      <c r="D239" s="65" t="s">
        <v>1914</v>
      </c>
      <c r="E239" s="61">
        <v>364.18519999999995</v>
      </c>
      <c r="F239" s="66" t="s">
        <v>7456</v>
      </c>
      <c r="G239" s="51">
        <f t="shared" si="8"/>
        <v>5</v>
      </c>
      <c r="H239" s="53">
        <f t="shared" si="9"/>
        <v>925</v>
      </c>
    </row>
    <row r="240" spans="1:8" x14ac:dyDescent="0.25">
      <c r="A240" s="63" t="s">
        <v>1116</v>
      </c>
      <c r="B240" s="63" t="s">
        <v>6377</v>
      </c>
      <c r="C240" s="64"/>
      <c r="D240" s="65" t="s">
        <v>4291</v>
      </c>
      <c r="E240" s="61">
        <v>646.76440000000002</v>
      </c>
      <c r="F240" s="66" t="s">
        <v>7457</v>
      </c>
      <c r="G240" s="51">
        <f t="shared" si="8"/>
        <v>5</v>
      </c>
      <c r="H240" s="53">
        <f t="shared" si="9"/>
        <v>930</v>
      </c>
    </row>
    <row r="241" spans="1:8" x14ac:dyDescent="0.25">
      <c r="A241" s="63" t="s">
        <v>1082</v>
      </c>
      <c r="B241" s="63" t="s">
        <v>6378</v>
      </c>
      <c r="C241" s="64"/>
      <c r="D241" s="65" t="s">
        <v>4292</v>
      </c>
      <c r="E241" s="61">
        <v>396.3854</v>
      </c>
      <c r="F241" s="66" t="s">
        <v>7458</v>
      </c>
      <c r="G241" s="51">
        <f t="shared" si="8"/>
        <v>5</v>
      </c>
      <c r="H241" s="53">
        <f t="shared" si="9"/>
        <v>940</v>
      </c>
    </row>
    <row r="242" spans="1:8" x14ac:dyDescent="0.25">
      <c r="A242" s="63" t="s">
        <v>1176</v>
      </c>
      <c r="B242" s="63" t="s">
        <v>6379</v>
      </c>
      <c r="C242" s="64"/>
      <c r="D242" s="65" t="s">
        <v>4293</v>
      </c>
      <c r="E242" s="61">
        <v>472.79219999999998</v>
      </c>
      <c r="F242" s="66" t="s">
        <v>7459</v>
      </c>
      <c r="G242" s="51">
        <f t="shared" si="8"/>
        <v>5</v>
      </c>
      <c r="H242" s="53">
        <f t="shared" si="9"/>
        <v>945</v>
      </c>
    </row>
    <row r="243" spans="1:8" x14ac:dyDescent="0.25">
      <c r="A243" s="63" t="s">
        <v>1121</v>
      </c>
      <c r="B243" s="63" t="s">
        <v>6380</v>
      </c>
      <c r="C243" s="64"/>
      <c r="D243" s="65" t="s">
        <v>4294</v>
      </c>
      <c r="E243" s="61">
        <v>519.50459999999998</v>
      </c>
      <c r="F243" s="66" t="s">
        <v>7254</v>
      </c>
      <c r="G243" s="51">
        <f t="shared" si="8"/>
        <v>5</v>
      </c>
      <c r="H243" s="53">
        <f t="shared" si="9"/>
        <v>955</v>
      </c>
    </row>
    <row r="244" spans="1:8" x14ac:dyDescent="0.25">
      <c r="A244" s="63" t="s">
        <v>1127</v>
      </c>
      <c r="B244" s="63" t="s">
        <v>6381</v>
      </c>
      <c r="C244" s="64"/>
      <c r="D244" s="65" t="s">
        <v>4295</v>
      </c>
      <c r="E244" s="61">
        <v>406.98480000000006</v>
      </c>
      <c r="F244" s="66" t="s">
        <v>7460</v>
      </c>
      <c r="G244" s="51">
        <f t="shared" si="8"/>
        <v>5</v>
      </c>
      <c r="H244" s="53">
        <f t="shared" si="9"/>
        <v>960</v>
      </c>
    </row>
    <row r="245" spans="1:8" x14ac:dyDescent="0.25">
      <c r="A245" s="63" t="s">
        <v>1186</v>
      </c>
      <c r="B245" s="63" t="s">
        <v>6382</v>
      </c>
      <c r="C245" s="64"/>
      <c r="D245" s="65" t="s">
        <v>4296</v>
      </c>
      <c r="E245" s="61">
        <v>477.57599999999996</v>
      </c>
      <c r="F245" s="66" t="s">
        <v>7461</v>
      </c>
      <c r="G245" s="51">
        <f t="shared" si="8"/>
        <v>5</v>
      </c>
      <c r="H245" s="53">
        <f t="shared" si="9"/>
        <v>965</v>
      </c>
    </row>
    <row r="246" spans="1:8" x14ac:dyDescent="0.25">
      <c r="A246" s="63" t="s">
        <v>1187</v>
      </c>
      <c r="B246" s="63" t="s">
        <v>6383</v>
      </c>
      <c r="C246" s="64"/>
      <c r="D246" s="65" t="s">
        <v>1924</v>
      </c>
      <c r="E246" s="61">
        <v>482.34639999999996</v>
      </c>
      <c r="F246" s="66" t="s">
        <v>7255</v>
      </c>
      <c r="G246" s="51">
        <f t="shared" si="8"/>
        <v>5</v>
      </c>
      <c r="H246" s="53">
        <f t="shared" si="9"/>
        <v>970</v>
      </c>
    </row>
    <row r="247" spans="1:8" x14ac:dyDescent="0.25">
      <c r="A247" s="63" t="s">
        <v>1177</v>
      </c>
      <c r="B247" s="63" t="s">
        <v>6384</v>
      </c>
      <c r="C247" s="64"/>
      <c r="D247" s="65" t="s">
        <v>4297</v>
      </c>
      <c r="E247" s="61">
        <v>415.42679999999996</v>
      </c>
      <c r="F247" s="66" t="s">
        <v>7462</v>
      </c>
      <c r="G247" s="51">
        <f t="shared" si="8"/>
        <v>5</v>
      </c>
      <c r="H247" s="53">
        <f t="shared" si="9"/>
        <v>975</v>
      </c>
    </row>
    <row r="248" spans="1:8" x14ac:dyDescent="0.25">
      <c r="A248" s="63" t="s">
        <v>1188</v>
      </c>
      <c r="B248" s="63" t="s">
        <v>6385</v>
      </c>
      <c r="C248" s="64"/>
      <c r="D248" s="65" t="s">
        <v>4298</v>
      </c>
      <c r="E248" s="61">
        <v>518.00379999999996</v>
      </c>
      <c r="F248" s="66" t="s">
        <v>7463</v>
      </c>
      <c r="G248" s="51">
        <f t="shared" si="8"/>
        <v>5</v>
      </c>
      <c r="H248" s="53">
        <f t="shared" si="9"/>
        <v>980</v>
      </c>
    </row>
    <row r="249" spans="1:8" x14ac:dyDescent="0.25">
      <c r="A249" s="63" t="s">
        <v>1178</v>
      </c>
      <c r="B249" s="63" t="s">
        <v>6386</v>
      </c>
      <c r="C249" s="64"/>
      <c r="D249" s="65" t="s">
        <v>4299</v>
      </c>
      <c r="E249" s="61">
        <v>491.90059999999994</v>
      </c>
      <c r="F249" s="66" t="s">
        <v>7256</v>
      </c>
      <c r="G249" s="51">
        <f t="shared" si="8"/>
        <v>5</v>
      </c>
      <c r="H249" s="53">
        <f t="shared" si="9"/>
        <v>985</v>
      </c>
    </row>
    <row r="250" spans="1:8" x14ac:dyDescent="0.25">
      <c r="A250" s="63" t="s">
        <v>1124</v>
      </c>
      <c r="B250" s="63" t="s">
        <v>6387</v>
      </c>
      <c r="C250" s="64"/>
      <c r="D250" s="65" t="s">
        <v>1920</v>
      </c>
      <c r="E250" s="61">
        <v>491.90059999999994</v>
      </c>
      <c r="F250" s="66" t="s">
        <v>7464</v>
      </c>
      <c r="G250" s="51">
        <f t="shared" si="8"/>
        <v>5</v>
      </c>
      <c r="H250" s="53">
        <f t="shared" si="9"/>
        <v>995</v>
      </c>
    </row>
    <row r="251" spans="1:8" x14ac:dyDescent="0.25">
      <c r="A251" s="63" t="s">
        <v>1189</v>
      </c>
      <c r="B251" s="63" t="s">
        <v>6388</v>
      </c>
      <c r="C251" s="64"/>
      <c r="D251" s="65" t="s">
        <v>1925</v>
      </c>
      <c r="E251" s="61">
        <v>495.13</v>
      </c>
      <c r="F251" s="66" t="s">
        <v>7465</v>
      </c>
      <c r="G251" s="51">
        <f t="shared" ref="G251:G314" si="10">LEFT(F251,FIND("K",F251)-2)+0</f>
        <v>5</v>
      </c>
      <c r="H251" s="53">
        <f t="shared" ref="H251:H314" si="11">RIGHT(F251,LEN(F251)-FIND("K",F251))+0</f>
        <v>1000</v>
      </c>
    </row>
    <row r="252" spans="1:8" x14ac:dyDescent="0.25">
      <c r="A252" s="63" t="s">
        <v>1190</v>
      </c>
      <c r="B252" s="63" t="s">
        <v>6389</v>
      </c>
      <c r="C252" s="64"/>
      <c r="D252" s="65" t="s">
        <v>4300</v>
      </c>
      <c r="E252" s="61">
        <v>413.92599999999993</v>
      </c>
      <c r="F252" s="66" t="s">
        <v>7466</v>
      </c>
      <c r="G252" s="51">
        <f t="shared" si="10"/>
        <v>5</v>
      </c>
      <c r="H252" s="53">
        <f t="shared" si="11"/>
        <v>1005</v>
      </c>
    </row>
    <row r="253" spans="1:8" x14ac:dyDescent="0.25">
      <c r="A253" s="63" t="s">
        <v>8498</v>
      </c>
      <c r="B253" s="63" t="s">
        <v>6390</v>
      </c>
      <c r="C253" s="64"/>
      <c r="D253" s="65" t="s">
        <v>4301</v>
      </c>
      <c r="E253" s="61">
        <v>468.02179999999998</v>
      </c>
      <c r="F253" s="66" t="s">
        <v>7467</v>
      </c>
      <c r="G253" s="51">
        <f t="shared" si="10"/>
        <v>5</v>
      </c>
      <c r="H253" s="53">
        <f t="shared" si="11"/>
        <v>1010</v>
      </c>
    </row>
    <row r="254" spans="1:8" x14ac:dyDescent="0.25">
      <c r="A254" s="63" t="s">
        <v>1087</v>
      </c>
      <c r="B254" s="63" t="s">
        <v>6391</v>
      </c>
      <c r="C254" s="64"/>
      <c r="D254" s="65" t="s">
        <v>4302</v>
      </c>
      <c r="E254" s="61">
        <v>372.50659999999999</v>
      </c>
      <c r="F254" s="66" t="s">
        <v>7468</v>
      </c>
      <c r="G254" s="51">
        <f t="shared" si="10"/>
        <v>5</v>
      </c>
      <c r="H254" s="53">
        <f t="shared" si="11"/>
        <v>1015</v>
      </c>
    </row>
    <row r="255" spans="1:8" x14ac:dyDescent="0.25">
      <c r="A255" s="63" t="s">
        <v>8355</v>
      </c>
      <c r="B255" s="63" t="s">
        <v>8356</v>
      </c>
      <c r="C255" s="64"/>
      <c r="D255" s="65" t="s">
        <v>8422</v>
      </c>
      <c r="E255" s="61">
        <v>559.94579999999996</v>
      </c>
      <c r="F255" s="66" t="s">
        <v>8459</v>
      </c>
      <c r="G255" s="51">
        <f t="shared" si="10"/>
        <v>5</v>
      </c>
      <c r="H255" s="53">
        <f t="shared" si="11"/>
        <v>1020</v>
      </c>
    </row>
    <row r="256" spans="1:8" x14ac:dyDescent="0.25">
      <c r="A256" s="63" t="s">
        <v>1090</v>
      </c>
      <c r="B256" s="63" t="s">
        <v>6392</v>
      </c>
      <c r="C256" s="64"/>
      <c r="D256" s="65" t="s">
        <v>1915</v>
      </c>
      <c r="E256" s="61">
        <v>425.03459999999995</v>
      </c>
      <c r="F256" s="66" t="s">
        <v>3810</v>
      </c>
      <c r="G256" s="51">
        <f t="shared" si="10"/>
        <v>5</v>
      </c>
      <c r="H256" s="53">
        <f t="shared" si="11"/>
        <v>1025</v>
      </c>
    </row>
    <row r="257" spans="1:8" x14ac:dyDescent="0.25">
      <c r="A257" s="63" t="s">
        <v>1125</v>
      </c>
      <c r="B257" s="63" t="s">
        <v>6393</v>
      </c>
      <c r="C257" s="64"/>
      <c r="D257" s="65" t="s">
        <v>4303</v>
      </c>
      <c r="E257" s="61">
        <v>445.73759999999993</v>
      </c>
      <c r="F257" s="66" t="s">
        <v>3821</v>
      </c>
      <c r="G257" s="51">
        <f t="shared" si="10"/>
        <v>5</v>
      </c>
      <c r="H257" s="53">
        <f t="shared" si="11"/>
        <v>1030</v>
      </c>
    </row>
    <row r="258" spans="1:8" x14ac:dyDescent="0.25">
      <c r="A258" s="63" t="s">
        <v>1118</v>
      </c>
      <c r="B258" s="63" t="s">
        <v>6394</v>
      </c>
      <c r="C258" s="64"/>
      <c r="D258" s="65" t="s">
        <v>4304</v>
      </c>
      <c r="E258" s="61">
        <v>480.99299999999994</v>
      </c>
      <c r="F258" s="66" t="s">
        <v>7469</v>
      </c>
      <c r="G258" s="51">
        <f t="shared" si="10"/>
        <v>5</v>
      </c>
      <c r="H258" s="53">
        <f t="shared" si="11"/>
        <v>1040</v>
      </c>
    </row>
    <row r="259" spans="1:8" x14ac:dyDescent="0.25">
      <c r="A259" s="63" t="s">
        <v>1134</v>
      </c>
      <c r="B259" s="63" t="s">
        <v>6395</v>
      </c>
      <c r="C259" s="64"/>
      <c r="D259" s="65" t="s">
        <v>4305</v>
      </c>
      <c r="E259" s="61">
        <v>466.21280000000002</v>
      </c>
      <c r="F259" s="66" t="s">
        <v>7470</v>
      </c>
      <c r="G259" s="51">
        <f t="shared" si="10"/>
        <v>5</v>
      </c>
      <c r="H259" s="53">
        <f t="shared" si="11"/>
        <v>1060</v>
      </c>
    </row>
    <row r="260" spans="1:8" x14ac:dyDescent="0.25">
      <c r="A260" s="63" t="s">
        <v>1191</v>
      </c>
      <c r="B260" s="63" t="s">
        <v>6396</v>
      </c>
      <c r="C260" s="64"/>
      <c r="D260" s="65" t="s">
        <v>1926</v>
      </c>
      <c r="E260" s="61">
        <v>716.7124</v>
      </c>
      <c r="F260" s="66" t="s">
        <v>3844</v>
      </c>
      <c r="G260" s="51">
        <f t="shared" si="10"/>
        <v>5</v>
      </c>
      <c r="H260" s="53">
        <f t="shared" si="11"/>
        <v>1065</v>
      </c>
    </row>
    <row r="261" spans="1:8" x14ac:dyDescent="0.25">
      <c r="A261" s="63" t="s">
        <v>8357</v>
      </c>
      <c r="B261" s="63" t="s">
        <v>8358</v>
      </c>
      <c r="C261" s="64"/>
      <c r="D261" s="65" t="s">
        <v>8423</v>
      </c>
      <c r="E261" s="61">
        <v>684.33799999999997</v>
      </c>
      <c r="F261" s="66" t="s">
        <v>8460</v>
      </c>
      <c r="G261" s="51">
        <f t="shared" si="10"/>
        <v>5</v>
      </c>
      <c r="H261" s="53">
        <f t="shared" si="11"/>
        <v>1070</v>
      </c>
    </row>
    <row r="262" spans="1:8" x14ac:dyDescent="0.25">
      <c r="A262" s="63" t="s">
        <v>1135</v>
      </c>
      <c r="B262" s="63" t="s">
        <v>6397</v>
      </c>
      <c r="C262" s="64"/>
      <c r="D262" s="65" t="s">
        <v>4306</v>
      </c>
      <c r="E262" s="61">
        <v>427.08480000000003</v>
      </c>
      <c r="F262" s="66" t="s">
        <v>7471</v>
      </c>
      <c r="G262" s="51">
        <f t="shared" si="10"/>
        <v>5</v>
      </c>
      <c r="H262" s="53">
        <f t="shared" si="11"/>
        <v>1080</v>
      </c>
    </row>
    <row r="263" spans="1:8" x14ac:dyDescent="0.25">
      <c r="A263" s="63" t="s">
        <v>1114</v>
      </c>
      <c r="B263" s="63" t="s">
        <v>6398</v>
      </c>
      <c r="C263" s="64"/>
      <c r="D263" s="65" t="s">
        <v>4307</v>
      </c>
      <c r="E263" s="61">
        <v>480.99299999999994</v>
      </c>
      <c r="F263" s="66" t="s">
        <v>3819</v>
      </c>
      <c r="G263" s="51">
        <f t="shared" si="10"/>
        <v>5</v>
      </c>
      <c r="H263" s="53">
        <f t="shared" si="11"/>
        <v>1090</v>
      </c>
    </row>
    <row r="264" spans="1:8" x14ac:dyDescent="0.25">
      <c r="A264" s="63" t="s">
        <v>1136</v>
      </c>
      <c r="B264" s="63" t="s">
        <v>6399</v>
      </c>
      <c r="C264" s="64"/>
      <c r="D264" s="65" t="s">
        <v>4308</v>
      </c>
      <c r="E264" s="61">
        <v>434.84339999999997</v>
      </c>
      <c r="F264" s="66" t="s">
        <v>7472</v>
      </c>
      <c r="G264" s="51">
        <f t="shared" si="10"/>
        <v>5</v>
      </c>
      <c r="H264" s="53">
        <f t="shared" si="11"/>
        <v>1100</v>
      </c>
    </row>
    <row r="265" spans="1:8" x14ac:dyDescent="0.25">
      <c r="A265" s="63" t="s">
        <v>1097</v>
      </c>
      <c r="B265" s="63" t="s">
        <v>6400</v>
      </c>
      <c r="C265" s="64"/>
      <c r="D265" s="65" t="s">
        <v>1916</v>
      </c>
      <c r="E265" s="61">
        <v>436.63900000000001</v>
      </c>
      <c r="F265" s="66" t="s">
        <v>7473</v>
      </c>
      <c r="G265" s="51">
        <f t="shared" si="10"/>
        <v>5</v>
      </c>
      <c r="H265" s="53">
        <f t="shared" si="11"/>
        <v>1105</v>
      </c>
    </row>
    <row r="266" spans="1:8" x14ac:dyDescent="0.25">
      <c r="A266" s="63" t="s">
        <v>7185</v>
      </c>
      <c r="B266" s="63" t="s">
        <v>6401</v>
      </c>
      <c r="C266" s="64"/>
      <c r="D266" s="65" t="s">
        <v>7186</v>
      </c>
      <c r="E266" s="61">
        <v>448.91339999999997</v>
      </c>
      <c r="F266" s="66" t="s">
        <v>7474</v>
      </c>
      <c r="G266" s="51">
        <f t="shared" si="10"/>
        <v>5</v>
      </c>
      <c r="H266" s="53">
        <f t="shared" si="11"/>
        <v>1120</v>
      </c>
    </row>
    <row r="267" spans="1:8" x14ac:dyDescent="0.25">
      <c r="A267" s="63" t="s">
        <v>1137</v>
      </c>
      <c r="B267" s="63" t="s">
        <v>6402</v>
      </c>
      <c r="C267" s="64"/>
      <c r="D267" s="65" t="s">
        <v>4309</v>
      </c>
      <c r="E267" s="61">
        <v>465.90459999999996</v>
      </c>
      <c r="F267" s="66" t="s">
        <v>7475</v>
      </c>
      <c r="G267" s="51">
        <f t="shared" si="10"/>
        <v>5</v>
      </c>
      <c r="H267" s="53">
        <f t="shared" si="11"/>
        <v>1130</v>
      </c>
    </row>
    <row r="268" spans="1:8" x14ac:dyDescent="0.25">
      <c r="A268" s="63" t="s">
        <v>1220</v>
      </c>
      <c r="B268" s="63" t="s">
        <v>6403</v>
      </c>
      <c r="C268" s="64"/>
      <c r="D268" s="65" t="s">
        <v>4310</v>
      </c>
      <c r="E268" s="61">
        <v>461.75059999999996</v>
      </c>
      <c r="F268" s="66" t="s">
        <v>7476</v>
      </c>
      <c r="G268" s="51">
        <f t="shared" si="10"/>
        <v>5</v>
      </c>
      <c r="H268" s="53">
        <f t="shared" si="11"/>
        <v>1135</v>
      </c>
    </row>
    <row r="269" spans="1:8" x14ac:dyDescent="0.25">
      <c r="A269" s="63" t="s">
        <v>1091</v>
      </c>
      <c r="B269" s="63" t="s">
        <v>6404</v>
      </c>
      <c r="C269" s="64"/>
      <c r="D269" s="65" t="s">
        <v>4311</v>
      </c>
      <c r="E269" s="61">
        <v>438.71599999999995</v>
      </c>
      <c r="F269" s="66" t="s">
        <v>3848</v>
      </c>
      <c r="G269" s="51">
        <f t="shared" si="10"/>
        <v>5</v>
      </c>
      <c r="H269" s="53">
        <f t="shared" si="11"/>
        <v>1140</v>
      </c>
    </row>
    <row r="270" spans="1:8" x14ac:dyDescent="0.25">
      <c r="A270" s="63" t="s">
        <v>1094</v>
      </c>
      <c r="B270" s="63" t="s">
        <v>6405</v>
      </c>
      <c r="C270" s="64"/>
      <c r="D270" s="65" t="s">
        <v>4312</v>
      </c>
      <c r="E270" s="61">
        <v>485.57579999999996</v>
      </c>
      <c r="F270" s="66" t="s">
        <v>7477</v>
      </c>
      <c r="G270" s="51">
        <f t="shared" si="10"/>
        <v>5</v>
      </c>
      <c r="H270" s="53">
        <f t="shared" si="11"/>
        <v>1145</v>
      </c>
    </row>
    <row r="271" spans="1:8" x14ac:dyDescent="0.25">
      <c r="A271" s="63" t="s">
        <v>1117</v>
      </c>
      <c r="B271" s="63" t="s">
        <v>6406</v>
      </c>
      <c r="C271" s="64"/>
      <c r="D271" s="65" t="s">
        <v>4313</v>
      </c>
      <c r="E271" s="61">
        <v>496.67099999999994</v>
      </c>
      <c r="F271" s="66" t="s">
        <v>7478</v>
      </c>
      <c r="G271" s="51">
        <f t="shared" si="10"/>
        <v>5</v>
      </c>
      <c r="H271" s="53">
        <f t="shared" si="11"/>
        <v>1150</v>
      </c>
    </row>
    <row r="272" spans="1:8" x14ac:dyDescent="0.25">
      <c r="A272" s="63" t="s">
        <v>1093</v>
      </c>
      <c r="B272" s="63" t="s">
        <v>6407</v>
      </c>
      <c r="C272" s="64"/>
      <c r="D272" s="65" t="s">
        <v>4314</v>
      </c>
      <c r="E272" s="61">
        <v>585.45939999999996</v>
      </c>
      <c r="F272" s="66" t="s">
        <v>7479</v>
      </c>
      <c r="G272" s="51">
        <f t="shared" si="10"/>
        <v>5</v>
      </c>
      <c r="H272" s="53">
        <f t="shared" si="11"/>
        <v>1160</v>
      </c>
    </row>
    <row r="273" spans="1:8" x14ac:dyDescent="0.25">
      <c r="A273" s="63" t="s">
        <v>1099</v>
      </c>
      <c r="B273" s="63" t="s">
        <v>6408</v>
      </c>
      <c r="C273" s="64"/>
      <c r="D273" s="65" t="s">
        <v>4315</v>
      </c>
      <c r="E273" s="61">
        <v>536.69679999999994</v>
      </c>
      <c r="F273" s="66" t="s">
        <v>7480</v>
      </c>
      <c r="G273" s="51">
        <f t="shared" si="10"/>
        <v>5</v>
      </c>
      <c r="H273" s="53">
        <f t="shared" si="11"/>
        <v>1170</v>
      </c>
    </row>
    <row r="274" spans="1:8" x14ac:dyDescent="0.25">
      <c r="A274" s="63" t="s">
        <v>1138</v>
      </c>
      <c r="B274" s="63" t="s">
        <v>6409</v>
      </c>
      <c r="C274" s="64"/>
      <c r="D274" s="65" t="s">
        <v>4316</v>
      </c>
      <c r="E274" s="61">
        <v>669.08879999999999</v>
      </c>
      <c r="F274" s="66" t="s">
        <v>3822</v>
      </c>
      <c r="G274" s="51">
        <f t="shared" si="10"/>
        <v>5</v>
      </c>
      <c r="H274" s="53">
        <f t="shared" si="11"/>
        <v>1180</v>
      </c>
    </row>
    <row r="275" spans="1:8" x14ac:dyDescent="0.25">
      <c r="A275" s="63" t="s">
        <v>1113</v>
      </c>
      <c r="B275" s="63" t="s">
        <v>6410</v>
      </c>
      <c r="C275" s="64"/>
      <c r="D275" s="65" t="s">
        <v>4317</v>
      </c>
      <c r="E275" s="61">
        <v>416.39160000000004</v>
      </c>
      <c r="F275" s="66" t="s">
        <v>7481</v>
      </c>
      <c r="G275" s="51">
        <f t="shared" si="10"/>
        <v>5</v>
      </c>
      <c r="H275" s="53">
        <f t="shared" si="11"/>
        <v>1190</v>
      </c>
    </row>
    <row r="276" spans="1:8" x14ac:dyDescent="0.25">
      <c r="A276" s="63" t="s">
        <v>1096</v>
      </c>
      <c r="B276" s="63" t="s">
        <v>6411</v>
      </c>
      <c r="C276" s="64"/>
      <c r="D276" s="65" t="s">
        <v>4318</v>
      </c>
      <c r="E276" s="61">
        <v>551.30279999999993</v>
      </c>
      <c r="F276" s="66" t="s">
        <v>3812</v>
      </c>
      <c r="G276" s="51">
        <f t="shared" si="10"/>
        <v>5</v>
      </c>
      <c r="H276" s="53">
        <f t="shared" si="11"/>
        <v>1200</v>
      </c>
    </row>
    <row r="277" spans="1:8" x14ac:dyDescent="0.25">
      <c r="A277" s="63" t="s">
        <v>1139</v>
      </c>
      <c r="B277" s="63" t="s">
        <v>6412</v>
      </c>
      <c r="C277" s="64"/>
      <c r="D277" s="65" t="s">
        <v>4319</v>
      </c>
      <c r="E277" s="61">
        <v>573.09120000000007</v>
      </c>
      <c r="F277" s="66" t="s">
        <v>3823</v>
      </c>
      <c r="G277" s="51">
        <f t="shared" si="10"/>
        <v>5</v>
      </c>
      <c r="H277" s="53">
        <f t="shared" si="11"/>
        <v>1205</v>
      </c>
    </row>
    <row r="278" spans="1:8" x14ac:dyDescent="0.25">
      <c r="A278" s="63" t="s">
        <v>1140</v>
      </c>
      <c r="B278" s="63" t="s">
        <v>6413</v>
      </c>
      <c r="C278" s="64"/>
      <c r="D278" s="65" t="s">
        <v>4320</v>
      </c>
      <c r="E278" s="61">
        <v>617.72659999999996</v>
      </c>
      <c r="F278" s="66" t="s">
        <v>3824</v>
      </c>
      <c r="G278" s="51">
        <f t="shared" si="10"/>
        <v>5</v>
      </c>
      <c r="H278" s="53">
        <f t="shared" si="11"/>
        <v>1210</v>
      </c>
    </row>
    <row r="279" spans="1:8" x14ac:dyDescent="0.25">
      <c r="A279" s="63" t="s">
        <v>1092</v>
      </c>
      <c r="B279" s="63" t="s">
        <v>6414</v>
      </c>
      <c r="C279" s="64"/>
      <c r="D279" s="65" t="s">
        <v>4321</v>
      </c>
      <c r="E279" s="61">
        <v>539.57780000000002</v>
      </c>
      <c r="F279" s="66" t="s">
        <v>3811</v>
      </c>
      <c r="G279" s="51">
        <f t="shared" si="10"/>
        <v>5</v>
      </c>
      <c r="H279" s="53">
        <f t="shared" si="11"/>
        <v>1215</v>
      </c>
    </row>
    <row r="280" spans="1:8" x14ac:dyDescent="0.25">
      <c r="A280" s="63" t="s">
        <v>1122</v>
      </c>
      <c r="B280" s="63" t="s">
        <v>6415</v>
      </c>
      <c r="C280" s="64"/>
      <c r="D280" s="65" t="s">
        <v>4322</v>
      </c>
      <c r="E280" s="61">
        <v>535.23620000000005</v>
      </c>
      <c r="F280" s="66" t="s">
        <v>7482</v>
      </c>
      <c r="G280" s="51">
        <f t="shared" si="10"/>
        <v>5</v>
      </c>
      <c r="H280" s="53">
        <f t="shared" si="11"/>
        <v>1220</v>
      </c>
    </row>
    <row r="281" spans="1:8" x14ac:dyDescent="0.25">
      <c r="A281" s="63" t="s">
        <v>1141</v>
      </c>
      <c r="B281" s="63" t="s">
        <v>6416</v>
      </c>
      <c r="C281" s="64"/>
      <c r="D281" s="65" t="s">
        <v>4323</v>
      </c>
      <c r="E281" s="61">
        <v>566.25720000000001</v>
      </c>
      <c r="F281" s="66" t="s">
        <v>3825</v>
      </c>
      <c r="G281" s="51">
        <f t="shared" si="10"/>
        <v>5</v>
      </c>
      <c r="H281" s="53">
        <f t="shared" si="11"/>
        <v>1230</v>
      </c>
    </row>
    <row r="282" spans="1:8" x14ac:dyDescent="0.25">
      <c r="A282" s="63" t="s">
        <v>1192</v>
      </c>
      <c r="B282" s="63" t="s">
        <v>6417</v>
      </c>
      <c r="C282" s="64"/>
      <c r="D282" s="65" t="s">
        <v>4324</v>
      </c>
      <c r="E282" s="61">
        <v>591.98519999999996</v>
      </c>
      <c r="F282" s="66" t="s">
        <v>3845</v>
      </c>
      <c r="G282" s="51">
        <f t="shared" si="10"/>
        <v>5</v>
      </c>
      <c r="H282" s="53">
        <f t="shared" si="11"/>
        <v>1235</v>
      </c>
    </row>
    <row r="283" spans="1:8" x14ac:dyDescent="0.25">
      <c r="A283" s="63" t="s">
        <v>1142</v>
      </c>
      <c r="B283" s="63" t="s">
        <v>6418</v>
      </c>
      <c r="C283" s="64"/>
      <c r="D283" s="65" t="s">
        <v>4325</v>
      </c>
      <c r="E283" s="61">
        <v>564.00599999999997</v>
      </c>
      <c r="F283" s="66" t="s">
        <v>7483</v>
      </c>
      <c r="G283" s="51">
        <f t="shared" si="10"/>
        <v>5</v>
      </c>
      <c r="H283" s="53">
        <f t="shared" si="11"/>
        <v>1240</v>
      </c>
    </row>
    <row r="284" spans="1:8" x14ac:dyDescent="0.25">
      <c r="A284" s="63" t="s">
        <v>1115</v>
      </c>
      <c r="B284" s="63" t="s">
        <v>6419</v>
      </c>
      <c r="C284" s="64"/>
      <c r="D284" s="65" t="s">
        <v>4326</v>
      </c>
      <c r="E284" s="61">
        <v>499.48500000000001</v>
      </c>
      <c r="F284" s="66" t="s">
        <v>3820</v>
      </c>
      <c r="G284" s="51">
        <f t="shared" si="10"/>
        <v>5</v>
      </c>
      <c r="H284" s="53">
        <f t="shared" si="11"/>
        <v>1250</v>
      </c>
    </row>
    <row r="285" spans="1:8" x14ac:dyDescent="0.25">
      <c r="A285" s="63" t="s">
        <v>1100</v>
      </c>
      <c r="B285" s="63" t="s">
        <v>6420</v>
      </c>
      <c r="C285" s="64"/>
      <c r="D285" s="65" t="s">
        <v>4327</v>
      </c>
      <c r="E285" s="61">
        <v>549.56079999999997</v>
      </c>
      <c r="F285" s="66" t="s">
        <v>3813</v>
      </c>
      <c r="G285" s="51">
        <f t="shared" si="10"/>
        <v>5</v>
      </c>
      <c r="H285" s="53">
        <f t="shared" si="11"/>
        <v>1255</v>
      </c>
    </row>
    <row r="286" spans="1:8" x14ac:dyDescent="0.25">
      <c r="A286" s="63" t="s">
        <v>1143</v>
      </c>
      <c r="B286" s="63" t="s">
        <v>6421</v>
      </c>
      <c r="C286" s="64"/>
      <c r="D286" s="65" t="s">
        <v>4328</v>
      </c>
      <c r="E286" s="61">
        <v>684.33799999999997</v>
      </c>
      <c r="F286" s="66" t="s">
        <v>3826</v>
      </c>
      <c r="G286" s="51">
        <f t="shared" si="10"/>
        <v>5</v>
      </c>
      <c r="H286" s="53">
        <f t="shared" si="11"/>
        <v>1260</v>
      </c>
    </row>
    <row r="287" spans="1:8" x14ac:dyDescent="0.25">
      <c r="A287" s="63" t="s">
        <v>1101</v>
      </c>
      <c r="B287" s="63" t="s">
        <v>6422</v>
      </c>
      <c r="C287" s="64"/>
      <c r="D287" s="65" t="s">
        <v>4329</v>
      </c>
      <c r="E287" s="61">
        <v>444.14299999999997</v>
      </c>
      <c r="F287" s="66" t="s">
        <v>3814</v>
      </c>
      <c r="G287" s="51">
        <f t="shared" si="10"/>
        <v>5</v>
      </c>
      <c r="H287" s="53">
        <f t="shared" si="11"/>
        <v>1270</v>
      </c>
    </row>
    <row r="288" spans="1:8" x14ac:dyDescent="0.25">
      <c r="A288" s="63" t="s">
        <v>1098</v>
      </c>
      <c r="B288" s="63" t="s">
        <v>6423</v>
      </c>
      <c r="C288" s="64"/>
      <c r="D288" s="65" t="s">
        <v>4330</v>
      </c>
      <c r="E288" s="61">
        <v>578.42440000000011</v>
      </c>
      <c r="F288" s="66" t="s">
        <v>7484</v>
      </c>
      <c r="G288" s="51">
        <f t="shared" si="10"/>
        <v>5</v>
      </c>
      <c r="H288" s="53">
        <f t="shared" si="11"/>
        <v>1280</v>
      </c>
    </row>
    <row r="289" spans="1:8" x14ac:dyDescent="0.25">
      <c r="A289" s="63" t="s">
        <v>1221</v>
      </c>
      <c r="B289" s="63" t="s">
        <v>6424</v>
      </c>
      <c r="C289" s="64"/>
      <c r="D289" s="65" t="s">
        <v>1931</v>
      </c>
      <c r="E289" s="61">
        <v>587.08079999999995</v>
      </c>
      <c r="F289" s="66" t="s">
        <v>7485</v>
      </c>
      <c r="G289" s="51">
        <f t="shared" si="10"/>
        <v>5</v>
      </c>
      <c r="H289" s="53">
        <f t="shared" si="11"/>
        <v>1285</v>
      </c>
    </row>
    <row r="290" spans="1:8" x14ac:dyDescent="0.25">
      <c r="A290" s="63" t="s">
        <v>1193</v>
      </c>
      <c r="B290" s="63" t="s">
        <v>6425</v>
      </c>
      <c r="C290" s="64"/>
      <c r="D290" s="65" t="s">
        <v>4331</v>
      </c>
      <c r="E290" s="61">
        <v>475.48559999999998</v>
      </c>
      <c r="F290" s="66" t="s">
        <v>7486</v>
      </c>
      <c r="G290" s="51">
        <f t="shared" si="10"/>
        <v>5</v>
      </c>
      <c r="H290" s="53">
        <f t="shared" si="11"/>
        <v>1300</v>
      </c>
    </row>
    <row r="291" spans="1:8" x14ac:dyDescent="0.25">
      <c r="A291" s="63" t="s">
        <v>1194</v>
      </c>
      <c r="B291" s="63" t="s">
        <v>6426</v>
      </c>
      <c r="C291" s="64"/>
      <c r="D291" s="65" t="s">
        <v>4332</v>
      </c>
      <c r="E291" s="61">
        <v>556.85040000000004</v>
      </c>
      <c r="F291" s="66" t="s">
        <v>7487</v>
      </c>
      <c r="G291" s="51">
        <f t="shared" si="10"/>
        <v>5</v>
      </c>
      <c r="H291" s="53">
        <f t="shared" si="11"/>
        <v>1310</v>
      </c>
    </row>
    <row r="292" spans="1:8" x14ac:dyDescent="0.25">
      <c r="A292" s="63" t="s">
        <v>1195</v>
      </c>
      <c r="B292" s="63" t="s">
        <v>6427</v>
      </c>
      <c r="C292" s="64"/>
      <c r="D292" s="65" t="s">
        <v>4333</v>
      </c>
      <c r="E292" s="61">
        <v>569.80819999999994</v>
      </c>
      <c r="F292" s="66" t="s">
        <v>7488</v>
      </c>
      <c r="G292" s="51">
        <f t="shared" si="10"/>
        <v>5</v>
      </c>
      <c r="H292" s="53">
        <f t="shared" si="11"/>
        <v>1320</v>
      </c>
    </row>
    <row r="293" spans="1:8" x14ac:dyDescent="0.25">
      <c r="A293" s="63" t="s">
        <v>8499</v>
      </c>
      <c r="B293" s="63" t="s">
        <v>6428</v>
      </c>
      <c r="C293" s="64"/>
      <c r="D293" s="65" t="s">
        <v>4334</v>
      </c>
      <c r="E293" s="61">
        <v>603.58960000000002</v>
      </c>
      <c r="F293" s="66" t="s">
        <v>3827</v>
      </c>
      <c r="G293" s="51">
        <f t="shared" si="10"/>
        <v>5</v>
      </c>
      <c r="H293" s="53">
        <f t="shared" si="11"/>
        <v>1330</v>
      </c>
    </row>
    <row r="294" spans="1:8" x14ac:dyDescent="0.25">
      <c r="A294" s="63" t="s">
        <v>1144</v>
      </c>
      <c r="B294" s="63" t="s">
        <v>6429</v>
      </c>
      <c r="C294" s="64"/>
      <c r="D294" s="65" t="s">
        <v>4335</v>
      </c>
      <c r="E294" s="61">
        <v>746.35320000000002</v>
      </c>
      <c r="F294" s="66" t="s">
        <v>7489</v>
      </c>
      <c r="G294" s="51">
        <f t="shared" si="10"/>
        <v>5</v>
      </c>
      <c r="H294" s="53">
        <f t="shared" si="11"/>
        <v>1340</v>
      </c>
    </row>
    <row r="295" spans="1:8" x14ac:dyDescent="0.25">
      <c r="A295" s="63" t="s">
        <v>1145</v>
      </c>
      <c r="B295" s="63" t="s">
        <v>6430</v>
      </c>
      <c r="C295" s="64"/>
      <c r="D295" s="65" t="s">
        <v>4336</v>
      </c>
      <c r="E295" s="61">
        <v>746.70159999999998</v>
      </c>
      <c r="F295" s="66" t="s">
        <v>3828</v>
      </c>
      <c r="G295" s="51">
        <f t="shared" si="10"/>
        <v>5</v>
      </c>
      <c r="H295" s="53">
        <f t="shared" si="11"/>
        <v>1355</v>
      </c>
    </row>
    <row r="296" spans="1:8" x14ac:dyDescent="0.25">
      <c r="A296" s="63" t="s">
        <v>1146</v>
      </c>
      <c r="B296" s="63" t="s">
        <v>6431</v>
      </c>
      <c r="C296" s="64"/>
      <c r="D296" s="65" t="s">
        <v>4337</v>
      </c>
      <c r="E296" s="61">
        <v>612.92939999999999</v>
      </c>
      <c r="F296" s="66" t="s">
        <v>7490</v>
      </c>
      <c r="G296" s="51">
        <f t="shared" si="10"/>
        <v>5</v>
      </c>
      <c r="H296" s="53">
        <f t="shared" si="11"/>
        <v>1365</v>
      </c>
    </row>
    <row r="297" spans="1:8" x14ac:dyDescent="0.25">
      <c r="A297" s="63" t="s">
        <v>1147</v>
      </c>
      <c r="B297" s="63" t="s">
        <v>6432</v>
      </c>
      <c r="C297" s="64"/>
      <c r="D297" s="65" t="s">
        <v>4338</v>
      </c>
      <c r="E297" s="61">
        <v>531.779</v>
      </c>
      <c r="F297" s="66" t="s">
        <v>3829</v>
      </c>
      <c r="G297" s="51">
        <f t="shared" si="10"/>
        <v>5</v>
      </c>
      <c r="H297" s="53">
        <f t="shared" si="11"/>
        <v>1375</v>
      </c>
    </row>
    <row r="298" spans="1:8" x14ac:dyDescent="0.25">
      <c r="A298" s="63" t="s">
        <v>1196</v>
      </c>
      <c r="B298" s="63" t="s">
        <v>6433</v>
      </c>
      <c r="C298" s="64"/>
      <c r="D298" s="65" t="s">
        <v>4339</v>
      </c>
      <c r="E298" s="61">
        <v>744.37</v>
      </c>
      <c r="F298" s="66" t="s">
        <v>7491</v>
      </c>
      <c r="G298" s="51">
        <f t="shared" si="10"/>
        <v>5</v>
      </c>
      <c r="H298" s="53">
        <f t="shared" si="11"/>
        <v>1385</v>
      </c>
    </row>
    <row r="299" spans="1:8" x14ac:dyDescent="0.25">
      <c r="A299" s="63" t="s">
        <v>1148</v>
      </c>
      <c r="B299" s="63" t="s">
        <v>6434</v>
      </c>
      <c r="C299" s="64"/>
      <c r="D299" s="65" t="s">
        <v>4340</v>
      </c>
      <c r="E299" s="61">
        <v>646.28199999999993</v>
      </c>
      <c r="F299" s="66" t="s">
        <v>3830</v>
      </c>
      <c r="G299" s="51">
        <f t="shared" si="10"/>
        <v>5</v>
      </c>
      <c r="H299" s="53">
        <f t="shared" si="11"/>
        <v>1390</v>
      </c>
    </row>
    <row r="300" spans="1:8" x14ac:dyDescent="0.25">
      <c r="A300" s="63" t="s">
        <v>1197</v>
      </c>
      <c r="B300" s="63" t="s">
        <v>6435</v>
      </c>
      <c r="C300" s="64"/>
      <c r="D300" s="65" t="s">
        <v>4341</v>
      </c>
      <c r="E300" s="61">
        <v>595.697</v>
      </c>
      <c r="F300" s="66" t="s">
        <v>3846</v>
      </c>
      <c r="G300" s="51">
        <f t="shared" si="10"/>
        <v>5</v>
      </c>
      <c r="H300" s="53">
        <f t="shared" si="11"/>
        <v>1400</v>
      </c>
    </row>
    <row r="301" spans="1:8" x14ac:dyDescent="0.25">
      <c r="A301" s="63" t="s">
        <v>1149</v>
      </c>
      <c r="B301" s="63" t="s">
        <v>6436</v>
      </c>
      <c r="C301" s="64"/>
      <c r="D301" s="65" t="s">
        <v>4342</v>
      </c>
      <c r="E301" s="61">
        <v>809.07859999999994</v>
      </c>
      <c r="F301" s="66" t="s">
        <v>7492</v>
      </c>
      <c r="G301" s="51">
        <f t="shared" si="10"/>
        <v>5</v>
      </c>
      <c r="H301" s="53">
        <f t="shared" si="11"/>
        <v>1410</v>
      </c>
    </row>
    <row r="302" spans="1:8" x14ac:dyDescent="0.25">
      <c r="A302" s="63" t="s">
        <v>1105</v>
      </c>
      <c r="B302" s="63" t="s">
        <v>6437</v>
      </c>
      <c r="C302" s="64"/>
      <c r="D302" s="65" t="s">
        <v>4343</v>
      </c>
      <c r="E302" s="61">
        <v>756.63099999999997</v>
      </c>
      <c r="F302" s="66" t="s">
        <v>7493</v>
      </c>
      <c r="G302" s="51">
        <f t="shared" si="10"/>
        <v>5</v>
      </c>
      <c r="H302" s="53">
        <f t="shared" si="11"/>
        <v>1435</v>
      </c>
    </row>
    <row r="303" spans="1:8" x14ac:dyDescent="0.25">
      <c r="A303" s="63" t="s">
        <v>1198</v>
      </c>
      <c r="B303" s="63" t="s">
        <v>6438</v>
      </c>
      <c r="C303" s="64"/>
      <c r="D303" s="65" t="s">
        <v>1927</v>
      </c>
      <c r="E303" s="61">
        <v>551.50379999999996</v>
      </c>
      <c r="F303" s="66" t="s">
        <v>7494</v>
      </c>
      <c r="G303" s="51">
        <f t="shared" si="10"/>
        <v>5</v>
      </c>
      <c r="H303" s="53">
        <f t="shared" si="11"/>
        <v>1440</v>
      </c>
    </row>
    <row r="304" spans="1:8" x14ac:dyDescent="0.25">
      <c r="A304" s="63" t="s">
        <v>1199</v>
      </c>
      <c r="B304" s="63" t="s">
        <v>6439</v>
      </c>
      <c r="C304" s="64"/>
      <c r="D304" s="65" t="s">
        <v>1928</v>
      </c>
      <c r="E304" s="61">
        <v>679.31299999999999</v>
      </c>
      <c r="F304" s="66" t="s">
        <v>7495</v>
      </c>
      <c r="G304" s="51">
        <f t="shared" si="10"/>
        <v>5</v>
      </c>
      <c r="H304" s="53">
        <f t="shared" si="11"/>
        <v>1450</v>
      </c>
    </row>
    <row r="305" spans="1:8" x14ac:dyDescent="0.25">
      <c r="A305" s="63" t="s">
        <v>1104</v>
      </c>
      <c r="B305" s="63" t="s">
        <v>6440</v>
      </c>
      <c r="C305" s="64"/>
      <c r="D305" s="65" t="s">
        <v>1917</v>
      </c>
      <c r="E305" s="61">
        <v>761.03960000000006</v>
      </c>
      <c r="F305" s="66" t="s">
        <v>7496</v>
      </c>
      <c r="G305" s="51">
        <f t="shared" si="10"/>
        <v>5</v>
      </c>
      <c r="H305" s="53">
        <f t="shared" si="11"/>
        <v>1465</v>
      </c>
    </row>
    <row r="306" spans="1:8" x14ac:dyDescent="0.25">
      <c r="A306" s="63" t="s">
        <v>1200</v>
      </c>
      <c r="B306" s="63" t="s">
        <v>6441</v>
      </c>
      <c r="C306" s="64"/>
      <c r="D306" s="65" t="s">
        <v>1929</v>
      </c>
      <c r="E306" s="61">
        <v>613.4251999999999</v>
      </c>
      <c r="F306" s="66" t="s">
        <v>7497</v>
      </c>
      <c r="G306" s="51">
        <f t="shared" si="10"/>
        <v>5</v>
      </c>
      <c r="H306" s="53">
        <f t="shared" si="11"/>
        <v>1490</v>
      </c>
    </row>
    <row r="307" spans="1:8" x14ac:dyDescent="0.25">
      <c r="A307" s="63" t="s">
        <v>1150</v>
      </c>
      <c r="B307" s="63" t="s">
        <v>6442</v>
      </c>
      <c r="C307" s="64"/>
      <c r="D307" s="65" t="s">
        <v>4344</v>
      </c>
      <c r="E307" s="61">
        <v>656.49279999999999</v>
      </c>
      <c r="F307" s="66" t="s">
        <v>3831</v>
      </c>
      <c r="G307" s="51">
        <f t="shared" si="10"/>
        <v>5</v>
      </c>
      <c r="H307" s="53">
        <f t="shared" si="11"/>
        <v>1495</v>
      </c>
    </row>
    <row r="308" spans="1:8" x14ac:dyDescent="0.25">
      <c r="A308" s="63" t="s">
        <v>1151</v>
      </c>
      <c r="B308" s="63" t="s">
        <v>6443</v>
      </c>
      <c r="C308" s="64"/>
      <c r="D308" s="65" t="s">
        <v>4345</v>
      </c>
      <c r="E308" s="61">
        <v>680.50559999999996</v>
      </c>
      <c r="F308" s="66" t="s">
        <v>3832</v>
      </c>
      <c r="G308" s="51">
        <f t="shared" si="10"/>
        <v>5</v>
      </c>
      <c r="H308" s="53">
        <f t="shared" si="11"/>
        <v>1515</v>
      </c>
    </row>
    <row r="309" spans="1:8" x14ac:dyDescent="0.25">
      <c r="A309" s="63" t="s">
        <v>1152</v>
      </c>
      <c r="B309" s="63" t="s">
        <v>6444</v>
      </c>
      <c r="C309" s="64"/>
      <c r="D309" s="65" t="s">
        <v>4346</v>
      </c>
      <c r="E309" s="61">
        <v>864.94319999999993</v>
      </c>
      <c r="F309" s="66" t="s">
        <v>3833</v>
      </c>
      <c r="G309" s="51">
        <f t="shared" si="10"/>
        <v>5</v>
      </c>
      <c r="H309" s="53">
        <f t="shared" si="11"/>
        <v>1540</v>
      </c>
    </row>
    <row r="310" spans="1:8" x14ac:dyDescent="0.25">
      <c r="A310" s="63" t="s">
        <v>1153</v>
      </c>
      <c r="B310" s="63" t="s">
        <v>6445</v>
      </c>
      <c r="C310" s="64"/>
      <c r="D310" s="65" t="s">
        <v>4347</v>
      </c>
      <c r="E310" s="61">
        <v>647.50139999999988</v>
      </c>
      <c r="F310" s="66" t="s">
        <v>3834</v>
      </c>
      <c r="G310" s="51">
        <f t="shared" si="10"/>
        <v>5</v>
      </c>
      <c r="H310" s="53">
        <f t="shared" si="11"/>
        <v>1545</v>
      </c>
    </row>
    <row r="311" spans="1:8" x14ac:dyDescent="0.25">
      <c r="A311" s="63" t="s">
        <v>1154</v>
      </c>
      <c r="B311" s="63" t="s">
        <v>6446</v>
      </c>
      <c r="C311" s="64"/>
      <c r="D311" s="65" t="s">
        <v>4348</v>
      </c>
      <c r="E311" s="61">
        <v>612.98299999999995</v>
      </c>
      <c r="F311" s="66" t="s">
        <v>3835</v>
      </c>
      <c r="G311" s="51">
        <f t="shared" si="10"/>
        <v>5</v>
      </c>
      <c r="H311" s="53">
        <f t="shared" si="11"/>
        <v>1570</v>
      </c>
    </row>
    <row r="312" spans="1:8" x14ac:dyDescent="0.25">
      <c r="A312" s="63" t="s">
        <v>1201</v>
      </c>
      <c r="B312" s="63" t="s">
        <v>6447</v>
      </c>
      <c r="C312" s="64"/>
      <c r="D312" s="65" t="s">
        <v>4349</v>
      </c>
      <c r="E312" s="61">
        <v>600.03860000000009</v>
      </c>
      <c r="F312" s="66" t="s">
        <v>7498</v>
      </c>
      <c r="G312" s="51">
        <f t="shared" si="10"/>
        <v>5</v>
      </c>
      <c r="H312" s="53">
        <f t="shared" si="11"/>
        <v>1585</v>
      </c>
    </row>
    <row r="313" spans="1:8" x14ac:dyDescent="0.25">
      <c r="A313" s="63" t="s">
        <v>1103</v>
      </c>
      <c r="B313" s="63" t="s">
        <v>6448</v>
      </c>
      <c r="C313" s="64"/>
      <c r="D313" s="65" t="s">
        <v>4350</v>
      </c>
      <c r="E313" s="61">
        <v>659.52120000000002</v>
      </c>
      <c r="F313" s="66" t="s">
        <v>3815</v>
      </c>
      <c r="G313" s="51">
        <f t="shared" si="10"/>
        <v>5</v>
      </c>
      <c r="H313" s="53">
        <f t="shared" si="11"/>
        <v>1590</v>
      </c>
    </row>
    <row r="314" spans="1:8" x14ac:dyDescent="0.25">
      <c r="A314" s="63" t="s">
        <v>1111</v>
      </c>
      <c r="B314" s="63" t="s">
        <v>6449</v>
      </c>
      <c r="C314" s="64"/>
      <c r="D314" s="65" t="s">
        <v>4351</v>
      </c>
      <c r="E314" s="61">
        <v>651.82960000000003</v>
      </c>
      <c r="F314" s="66" t="s">
        <v>7499</v>
      </c>
      <c r="G314" s="51">
        <f t="shared" si="10"/>
        <v>5</v>
      </c>
      <c r="H314" s="53">
        <f t="shared" si="11"/>
        <v>1600</v>
      </c>
    </row>
    <row r="315" spans="1:8" x14ac:dyDescent="0.25">
      <c r="A315" s="63" t="s">
        <v>1155</v>
      </c>
      <c r="B315" s="63" t="s">
        <v>6450</v>
      </c>
      <c r="C315" s="64"/>
      <c r="D315" s="65" t="s">
        <v>4352</v>
      </c>
      <c r="E315" s="61">
        <v>707.66740000000004</v>
      </c>
      <c r="F315" s="66" t="s">
        <v>3836</v>
      </c>
      <c r="G315" s="51">
        <f t="shared" ref="G315:G378" si="12">LEFT(F315,FIND("K",F315)-2)+0</f>
        <v>5</v>
      </c>
      <c r="H315" s="53">
        <f t="shared" ref="H315:H378" si="13">RIGHT(F315,LEN(F315)-FIND("K",F315))+0</f>
        <v>1610</v>
      </c>
    </row>
    <row r="316" spans="1:8" x14ac:dyDescent="0.25">
      <c r="A316" s="63" t="s">
        <v>1202</v>
      </c>
      <c r="B316" s="63" t="s">
        <v>6451</v>
      </c>
      <c r="C316" s="64"/>
      <c r="D316" s="65" t="s">
        <v>4353</v>
      </c>
      <c r="E316" s="61">
        <v>871.0938000000001</v>
      </c>
      <c r="F316" s="66" t="s">
        <v>7500</v>
      </c>
      <c r="G316" s="51">
        <f t="shared" si="12"/>
        <v>5</v>
      </c>
      <c r="H316" s="53">
        <f t="shared" si="13"/>
        <v>1625</v>
      </c>
    </row>
    <row r="317" spans="1:8" x14ac:dyDescent="0.25">
      <c r="A317" s="63" t="s">
        <v>1203</v>
      </c>
      <c r="B317" s="63" t="s">
        <v>6452</v>
      </c>
      <c r="C317" s="64"/>
      <c r="D317" s="65" t="s">
        <v>4354</v>
      </c>
      <c r="E317" s="61">
        <v>656.11760000000004</v>
      </c>
      <c r="F317" s="66" t="s">
        <v>7501</v>
      </c>
      <c r="G317" s="51">
        <f t="shared" si="12"/>
        <v>5</v>
      </c>
      <c r="H317" s="53">
        <f t="shared" si="13"/>
        <v>1635</v>
      </c>
    </row>
    <row r="318" spans="1:8" x14ac:dyDescent="0.25">
      <c r="A318" s="63" t="s">
        <v>1156</v>
      </c>
      <c r="B318" s="63" t="s">
        <v>6453</v>
      </c>
      <c r="C318" s="64"/>
      <c r="D318" s="65" t="s">
        <v>4355</v>
      </c>
      <c r="E318" s="61">
        <v>714.71579999999994</v>
      </c>
      <c r="F318" s="66" t="s">
        <v>3837</v>
      </c>
      <c r="G318" s="51">
        <f t="shared" si="12"/>
        <v>5</v>
      </c>
      <c r="H318" s="53">
        <f t="shared" si="13"/>
        <v>1645</v>
      </c>
    </row>
    <row r="319" spans="1:8" x14ac:dyDescent="0.25">
      <c r="A319" s="63" t="s">
        <v>1204</v>
      </c>
      <c r="B319" s="63" t="s">
        <v>6454</v>
      </c>
      <c r="C319" s="64"/>
      <c r="D319" s="65" t="s">
        <v>4356</v>
      </c>
      <c r="E319" s="61">
        <v>694.96420000000001</v>
      </c>
      <c r="F319" s="66" t="s">
        <v>7502</v>
      </c>
      <c r="G319" s="51">
        <f t="shared" si="12"/>
        <v>5</v>
      </c>
      <c r="H319" s="53">
        <f t="shared" si="13"/>
        <v>1650</v>
      </c>
    </row>
    <row r="320" spans="1:8" x14ac:dyDescent="0.25">
      <c r="A320" s="63" t="s">
        <v>1102</v>
      </c>
      <c r="B320" s="63" t="s">
        <v>6455</v>
      </c>
      <c r="C320" s="64"/>
      <c r="D320" s="65" t="s">
        <v>4357</v>
      </c>
      <c r="E320" s="61">
        <v>609.55259999999998</v>
      </c>
      <c r="F320" s="66" t="s">
        <v>7503</v>
      </c>
      <c r="G320" s="51">
        <f t="shared" si="12"/>
        <v>5</v>
      </c>
      <c r="H320" s="53">
        <f t="shared" si="13"/>
        <v>1655</v>
      </c>
    </row>
    <row r="321" spans="1:8" x14ac:dyDescent="0.25">
      <c r="A321" s="63" t="s">
        <v>1205</v>
      </c>
      <c r="B321" s="63" t="s">
        <v>6456</v>
      </c>
      <c r="C321" s="64"/>
      <c r="D321" s="65" t="s">
        <v>4358</v>
      </c>
      <c r="E321" s="61">
        <v>933.12239999999997</v>
      </c>
      <c r="F321" s="66" t="s">
        <v>7504</v>
      </c>
      <c r="G321" s="51">
        <f t="shared" si="12"/>
        <v>5</v>
      </c>
      <c r="H321" s="53">
        <f t="shared" si="13"/>
        <v>1670</v>
      </c>
    </row>
    <row r="322" spans="1:8" x14ac:dyDescent="0.25">
      <c r="A322" s="63" t="s">
        <v>1157</v>
      </c>
      <c r="B322" s="63" t="s">
        <v>6457</v>
      </c>
      <c r="C322" s="64"/>
      <c r="D322" s="65" t="s">
        <v>4359</v>
      </c>
      <c r="E322" s="61">
        <v>980.25019999999995</v>
      </c>
      <c r="F322" s="66" t="s">
        <v>7505</v>
      </c>
      <c r="G322" s="51">
        <f t="shared" si="12"/>
        <v>5</v>
      </c>
      <c r="H322" s="53">
        <f t="shared" si="13"/>
        <v>1680</v>
      </c>
    </row>
    <row r="323" spans="1:8" x14ac:dyDescent="0.25">
      <c r="A323" s="63" t="s">
        <v>1206</v>
      </c>
      <c r="B323" s="63" t="s">
        <v>6458</v>
      </c>
      <c r="C323" s="64"/>
      <c r="D323" s="65" t="s">
        <v>4360</v>
      </c>
      <c r="E323" s="61">
        <v>656.11760000000004</v>
      </c>
      <c r="F323" s="66" t="s">
        <v>3847</v>
      </c>
      <c r="G323" s="51">
        <f t="shared" si="12"/>
        <v>5</v>
      </c>
      <c r="H323" s="53">
        <f t="shared" si="13"/>
        <v>1690</v>
      </c>
    </row>
    <row r="324" spans="1:8" x14ac:dyDescent="0.25">
      <c r="A324" s="63" t="s">
        <v>1112</v>
      </c>
      <c r="B324" s="63" t="s">
        <v>6459</v>
      </c>
      <c r="C324" s="64"/>
      <c r="D324" s="65" t="s">
        <v>4361</v>
      </c>
      <c r="E324" s="61">
        <v>732.25639999999999</v>
      </c>
      <c r="F324" s="66" t="s">
        <v>3818</v>
      </c>
      <c r="G324" s="51">
        <f t="shared" si="12"/>
        <v>5</v>
      </c>
      <c r="H324" s="53">
        <f t="shared" si="13"/>
        <v>1720</v>
      </c>
    </row>
    <row r="325" spans="1:8" x14ac:dyDescent="0.25">
      <c r="A325" s="63" t="s">
        <v>1207</v>
      </c>
      <c r="B325" s="63" t="s">
        <v>6460</v>
      </c>
      <c r="C325" s="64"/>
      <c r="D325" s="65" t="s">
        <v>1930</v>
      </c>
      <c r="E325" s="61">
        <v>815.91259999999988</v>
      </c>
      <c r="F325" s="66" t="s">
        <v>7506</v>
      </c>
      <c r="G325" s="51">
        <f t="shared" si="12"/>
        <v>5</v>
      </c>
      <c r="H325" s="53">
        <f t="shared" si="13"/>
        <v>1725</v>
      </c>
    </row>
    <row r="326" spans="1:8" x14ac:dyDescent="0.25">
      <c r="A326" s="63" t="s">
        <v>1108</v>
      </c>
      <c r="B326" s="63" t="s">
        <v>6461</v>
      </c>
      <c r="C326" s="64"/>
      <c r="D326" s="65" t="s">
        <v>1918</v>
      </c>
      <c r="E326" s="61">
        <v>594.26319999999998</v>
      </c>
      <c r="F326" s="66" t="s">
        <v>7507</v>
      </c>
      <c r="G326" s="51">
        <f t="shared" si="12"/>
        <v>5</v>
      </c>
      <c r="H326" s="53">
        <f t="shared" si="13"/>
        <v>1745</v>
      </c>
    </row>
    <row r="327" spans="1:8" x14ac:dyDescent="0.25">
      <c r="A327" s="63" t="s">
        <v>1106</v>
      </c>
      <c r="B327" s="63" t="s">
        <v>6462</v>
      </c>
      <c r="C327" s="64"/>
      <c r="D327" s="65" t="s">
        <v>4362</v>
      </c>
      <c r="E327" s="61">
        <v>555.02800000000002</v>
      </c>
      <c r="F327" s="66" t="s">
        <v>3816</v>
      </c>
      <c r="G327" s="51">
        <f t="shared" si="12"/>
        <v>5</v>
      </c>
      <c r="H327" s="53">
        <f t="shared" si="13"/>
        <v>1750</v>
      </c>
    </row>
    <row r="328" spans="1:8" x14ac:dyDescent="0.25">
      <c r="A328" s="63" t="s">
        <v>1158</v>
      </c>
      <c r="B328" s="63" t="s">
        <v>6463</v>
      </c>
      <c r="C328" s="64"/>
      <c r="D328" s="65" t="s">
        <v>4363</v>
      </c>
      <c r="E328" s="61">
        <v>608.65480000000002</v>
      </c>
      <c r="F328" s="66" t="s">
        <v>3838</v>
      </c>
      <c r="G328" s="51">
        <f t="shared" si="12"/>
        <v>5</v>
      </c>
      <c r="H328" s="53">
        <f t="shared" si="13"/>
        <v>1765</v>
      </c>
    </row>
    <row r="329" spans="1:8" x14ac:dyDescent="0.25">
      <c r="A329" s="63" t="s">
        <v>1110</v>
      </c>
      <c r="B329" s="63" t="s">
        <v>6464</v>
      </c>
      <c r="C329" s="64"/>
      <c r="D329" s="65" t="s">
        <v>4364</v>
      </c>
      <c r="E329" s="61">
        <v>694.96420000000001</v>
      </c>
      <c r="F329" s="66" t="s">
        <v>7508</v>
      </c>
      <c r="G329" s="51">
        <f t="shared" si="12"/>
        <v>5</v>
      </c>
      <c r="H329" s="53">
        <f t="shared" si="13"/>
        <v>1790</v>
      </c>
    </row>
    <row r="330" spans="1:8" x14ac:dyDescent="0.25">
      <c r="A330" s="63" t="s">
        <v>1107</v>
      </c>
      <c r="B330" s="63" t="s">
        <v>6465</v>
      </c>
      <c r="C330" s="64"/>
      <c r="D330" s="65" t="s">
        <v>4365</v>
      </c>
      <c r="E330" s="61">
        <v>592.18619999999999</v>
      </c>
      <c r="F330" s="66" t="s">
        <v>3817</v>
      </c>
      <c r="G330" s="51">
        <f t="shared" si="12"/>
        <v>5</v>
      </c>
      <c r="H330" s="53">
        <f t="shared" si="13"/>
        <v>1815</v>
      </c>
    </row>
    <row r="331" spans="1:8" x14ac:dyDescent="0.25">
      <c r="A331" s="63" t="s">
        <v>1159</v>
      </c>
      <c r="B331" s="63" t="s">
        <v>6466</v>
      </c>
      <c r="C331" s="64"/>
      <c r="D331" s="65" t="s">
        <v>4366</v>
      </c>
      <c r="E331" s="61">
        <v>727.92820000000006</v>
      </c>
      <c r="F331" s="66" t="s">
        <v>3839</v>
      </c>
      <c r="G331" s="51">
        <f t="shared" si="12"/>
        <v>5</v>
      </c>
      <c r="H331" s="53">
        <f t="shared" si="13"/>
        <v>1850</v>
      </c>
    </row>
    <row r="332" spans="1:8" x14ac:dyDescent="0.25">
      <c r="A332" s="63" t="s">
        <v>1160</v>
      </c>
      <c r="B332" s="63" t="s">
        <v>6467</v>
      </c>
      <c r="C332" s="64"/>
      <c r="D332" s="65" t="s">
        <v>4367</v>
      </c>
      <c r="E332" s="61">
        <v>767.94060000000002</v>
      </c>
      <c r="F332" s="66" t="s">
        <v>3840</v>
      </c>
      <c r="G332" s="51">
        <f t="shared" si="12"/>
        <v>5</v>
      </c>
      <c r="H332" s="53">
        <f t="shared" si="13"/>
        <v>1885</v>
      </c>
    </row>
    <row r="333" spans="1:8" x14ac:dyDescent="0.25">
      <c r="A333" s="63" t="s">
        <v>1109</v>
      </c>
      <c r="B333" s="63" t="s">
        <v>6468</v>
      </c>
      <c r="C333" s="64"/>
      <c r="D333" s="65" t="s">
        <v>4368</v>
      </c>
      <c r="E333" s="61">
        <v>761.20039999999995</v>
      </c>
      <c r="F333" s="66" t="s">
        <v>7509</v>
      </c>
      <c r="G333" s="51">
        <f t="shared" si="12"/>
        <v>5</v>
      </c>
      <c r="H333" s="53">
        <f t="shared" si="13"/>
        <v>1905</v>
      </c>
    </row>
    <row r="334" spans="1:8" x14ac:dyDescent="0.25">
      <c r="A334" s="63" t="s">
        <v>1208</v>
      </c>
      <c r="B334" s="63" t="s">
        <v>6469</v>
      </c>
      <c r="C334" s="64"/>
      <c r="D334" s="65" t="s">
        <v>4369</v>
      </c>
      <c r="E334" s="61">
        <v>660.01700000000005</v>
      </c>
      <c r="F334" s="66" t="s">
        <v>7510</v>
      </c>
      <c r="G334" s="51">
        <f t="shared" si="12"/>
        <v>5</v>
      </c>
      <c r="H334" s="53">
        <f t="shared" si="13"/>
        <v>1915</v>
      </c>
    </row>
    <row r="335" spans="1:8" x14ac:dyDescent="0.25">
      <c r="A335" s="63" t="s">
        <v>1209</v>
      </c>
      <c r="B335" s="63" t="s">
        <v>6470</v>
      </c>
      <c r="C335" s="64"/>
      <c r="D335" s="65" t="s">
        <v>4370</v>
      </c>
      <c r="E335" s="61">
        <v>706.60879999999997</v>
      </c>
      <c r="F335" s="66" t="s">
        <v>7511</v>
      </c>
      <c r="G335" s="51">
        <f t="shared" si="12"/>
        <v>5</v>
      </c>
      <c r="H335" s="53">
        <f t="shared" si="13"/>
        <v>1920</v>
      </c>
    </row>
    <row r="336" spans="1:8" x14ac:dyDescent="0.25">
      <c r="A336" s="63" t="s">
        <v>1161</v>
      </c>
      <c r="B336" s="63" t="s">
        <v>6471</v>
      </c>
      <c r="C336" s="64"/>
      <c r="D336" s="65" t="s">
        <v>4371</v>
      </c>
      <c r="E336" s="61">
        <v>644.45959999999991</v>
      </c>
      <c r="F336" s="66" t="s">
        <v>3841</v>
      </c>
      <c r="G336" s="51">
        <f t="shared" si="12"/>
        <v>5</v>
      </c>
      <c r="H336" s="53">
        <f t="shared" si="13"/>
        <v>1930</v>
      </c>
    </row>
    <row r="337" spans="1:8" x14ac:dyDescent="0.25">
      <c r="A337" s="63" t="s">
        <v>1210</v>
      </c>
      <c r="B337" s="63" t="s">
        <v>6472</v>
      </c>
      <c r="C337" s="64"/>
      <c r="D337" s="65" t="s">
        <v>4372</v>
      </c>
      <c r="E337" s="61">
        <v>776.98559999999998</v>
      </c>
      <c r="F337" s="66" t="s">
        <v>7512</v>
      </c>
      <c r="G337" s="51">
        <f t="shared" si="12"/>
        <v>5</v>
      </c>
      <c r="H337" s="53">
        <f t="shared" si="13"/>
        <v>1975</v>
      </c>
    </row>
    <row r="338" spans="1:8" x14ac:dyDescent="0.25">
      <c r="A338" s="63" t="s">
        <v>1162</v>
      </c>
      <c r="B338" s="63" t="s">
        <v>6473</v>
      </c>
      <c r="C338" s="64"/>
      <c r="D338" s="65" t="s">
        <v>4373</v>
      </c>
      <c r="E338" s="61">
        <v>665.81919999999991</v>
      </c>
      <c r="F338" s="66" t="s">
        <v>3842</v>
      </c>
      <c r="G338" s="51">
        <f t="shared" si="12"/>
        <v>5</v>
      </c>
      <c r="H338" s="53">
        <f t="shared" si="13"/>
        <v>2020</v>
      </c>
    </row>
    <row r="339" spans="1:8" x14ac:dyDescent="0.25">
      <c r="A339" s="63" t="s">
        <v>1163</v>
      </c>
      <c r="B339" s="63" t="s">
        <v>6474</v>
      </c>
      <c r="C339" s="64"/>
      <c r="D339" s="65" t="s">
        <v>4374</v>
      </c>
      <c r="E339" s="61">
        <v>804.57619999999997</v>
      </c>
      <c r="F339" s="66" t="s">
        <v>3843</v>
      </c>
      <c r="G339" s="51">
        <f t="shared" si="12"/>
        <v>5</v>
      </c>
      <c r="H339" s="53">
        <f t="shared" si="13"/>
        <v>2030</v>
      </c>
    </row>
    <row r="340" spans="1:8" x14ac:dyDescent="0.25">
      <c r="A340" s="63" t="s">
        <v>1164</v>
      </c>
      <c r="B340" s="63" t="s">
        <v>6475</v>
      </c>
      <c r="C340" s="64"/>
      <c r="D340" s="65" t="s">
        <v>4375</v>
      </c>
      <c r="E340" s="61">
        <v>933.12239999999997</v>
      </c>
      <c r="F340" s="66" t="s">
        <v>7513</v>
      </c>
      <c r="G340" s="51">
        <f t="shared" si="12"/>
        <v>5</v>
      </c>
      <c r="H340" s="53">
        <f t="shared" si="13"/>
        <v>2060</v>
      </c>
    </row>
    <row r="341" spans="1:8" x14ac:dyDescent="0.25">
      <c r="A341" s="63" t="s">
        <v>1211</v>
      </c>
      <c r="B341" s="63" t="s">
        <v>6476</v>
      </c>
      <c r="C341" s="64"/>
      <c r="D341" s="65" t="s">
        <v>4376</v>
      </c>
      <c r="E341" s="61">
        <v>712.2367999999999</v>
      </c>
      <c r="F341" s="66" t="s">
        <v>7514</v>
      </c>
      <c r="G341" s="51">
        <f t="shared" si="12"/>
        <v>5</v>
      </c>
      <c r="H341" s="53">
        <f t="shared" si="13"/>
        <v>2075</v>
      </c>
    </row>
    <row r="342" spans="1:8" x14ac:dyDescent="0.25">
      <c r="A342" s="63" t="s">
        <v>1212</v>
      </c>
      <c r="B342" s="63" t="s">
        <v>6477</v>
      </c>
      <c r="C342" s="64"/>
      <c r="D342" s="65" t="s">
        <v>4377</v>
      </c>
      <c r="E342" s="61">
        <v>781.31380000000013</v>
      </c>
      <c r="F342" s="66" t="s">
        <v>7515</v>
      </c>
      <c r="G342" s="51">
        <f t="shared" si="12"/>
        <v>5</v>
      </c>
      <c r="H342" s="53">
        <f t="shared" si="13"/>
        <v>2095</v>
      </c>
    </row>
    <row r="343" spans="1:8" x14ac:dyDescent="0.25">
      <c r="A343" s="63" t="s">
        <v>1213</v>
      </c>
      <c r="B343" s="63" t="s">
        <v>6478</v>
      </c>
      <c r="C343" s="64"/>
      <c r="D343" s="65" t="s">
        <v>4378</v>
      </c>
      <c r="E343" s="61">
        <v>798.65339999999992</v>
      </c>
      <c r="F343" s="66" t="s">
        <v>7516</v>
      </c>
      <c r="G343" s="51">
        <f t="shared" si="12"/>
        <v>5</v>
      </c>
      <c r="H343" s="53">
        <f t="shared" si="13"/>
        <v>2120</v>
      </c>
    </row>
    <row r="344" spans="1:8" x14ac:dyDescent="0.25">
      <c r="A344" s="63" t="s">
        <v>1214</v>
      </c>
      <c r="B344" s="63" t="s">
        <v>6479</v>
      </c>
      <c r="C344" s="64"/>
      <c r="D344" s="65" t="s">
        <v>4379</v>
      </c>
      <c r="E344" s="61">
        <v>807.56439999999998</v>
      </c>
      <c r="F344" s="66" t="s">
        <v>7517</v>
      </c>
      <c r="G344" s="51">
        <f t="shared" si="12"/>
        <v>5</v>
      </c>
      <c r="H344" s="53">
        <f t="shared" si="13"/>
        <v>2145</v>
      </c>
    </row>
    <row r="345" spans="1:8" x14ac:dyDescent="0.25">
      <c r="A345" s="63" t="s">
        <v>1215</v>
      </c>
      <c r="B345" s="63" t="s">
        <v>6480</v>
      </c>
      <c r="C345" s="64"/>
      <c r="D345" s="65" t="s">
        <v>4380</v>
      </c>
      <c r="E345" s="61">
        <v>828.77659999999992</v>
      </c>
      <c r="F345" s="66" t="s">
        <v>7518</v>
      </c>
      <c r="G345" s="51">
        <f t="shared" si="12"/>
        <v>5</v>
      </c>
      <c r="H345" s="53">
        <f t="shared" si="13"/>
        <v>2170</v>
      </c>
    </row>
    <row r="346" spans="1:8" x14ac:dyDescent="0.25">
      <c r="A346" s="63" t="s">
        <v>1216</v>
      </c>
      <c r="B346" s="63" t="s">
        <v>6481</v>
      </c>
      <c r="C346" s="64"/>
      <c r="D346" s="65" t="s">
        <v>4381</v>
      </c>
      <c r="E346" s="61">
        <v>865.78739999999993</v>
      </c>
      <c r="F346" s="66" t="s">
        <v>7519</v>
      </c>
      <c r="G346" s="51">
        <f t="shared" si="12"/>
        <v>5</v>
      </c>
      <c r="H346" s="53">
        <f t="shared" si="13"/>
        <v>2250</v>
      </c>
    </row>
    <row r="347" spans="1:8" x14ac:dyDescent="0.25">
      <c r="A347" s="63" t="s">
        <v>1217</v>
      </c>
      <c r="B347" s="63" t="s">
        <v>6482</v>
      </c>
      <c r="C347" s="64"/>
      <c r="D347" s="65" t="s">
        <v>4382</v>
      </c>
      <c r="E347" s="61">
        <v>824.50199999999995</v>
      </c>
      <c r="F347" s="66" t="s">
        <v>7520</v>
      </c>
      <c r="G347" s="51">
        <f t="shared" si="12"/>
        <v>5</v>
      </c>
      <c r="H347" s="53">
        <f t="shared" si="13"/>
        <v>2495</v>
      </c>
    </row>
    <row r="348" spans="1:8" x14ac:dyDescent="0.25">
      <c r="A348" s="63" t="s">
        <v>1411</v>
      </c>
      <c r="B348" s="63" t="s">
        <v>6499</v>
      </c>
      <c r="C348" s="64"/>
      <c r="D348" s="65" t="s">
        <v>4399</v>
      </c>
      <c r="E348" s="61">
        <v>527.58480000000009</v>
      </c>
      <c r="F348" s="66" t="s">
        <v>7531</v>
      </c>
      <c r="G348" s="51">
        <f t="shared" si="12"/>
        <v>6</v>
      </c>
      <c r="H348" s="53">
        <f t="shared" si="13"/>
        <v>555</v>
      </c>
    </row>
    <row r="349" spans="1:8" x14ac:dyDescent="0.25">
      <c r="A349" s="63" t="s">
        <v>8365</v>
      </c>
      <c r="B349" s="63" t="s">
        <v>8366</v>
      </c>
      <c r="C349" s="64"/>
      <c r="D349" s="65" t="s">
        <v>8427</v>
      </c>
      <c r="E349" s="61">
        <v>390.73059999999998</v>
      </c>
      <c r="F349" s="66" t="s">
        <v>8477</v>
      </c>
      <c r="G349" s="51">
        <f t="shared" si="12"/>
        <v>6</v>
      </c>
      <c r="H349" s="53">
        <f t="shared" si="13"/>
        <v>675</v>
      </c>
    </row>
    <row r="350" spans="1:8" x14ac:dyDescent="0.25">
      <c r="A350" s="63" t="s">
        <v>1307</v>
      </c>
      <c r="B350" s="63" t="s">
        <v>6500</v>
      </c>
      <c r="C350" s="64"/>
      <c r="D350" s="65" t="s">
        <v>4400</v>
      </c>
      <c r="E350" s="61">
        <v>472.6046</v>
      </c>
      <c r="F350" s="66" t="s">
        <v>7257</v>
      </c>
      <c r="G350" s="51">
        <f t="shared" si="12"/>
        <v>6</v>
      </c>
      <c r="H350" s="53">
        <f t="shared" si="13"/>
        <v>700</v>
      </c>
    </row>
    <row r="351" spans="1:8" x14ac:dyDescent="0.25">
      <c r="A351" s="63" t="s">
        <v>8367</v>
      </c>
      <c r="B351" s="63" t="s">
        <v>8368</v>
      </c>
      <c r="C351" s="64"/>
      <c r="D351" s="65" t="s">
        <v>8428</v>
      </c>
      <c r="E351" s="61">
        <v>528.75059999999996</v>
      </c>
      <c r="F351" s="66" t="s">
        <v>8462</v>
      </c>
      <c r="G351" s="51">
        <f t="shared" si="12"/>
        <v>6</v>
      </c>
      <c r="H351" s="53">
        <f t="shared" si="13"/>
        <v>720</v>
      </c>
    </row>
    <row r="352" spans="1:8" x14ac:dyDescent="0.25">
      <c r="A352" s="63" t="s">
        <v>1308</v>
      </c>
      <c r="B352" s="63" t="s">
        <v>6502</v>
      </c>
      <c r="C352" s="64"/>
      <c r="D352" s="65" t="s">
        <v>4402</v>
      </c>
      <c r="E352" s="61">
        <v>388.49279999999999</v>
      </c>
      <c r="F352" s="66" t="s">
        <v>7258</v>
      </c>
      <c r="G352" s="51">
        <f t="shared" si="12"/>
        <v>6</v>
      </c>
      <c r="H352" s="53">
        <f t="shared" si="13"/>
        <v>730</v>
      </c>
    </row>
    <row r="353" spans="1:8" x14ac:dyDescent="0.25">
      <c r="A353" s="63" t="s">
        <v>1306</v>
      </c>
      <c r="B353" s="63" t="s">
        <v>6503</v>
      </c>
      <c r="C353" s="64"/>
      <c r="D353" s="65" t="s">
        <v>4403</v>
      </c>
      <c r="E353" s="61">
        <v>390.34199999999998</v>
      </c>
      <c r="F353" s="66" t="s">
        <v>7532</v>
      </c>
      <c r="G353" s="51">
        <f t="shared" si="12"/>
        <v>6</v>
      </c>
      <c r="H353" s="53">
        <f t="shared" si="13"/>
        <v>735</v>
      </c>
    </row>
    <row r="354" spans="1:8" x14ac:dyDescent="0.25">
      <c r="A354" s="63" t="s">
        <v>1400</v>
      </c>
      <c r="B354" s="63" t="s">
        <v>6504</v>
      </c>
      <c r="C354" s="64"/>
      <c r="D354" s="65" t="s">
        <v>4404</v>
      </c>
      <c r="E354" s="61">
        <v>535.12900000000002</v>
      </c>
      <c r="F354" s="66" t="s">
        <v>7259</v>
      </c>
      <c r="G354" s="51">
        <f t="shared" si="12"/>
        <v>6</v>
      </c>
      <c r="H354" s="53">
        <f t="shared" si="13"/>
        <v>745</v>
      </c>
    </row>
    <row r="355" spans="1:8" x14ac:dyDescent="0.25">
      <c r="A355" s="63" t="s">
        <v>1304</v>
      </c>
      <c r="B355" s="63" t="s">
        <v>6505</v>
      </c>
      <c r="C355" s="64"/>
      <c r="D355" s="65" t="s">
        <v>4405</v>
      </c>
      <c r="E355" s="61">
        <v>394.2414</v>
      </c>
      <c r="F355" s="66" t="s">
        <v>7260</v>
      </c>
      <c r="G355" s="51">
        <f t="shared" si="12"/>
        <v>6</v>
      </c>
      <c r="H355" s="53">
        <f t="shared" si="13"/>
        <v>750</v>
      </c>
    </row>
    <row r="356" spans="1:8" x14ac:dyDescent="0.25">
      <c r="A356" s="63" t="s">
        <v>1401</v>
      </c>
      <c r="B356" s="63" t="s">
        <v>6506</v>
      </c>
      <c r="C356" s="64"/>
      <c r="D356" s="65" t="s">
        <v>4406</v>
      </c>
      <c r="E356" s="61">
        <v>487.46519999999998</v>
      </c>
      <c r="F356" s="66" t="s">
        <v>7261</v>
      </c>
      <c r="G356" s="51">
        <f t="shared" si="12"/>
        <v>6</v>
      </c>
      <c r="H356" s="53">
        <f t="shared" si="13"/>
        <v>760</v>
      </c>
    </row>
    <row r="357" spans="1:8" x14ac:dyDescent="0.25">
      <c r="A357" s="63" t="s">
        <v>1412</v>
      </c>
      <c r="B357" s="63" t="s">
        <v>6508</v>
      </c>
      <c r="C357" s="64"/>
      <c r="D357" s="65" t="s">
        <v>4408</v>
      </c>
      <c r="E357" s="61">
        <v>415.41339999999997</v>
      </c>
      <c r="F357" s="66" t="s">
        <v>7533</v>
      </c>
      <c r="G357" s="51">
        <f t="shared" si="12"/>
        <v>6</v>
      </c>
      <c r="H357" s="53">
        <f t="shared" si="13"/>
        <v>775</v>
      </c>
    </row>
    <row r="358" spans="1:8" x14ac:dyDescent="0.25">
      <c r="A358" s="63" t="s">
        <v>1402</v>
      </c>
      <c r="B358" s="63" t="s">
        <v>6509</v>
      </c>
      <c r="C358" s="64"/>
      <c r="D358" s="65" t="s">
        <v>4409</v>
      </c>
      <c r="E358" s="61">
        <v>492.59739999999999</v>
      </c>
      <c r="F358" s="66" t="s">
        <v>7262</v>
      </c>
      <c r="G358" s="51">
        <f t="shared" si="12"/>
        <v>6</v>
      </c>
      <c r="H358" s="53">
        <f t="shared" si="13"/>
        <v>780</v>
      </c>
    </row>
    <row r="359" spans="1:8" x14ac:dyDescent="0.25">
      <c r="A359" s="63" t="s">
        <v>1305</v>
      </c>
      <c r="B359" s="63" t="s">
        <v>6510</v>
      </c>
      <c r="C359" s="64"/>
      <c r="D359" s="65" t="s">
        <v>4410</v>
      </c>
      <c r="E359" s="61">
        <v>434.91039999999998</v>
      </c>
      <c r="F359" s="66" t="s">
        <v>7534</v>
      </c>
      <c r="G359" s="51">
        <f t="shared" si="12"/>
        <v>6</v>
      </c>
      <c r="H359" s="53">
        <f t="shared" si="13"/>
        <v>800</v>
      </c>
    </row>
    <row r="360" spans="1:8" x14ac:dyDescent="0.25">
      <c r="A360" s="63" t="s">
        <v>1403</v>
      </c>
      <c r="B360" s="63" t="s">
        <v>6511</v>
      </c>
      <c r="C360" s="64"/>
      <c r="D360" s="65" t="s">
        <v>4411</v>
      </c>
      <c r="E360" s="61">
        <v>721.46939999999995</v>
      </c>
      <c r="F360" s="66" t="s">
        <v>7263</v>
      </c>
      <c r="G360" s="51">
        <f t="shared" si="12"/>
        <v>6</v>
      </c>
      <c r="H360" s="53">
        <f t="shared" si="13"/>
        <v>815</v>
      </c>
    </row>
    <row r="361" spans="1:8" x14ac:dyDescent="0.25">
      <c r="A361" s="63" t="s">
        <v>1404</v>
      </c>
      <c r="B361" s="63" t="s">
        <v>6512</v>
      </c>
      <c r="C361" s="64"/>
      <c r="D361" s="65" t="s">
        <v>4412</v>
      </c>
      <c r="E361" s="61">
        <v>423.18539999999996</v>
      </c>
      <c r="F361" s="66" t="s">
        <v>7264</v>
      </c>
      <c r="G361" s="51">
        <f t="shared" si="12"/>
        <v>6</v>
      </c>
      <c r="H361" s="53">
        <f t="shared" si="13"/>
        <v>825</v>
      </c>
    </row>
    <row r="362" spans="1:8" x14ac:dyDescent="0.25">
      <c r="A362" s="63" t="s">
        <v>1413</v>
      </c>
      <c r="B362" s="63" t="s">
        <v>6513</v>
      </c>
      <c r="C362" s="64"/>
      <c r="D362" s="65" t="s">
        <v>4413</v>
      </c>
      <c r="E362" s="61">
        <v>439.35919999999999</v>
      </c>
      <c r="F362" s="66" t="s">
        <v>7535</v>
      </c>
      <c r="G362" s="51">
        <f t="shared" si="12"/>
        <v>6</v>
      </c>
      <c r="H362" s="53">
        <f t="shared" si="13"/>
        <v>840</v>
      </c>
    </row>
    <row r="363" spans="1:8" x14ac:dyDescent="0.25">
      <c r="A363" s="63" t="s">
        <v>1224</v>
      </c>
      <c r="B363" s="63" t="s">
        <v>6514</v>
      </c>
      <c r="C363" s="64"/>
      <c r="D363" s="65" t="s">
        <v>4414</v>
      </c>
      <c r="E363" s="61">
        <v>551.43679999999995</v>
      </c>
      <c r="F363" s="66" t="s">
        <v>7536</v>
      </c>
      <c r="G363" s="51">
        <f t="shared" si="12"/>
        <v>6</v>
      </c>
      <c r="H363" s="53">
        <f t="shared" si="13"/>
        <v>850</v>
      </c>
    </row>
    <row r="364" spans="1:8" x14ac:dyDescent="0.25">
      <c r="A364" s="63" t="s">
        <v>1405</v>
      </c>
      <c r="B364" s="63" t="s">
        <v>6515</v>
      </c>
      <c r="C364" s="64"/>
      <c r="D364" s="65" t="s">
        <v>4415</v>
      </c>
      <c r="E364" s="61">
        <v>440.28379999999999</v>
      </c>
      <c r="F364" s="66" t="s">
        <v>7537</v>
      </c>
      <c r="G364" s="51">
        <f t="shared" si="12"/>
        <v>6</v>
      </c>
      <c r="H364" s="53">
        <f t="shared" si="13"/>
        <v>855</v>
      </c>
    </row>
    <row r="365" spans="1:8" x14ac:dyDescent="0.25">
      <c r="A365" s="63" t="s">
        <v>8369</v>
      </c>
      <c r="B365" s="63" t="s">
        <v>8370</v>
      </c>
      <c r="C365" s="64"/>
      <c r="D365" s="65" t="s">
        <v>8429</v>
      </c>
      <c r="E365" s="61">
        <v>513.95699999999999</v>
      </c>
      <c r="F365" s="66" t="s">
        <v>8463</v>
      </c>
      <c r="G365" s="51">
        <f t="shared" si="12"/>
        <v>6</v>
      </c>
      <c r="H365" s="53">
        <f t="shared" si="13"/>
        <v>860</v>
      </c>
    </row>
    <row r="366" spans="1:8" x14ac:dyDescent="0.25">
      <c r="A366" s="63" t="s">
        <v>1223</v>
      </c>
      <c r="B366" s="63" t="s">
        <v>6516</v>
      </c>
      <c r="C366" s="64"/>
      <c r="D366" s="65" t="s">
        <v>4416</v>
      </c>
      <c r="E366" s="61">
        <v>386.83119999999997</v>
      </c>
      <c r="F366" s="66" t="s">
        <v>7265</v>
      </c>
      <c r="G366" s="51">
        <f t="shared" si="12"/>
        <v>6</v>
      </c>
      <c r="H366" s="53">
        <f t="shared" si="13"/>
        <v>865</v>
      </c>
    </row>
    <row r="367" spans="1:8" x14ac:dyDescent="0.25">
      <c r="A367" s="63" t="s">
        <v>1406</v>
      </c>
      <c r="B367" s="63" t="s">
        <v>6517</v>
      </c>
      <c r="C367" s="64"/>
      <c r="D367" s="65" t="s">
        <v>4417</v>
      </c>
      <c r="E367" s="61">
        <v>406.98480000000006</v>
      </c>
      <c r="F367" s="66" t="s">
        <v>7266</v>
      </c>
      <c r="G367" s="51">
        <f t="shared" si="12"/>
        <v>6</v>
      </c>
      <c r="H367" s="53">
        <f t="shared" si="13"/>
        <v>870</v>
      </c>
    </row>
    <row r="368" spans="1:8" x14ac:dyDescent="0.25">
      <c r="A368" s="63" t="s">
        <v>1295</v>
      </c>
      <c r="B368" s="63" t="s">
        <v>6518</v>
      </c>
      <c r="C368" s="64"/>
      <c r="D368" s="65" t="s">
        <v>4418</v>
      </c>
      <c r="E368" s="61">
        <v>462.48759999999993</v>
      </c>
      <c r="F368" s="66" t="s">
        <v>7267</v>
      </c>
      <c r="G368" s="51">
        <f t="shared" si="12"/>
        <v>6</v>
      </c>
      <c r="H368" s="53">
        <f t="shared" si="13"/>
        <v>880</v>
      </c>
    </row>
    <row r="369" spans="1:8" x14ac:dyDescent="0.25">
      <c r="A369" s="63" t="s">
        <v>1303</v>
      </c>
      <c r="B369" s="63" t="s">
        <v>6519</v>
      </c>
      <c r="C369" s="64"/>
      <c r="D369" s="65" t="s">
        <v>4419</v>
      </c>
      <c r="E369" s="61">
        <v>454.7826</v>
      </c>
      <c r="F369" s="66" t="s">
        <v>7538</v>
      </c>
      <c r="G369" s="51">
        <f t="shared" si="12"/>
        <v>6</v>
      </c>
      <c r="H369" s="53">
        <f t="shared" si="13"/>
        <v>890</v>
      </c>
    </row>
    <row r="370" spans="1:8" x14ac:dyDescent="0.25">
      <c r="A370" s="63" t="s">
        <v>1222</v>
      </c>
      <c r="B370" s="63" t="s">
        <v>6520</v>
      </c>
      <c r="C370" s="64"/>
      <c r="D370" s="65" t="s">
        <v>4420</v>
      </c>
      <c r="E370" s="61">
        <v>448.91339999999997</v>
      </c>
      <c r="F370" s="66" t="s">
        <v>7539</v>
      </c>
      <c r="G370" s="51">
        <f t="shared" si="12"/>
        <v>6</v>
      </c>
      <c r="H370" s="53">
        <f t="shared" si="13"/>
        <v>900</v>
      </c>
    </row>
    <row r="371" spans="1:8" x14ac:dyDescent="0.25">
      <c r="A371" s="63" t="s">
        <v>1292</v>
      </c>
      <c r="B371" s="63" t="s">
        <v>6521</v>
      </c>
      <c r="C371" s="64"/>
      <c r="D371" s="65" t="s">
        <v>4421</v>
      </c>
      <c r="E371" s="61">
        <v>534.87440000000004</v>
      </c>
      <c r="F371" s="66" t="s">
        <v>7268</v>
      </c>
      <c r="G371" s="51">
        <f t="shared" si="12"/>
        <v>6</v>
      </c>
      <c r="H371" s="53">
        <f t="shared" si="13"/>
        <v>905</v>
      </c>
    </row>
    <row r="372" spans="1:8" x14ac:dyDescent="0.25">
      <c r="A372" s="63" t="s">
        <v>1407</v>
      </c>
      <c r="B372" s="63" t="s">
        <v>6522</v>
      </c>
      <c r="C372" s="64"/>
      <c r="D372" s="65" t="s">
        <v>4422</v>
      </c>
      <c r="E372" s="61">
        <v>492.08820000000003</v>
      </c>
      <c r="F372" s="66" t="s">
        <v>7540</v>
      </c>
      <c r="G372" s="51">
        <f t="shared" si="12"/>
        <v>6</v>
      </c>
      <c r="H372" s="53">
        <f t="shared" si="13"/>
        <v>910</v>
      </c>
    </row>
    <row r="373" spans="1:8" x14ac:dyDescent="0.25">
      <c r="A373" s="63" t="s">
        <v>1302</v>
      </c>
      <c r="B373" s="63" t="s">
        <v>6523</v>
      </c>
      <c r="C373" s="64"/>
      <c r="D373" s="65" t="s">
        <v>1939</v>
      </c>
      <c r="E373" s="61">
        <v>529.97</v>
      </c>
      <c r="F373" s="66" t="s">
        <v>7269</v>
      </c>
      <c r="G373" s="51">
        <f t="shared" si="12"/>
        <v>6</v>
      </c>
      <c r="H373" s="53">
        <f t="shared" si="13"/>
        <v>915</v>
      </c>
    </row>
    <row r="374" spans="1:8" x14ac:dyDescent="0.25">
      <c r="A374" s="63" t="s">
        <v>1297</v>
      </c>
      <c r="B374" s="63" t="s">
        <v>6524</v>
      </c>
      <c r="C374" s="64"/>
      <c r="D374" s="65" t="s">
        <v>4423</v>
      </c>
      <c r="E374" s="61">
        <v>462.82259999999997</v>
      </c>
      <c r="F374" s="66" t="s">
        <v>7541</v>
      </c>
      <c r="G374" s="51">
        <f t="shared" si="12"/>
        <v>6</v>
      </c>
      <c r="H374" s="53">
        <f t="shared" si="13"/>
        <v>920</v>
      </c>
    </row>
    <row r="375" spans="1:8" x14ac:dyDescent="0.25">
      <c r="A375" s="63" t="s">
        <v>1414</v>
      </c>
      <c r="B375" s="63" t="s">
        <v>6525</v>
      </c>
      <c r="C375" s="64"/>
      <c r="D375" s="65" t="s">
        <v>1940</v>
      </c>
      <c r="E375" s="61">
        <v>443.98219999999998</v>
      </c>
      <c r="F375" s="66" t="s">
        <v>7542</v>
      </c>
      <c r="G375" s="51">
        <f t="shared" si="12"/>
        <v>6</v>
      </c>
      <c r="H375" s="53">
        <f t="shared" si="13"/>
        <v>925</v>
      </c>
    </row>
    <row r="376" spans="1:8" x14ac:dyDescent="0.25">
      <c r="A376" s="63" t="s">
        <v>1294</v>
      </c>
      <c r="B376" s="63" t="s">
        <v>6526</v>
      </c>
      <c r="C376" s="64"/>
      <c r="D376" s="65" t="s">
        <v>4424</v>
      </c>
      <c r="E376" s="61">
        <v>662.89799999999991</v>
      </c>
      <c r="F376" s="66" t="s">
        <v>7543</v>
      </c>
      <c r="G376" s="51">
        <f t="shared" si="12"/>
        <v>6</v>
      </c>
      <c r="H376" s="53">
        <f t="shared" si="13"/>
        <v>935</v>
      </c>
    </row>
    <row r="377" spans="1:8" x14ac:dyDescent="0.25">
      <c r="A377" s="63" t="s">
        <v>1415</v>
      </c>
      <c r="B377" s="63" t="s">
        <v>6527</v>
      </c>
      <c r="C377" s="64"/>
      <c r="D377" s="65" t="s">
        <v>4425</v>
      </c>
      <c r="E377" s="61">
        <v>377.27700000000004</v>
      </c>
      <c r="F377" s="66" t="s">
        <v>7544</v>
      </c>
      <c r="G377" s="51">
        <f t="shared" si="12"/>
        <v>6</v>
      </c>
      <c r="H377" s="53">
        <f t="shared" si="13"/>
        <v>940</v>
      </c>
    </row>
    <row r="378" spans="1:8" x14ac:dyDescent="0.25">
      <c r="A378" s="63" t="s">
        <v>1416</v>
      </c>
      <c r="B378" s="63" t="s">
        <v>6528</v>
      </c>
      <c r="C378" s="64"/>
      <c r="D378" s="65" t="s">
        <v>4426</v>
      </c>
      <c r="E378" s="61">
        <v>491.90059999999994</v>
      </c>
      <c r="F378" s="66" t="s">
        <v>7545</v>
      </c>
      <c r="G378" s="51">
        <f t="shared" si="12"/>
        <v>6</v>
      </c>
      <c r="H378" s="53">
        <f t="shared" si="13"/>
        <v>945</v>
      </c>
    </row>
    <row r="379" spans="1:8" x14ac:dyDescent="0.25">
      <c r="A379" s="63" t="s">
        <v>1408</v>
      </c>
      <c r="B379" s="63" t="s">
        <v>6529</v>
      </c>
      <c r="C379" s="64"/>
      <c r="D379" s="65" t="s">
        <v>4427</v>
      </c>
      <c r="E379" s="61">
        <v>768.3291999999999</v>
      </c>
      <c r="F379" s="66" t="s">
        <v>7270</v>
      </c>
      <c r="G379" s="51">
        <f t="shared" ref="G379:G413" si="14">LEFT(F379,FIND("K",F379)-2)+0</f>
        <v>6</v>
      </c>
      <c r="H379" s="53">
        <f t="shared" ref="H379:H442" si="15">RIGHT(F379,LEN(F379)-FIND("K",F379))+0</f>
        <v>955</v>
      </c>
    </row>
    <row r="380" spans="1:8" x14ac:dyDescent="0.25">
      <c r="A380" s="63" t="s">
        <v>1301</v>
      </c>
      <c r="B380" s="63" t="s">
        <v>6530</v>
      </c>
      <c r="C380" s="64"/>
      <c r="D380" s="65" t="s">
        <v>4428</v>
      </c>
      <c r="E380" s="61">
        <v>469.77719999999999</v>
      </c>
      <c r="F380" s="66" t="s">
        <v>7271</v>
      </c>
      <c r="G380" s="51">
        <f t="shared" si="14"/>
        <v>6</v>
      </c>
      <c r="H380" s="53">
        <f t="shared" si="15"/>
        <v>965</v>
      </c>
    </row>
    <row r="381" spans="1:8" x14ac:dyDescent="0.25">
      <c r="A381" s="63" t="s">
        <v>1225</v>
      </c>
      <c r="B381" s="63" t="s">
        <v>6531</v>
      </c>
      <c r="C381" s="64"/>
      <c r="D381" s="65" t="s">
        <v>4429</v>
      </c>
      <c r="E381" s="61">
        <v>539.65820000000008</v>
      </c>
      <c r="F381" s="66" t="s">
        <v>7272</v>
      </c>
      <c r="G381" s="51">
        <f t="shared" si="14"/>
        <v>6</v>
      </c>
      <c r="H381" s="53">
        <f t="shared" si="15"/>
        <v>975</v>
      </c>
    </row>
    <row r="382" spans="1:8" x14ac:dyDescent="0.25">
      <c r="A382" s="63" t="s">
        <v>1417</v>
      </c>
      <c r="B382" s="63" t="s">
        <v>6532</v>
      </c>
      <c r="C382" s="64"/>
      <c r="D382" s="65" t="s">
        <v>1941</v>
      </c>
      <c r="E382" s="61">
        <v>746.70159999999998</v>
      </c>
      <c r="F382" s="66" t="s">
        <v>7546</v>
      </c>
      <c r="G382" s="51">
        <f t="shared" si="14"/>
        <v>6</v>
      </c>
      <c r="H382" s="53">
        <f t="shared" si="15"/>
        <v>980</v>
      </c>
    </row>
    <row r="383" spans="1:8" x14ac:dyDescent="0.25">
      <c r="A383" s="63" t="s">
        <v>1228</v>
      </c>
      <c r="B383" s="63" t="s">
        <v>6533</v>
      </c>
      <c r="C383" s="64"/>
      <c r="D383" s="65" t="s">
        <v>4430</v>
      </c>
      <c r="E383" s="61">
        <v>415.48040000000003</v>
      </c>
      <c r="F383" s="66" t="s">
        <v>7273</v>
      </c>
      <c r="G383" s="51">
        <f t="shared" si="14"/>
        <v>6</v>
      </c>
      <c r="H383" s="53">
        <f t="shared" si="15"/>
        <v>985</v>
      </c>
    </row>
    <row r="384" spans="1:8" x14ac:dyDescent="0.25">
      <c r="A384" s="63" t="s">
        <v>1418</v>
      </c>
      <c r="B384" s="63" t="s">
        <v>6534</v>
      </c>
      <c r="C384" s="64"/>
      <c r="D384" s="65" t="s">
        <v>4431</v>
      </c>
      <c r="E384" s="61">
        <v>568.30740000000003</v>
      </c>
      <c r="F384" s="66" t="s">
        <v>7547</v>
      </c>
      <c r="G384" s="51">
        <f t="shared" si="14"/>
        <v>6</v>
      </c>
      <c r="H384" s="53">
        <f t="shared" si="15"/>
        <v>990</v>
      </c>
    </row>
    <row r="385" spans="1:8" x14ac:dyDescent="0.25">
      <c r="A385" s="63" t="s">
        <v>1409</v>
      </c>
      <c r="B385" s="63" t="s">
        <v>6535</v>
      </c>
      <c r="C385" s="64"/>
      <c r="D385" s="65" t="s">
        <v>4432</v>
      </c>
      <c r="E385" s="61">
        <v>519.58500000000004</v>
      </c>
      <c r="F385" s="66" t="s">
        <v>7274</v>
      </c>
      <c r="G385" s="51">
        <f t="shared" si="14"/>
        <v>6</v>
      </c>
      <c r="H385" s="53">
        <f t="shared" si="15"/>
        <v>995</v>
      </c>
    </row>
    <row r="386" spans="1:8" x14ac:dyDescent="0.25">
      <c r="A386" s="63" t="s">
        <v>1300</v>
      </c>
      <c r="B386" s="63" t="s">
        <v>6536</v>
      </c>
      <c r="C386" s="64"/>
      <c r="D386" s="65" t="s">
        <v>4433</v>
      </c>
      <c r="E386" s="61">
        <v>449.57</v>
      </c>
      <c r="F386" s="66" t="s">
        <v>3887</v>
      </c>
      <c r="G386" s="51">
        <f t="shared" si="14"/>
        <v>6</v>
      </c>
      <c r="H386" s="53">
        <f t="shared" si="15"/>
        <v>1000</v>
      </c>
    </row>
    <row r="387" spans="1:8" x14ac:dyDescent="0.25">
      <c r="A387" s="63" t="s">
        <v>1309</v>
      </c>
      <c r="B387" s="63" t="s">
        <v>6537</v>
      </c>
      <c r="C387" s="64"/>
      <c r="D387" s="65" t="s">
        <v>4434</v>
      </c>
      <c r="E387" s="61">
        <v>577.86159999999995</v>
      </c>
      <c r="F387" s="66" t="s">
        <v>3888</v>
      </c>
      <c r="G387" s="51">
        <f t="shared" si="14"/>
        <v>6</v>
      </c>
      <c r="H387" s="53">
        <f t="shared" si="15"/>
        <v>1010</v>
      </c>
    </row>
    <row r="388" spans="1:8" x14ac:dyDescent="0.25">
      <c r="A388" s="63" t="s">
        <v>1310</v>
      </c>
      <c r="B388" s="63" t="s">
        <v>6538</v>
      </c>
      <c r="C388" s="64"/>
      <c r="D388" s="65" t="s">
        <v>4435</v>
      </c>
      <c r="E388" s="61">
        <v>525.33359999999993</v>
      </c>
      <c r="F388" s="66" t="s">
        <v>7548</v>
      </c>
      <c r="G388" s="51">
        <f t="shared" si="14"/>
        <v>6</v>
      </c>
      <c r="H388" s="53">
        <f t="shared" si="15"/>
        <v>1015</v>
      </c>
    </row>
    <row r="389" spans="1:8" x14ac:dyDescent="0.25">
      <c r="A389" s="63" t="s">
        <v>1312</v>
      </c>
      <c r="B389" s="63" t="s">
        <v>6540</v>
      </c>
      <c r="C389" s="64"/>
      <c r="D389" s="65" t="s">
        <v>4437</v>
      </c>
      <c r="E389" s="61">
        <v>457.0204</v>
      </c>
      <c r="F389" s="66" t="s">
        <v>7549</v>
      </c>
      <c r="G389" s="51">
        <f t="shared" si="14"/>
        <v>6</v>
      </c>
      <c r="H389" s="53">
        <f t="shared" si="15"/>
        <v>1025</v>
      </c>
    </row>
    <row r="390" spans="1:8" x14ac:dyDescent="0.25">
      <c r="A390" s="63" t="s">
        <v>1313</v>
      </c>
      <c r="B390" s="63" t="s">
        <v>6541</v>
      </c>
      <c r="C390" s="64"/>
      <c r="D390" s="65" t="s">
        <v>4438</v>
      </c>
      <c r="E390" s="61">
        <v>481.43519999999995</v>
      </c>
      <c r="F390" s="66" t="s">
        <v>7550</v>
      </c>
      <c r="G390" s="51">
        <f t="shared" si="14"/>
        <v>6</v>
      </c>
      <c r="H390" s="53">
        <f t="shared" si="15"/>
        <v>1030</v>
      </c>
    </row>
    <row r="391" spans="1:8" x14ac:dyDescent="0.25">
      <c r="A391" s="63" t="s">
        <v>1314</v>
      </c>
      <c r="B391" s="63" t="s">
        <v>6542</v>
      </c>
      <c r="C391" s="64"/>
      <c r="D391" s="65" t="s">
        <v>4439</v>
      </c>
      <c r="E391" s="61">
        <v>539.65820000000008</v>
      </c>
      <c r="F391" s="66" t="s">
        <v>7551</v>
      </c>
      <c r="G391" s="51">
        <f t="shared" si="14"/>
        <v>6</v>
      </c>
      <c r="H391" s="53">
        <f t="shared" si="15"/>
        <v>1035</v>
      </c>
    </row>
    <row r="392" spans="1:8" x14ac:dyDescent="0.25">
      <c r="A392" s="63" t="s">
        <v>8371</v>
      </c>
      <c r="B392" s="63" t="s">
        <v>8372</v>
      </c>
      <c r="C392" s="64"/>
      <c r="D392" s="65" t="s">
        <v>8430</v>
      </c>
      <c r="E392" s="61">
        <v>578.16980000000001</v>
      </c>
      <c r="F392" s="66" t="s">
        <v>8464</v>
      </c>
      <c r="G392" s="51">
        <f t="shared" si="14"/>
        <v>6</v>
      </c>
      <c r="H392" s="53">
        <f t="shared" si="15"/>
        <v>1040</v>
      </c>
    </row>
    <row r="393" spans="1:8" x14ac:dyDescent="0.25">
      <c r="A393" s="63" t="s">
        <v>1293</v>
      </c>
      <c r="B393" s="63" t="s">
        <v>6543</v>
      </c>
      <c r="C393" s="64"/>
      <c r="D393" s="65" t="s">
        <v>4440</v>
      </c>
      <c r="E393" s="61">
        <v>544.42859999999996</v>
      </c>
      <c r="F393" s="66" t="s">
        <v>3883</v>
      </c>
      <c r="G393" s="51">
        <f t="shared" si="14"/>
        <v>6</v>
      </c>
      <c r="H393" s="53">
        <f t="shared" si="15"/>
        <v>1050</v>
      </c>
    </row>
    <row r="394" spans="1:8" ht="20.5" x14ac:dyDescent="0.25">
      <c r="A394" s="63" t="s">
        <v>8382</v>
      </c>
      <c r="B394" s="63" t="s">
        <v>8383</v>
      </c>
      <c r="C394" s="64"/>
      <c r="D394" s="65" t="s">
        <v>8436</v>
      </c>
      <c r="E394" s="61">
        <v>493.06639999999993</v>
      </c>
      <c r="F394" s="66" t="s">
        <v>8480</v>
      </c>
      <c r="G394" s="51">
        <f t="shared" si="14"/>
        <v>6</v>
      </c>
      <c r="H394" s="53">
        <f t="shared" si="15"/>
        <v>1055</v>
      </c>
    </row>
    <row r="395" spans="1:8" x14ac:dyDescent="0.25">
      <c r="A395" s="63" t="s">
        <v>1315</v>
      </c>
      <c r="B395" s="63" t="s">
        <v>6544</v>
      </c>
      <c r="C395" s="64"/>
      <c r="D395" s="65" t="s">
        <v>4441</v>
      </c>
      <c r="E395" s="61">
        <v>481.43519999999995</v>
      </c>
      <c r="F395" s="66" t="s">
        <v>3889</v>
      </c>
      <c r="G395" s="51">
        <f t="shared" si="14"/>
        <v>6</v>
      </c>
      <c r="H395" s="53">
        <f t="shared" si="15"/>
        <v>1060</v>
      </c>
    </row>
    <row r="396" spans="1:8" x14ac:dyDescent="0.25">
      <c r="A396" s="63" t="s">
        <v>1296</v>
      </c>
      <c r="B396" s="63" t="s">
        <v>6545</v>
      </c>
      <c r="C396" s="64"/>
      <c r="D396" s="65" t="s">
        <v>4442</v>
      </c>
      <c r="E396" s="61">
        <v>496.93900000000002</v>
      </c>
      <c r="F396" s="66" t="s">
        <v>3884</v>
      </c>
      <c r="G396" s="51">
        <f t="shared" si="14"/>
        <v>6</v>
      </c>
      <c r="H396" s="53">
        <f t="shared" si="15"/>
        <v>1065</v>
      </c>
    </row>
    <row r="397" spans="1:8" x14ac:dyDescent="0.25">
      <c r="A397" s="63" t="s">
        <v>8361</v>
      </c>
      <c r="B397" s="63" t="s">
        <v>8362</v>
      </c>
      <c r="C397" s="64"/>
      <c r="D397" s="65" t="s">
        <v>8425</v>
      </c>
      <c r="E397" s="61">
        <v>462.83599999999996</v>
      </c>
      <c r="F397" s="66" t="s">
        <v>8461</v>
      </c>
      <c r="G397" s="51">
        <f t="shared" si="14"/>
        <v>6</v>
      </c>
      <c r="H397" s="53">
        <f t="shared" si="15"/>
        <v>1070</v>
      </c>
    </row>
    <row r="398" spans="1:8" x14ac:dyDescent="0.25">
      <c r="A398" s="63" t="s">
        <v>1287</v>
      </c>
      <c r="B398" s="63" t="s">
        <v>6546</v>
      </c>
      <c r="C398" s="64"/>
      <c r="D398" s="65" t="s">
        <v>4443</v>
      </c>
      <c r="E398" s="61">
        <v>506.3458</v>
      </c>
      <c r="F398" s="66" t="s">
        <v>3879</v>
      </c>
      <c r="G398" s="51">
        <f t="shared" si="14"/>
        <v>6</v>
      </c>
      <c r="H398" s="53">
        <f t="shared" si="15"/>
        <v>1075</v>
      </c>
    </row>
    <row r="399" spans="1:8" x14ac:dyDescent="0.25">
      <c r="A399" s="63" t="s">
        <v>1231</v>
      </c>
      <c r="B399" s="63" t="s">
        <v>6547</v>
      </c>
      <c r="C399" s="64"/>
      <c r="D399" s="65" t="s">
        <v>4444</v>
      </c>
      <c r="E399" s="61">
        <v>606.51080000000002</v>
      </c>
      <c r="F399" s="66" t="s">
        <v>7552</v>
      </c>
      <c r="G399" s="51">
        <f t="shared" si="14"/>
        <v>6</v>
      </c>
      <c r="H399" s="53">
        <f t="shared" si="15"/>
        <v>1085</v>
      </c>
    </row>
    <row r="400" spans="1:8" x14ac:dyDescent="0.25">
      <c r="A400" s="63" t="s">
        <v>1289</v>
      </c>
      <c r="B400" s="63" t="s">
        <v>6549</v>
      </c>
      <c r="C400" s="64"/>
      <c r="D400" s="65" t="s">
        <v>4446</v>
      </c>
      <c r="E400" s="61">
        <v>493.06639999999993</v>
      </c>
      <c r="F400" s="66" t="s">
        <v>7553</v>
      </c>
      <c r="G400" s="51">
        <f t="shared" si="14"/>
        <v>6</v>
      </c>
      <c r="H400" s="53">
        <f t="shared" si="15"/>
        <v>1095</v>
      </c>
    </row>
    <row r="401" spans="1:8" x14ac:dyDescent="0.25">
      <c r="A401" s="63" t="s">
        <v>1230</v>
      </c>
      <c r="B401" s="63" t="s">
        <v>6550</v>
      </c>
      <c r="C401" s="64"/>
      <c r="D401" s="65" t="s">
        <v>1933</v>
      </c>
      <c r="E401" s="61">
        <v>448.91339999999997</v>
      </c>
      <c r="F401" s="66" t="s">
        <v>7554</v>
      </c>
      <c r="G401" s="51">
        <f t="shared" si="14"/>
        <v>6</v>
      </c>
      <c r="H401" s="53">
        <f t="shared" si="15"/>
        <v>1100</v>
      </c>
    </row>
    <row r="402" spans="1:8" x14ac:dyDescent="0.25">
      <c r="A402" s="63" t="s">
        <v>1227</v>
      </c>
      <c r="B402" s="63" t="s">
        <v>6551</v>
      </c>
      <c r="C402" s="64"/>
      <c r="D402" s="65" t="s">
        <v>4447</v>
      </c>
      <c r="E402" s="61">
        <v>559.4366</v>
      </c>
      <c r="F402" s="66" t="s">
        <v>7555</v>
      </c>
      <c r="G402" s="51">
        <f t="shared" si="14"/>
        <v>6</v>
      </c>
      <c r="H402" s="53">
        <f t="shared" si="15"/>
        <v>1105</v>
      </c>
    </row>
    <row r="403" spans="1:8" x14ac:dyDescent="0.25">
      <c r="A403" s="63" t="s">
        <v>1290</v>
      </c>
      <c r="B403" s="63" t="s">
        <v>6552</v>
      </c>
      <c r="C403" s="64"/>
      <c r="D403" s="65" t="s">
        <v>4448</v>
      </c>
      <c r="E403" s="61">
        <v>496.93900000000002</v>
      </c>
      <c r="F403" s="66" t="s">
        <v>3881</v>
      </c>
      <c r="G403" s="51">
        <f t="shared" si="14"/>
        <v>6</v>
      </c>
      <c r="H403" s="53">
        <f t="shared" si="15"/>
        <v>1110</v>
      </c>
    </row>
    <row r="404" spans="1:8" x14ac:dyDescent="0.25">
      <c r="A404" s="63" t="s">
        <v>1226</v>
      </c>
      <c r="B404" s="63" t="s">
        <v>6553</v>
      </c>
      <c r="C404" s="64"/>
      <c r="D404" s="65" t="s">
        <v>4449</v>
      </c>
      <c r="E404" s="61">
        <v>499.48500000000001</v>
      </c>
      <c r="F404" s="66" t="s">
        <v>7556</v>
      </c>
      <c r="G404" s="51">
        <f t="shared" si="14"/>
        <v>6</v>
      </c>
      <c r="H404" s="53">
        <f t="shared" si="15"/>
        <v>1120</v>
      </c>
    </row>
    <row r="405" spans="1:8" x14ac:dyDescent="0.25">
      <c r="A405" s="63" t="s">
        <v>1299</v>
      </c>
      <c r="B405" s="63" t="s">
        <v>6554</v>
      </c>
      <c r="C405" s="64"/>
      <c r="D405" s="65" t="s">
        <v>4450</v>
      </c>
      <c r="E405" s="61">
        <v>481.43519999999995</v>
      </c>
      <c r="F405" s="66" t="s">
        <v>3886</v>
      </c>
      <c r="G405" s="51">
        <f t="shared" si="14"/>
        <v>6</v>
      </c>
      <c r="H405" s="53">
        <f t="shared" si="15"/>
        <v>1130</v>
      </c>
    </row>
    <row r="406" spans="1:8" ht="20.5" x14ac:dyDescent="0.25">
      <c r="A406" s="63" t="s">
        <v>1229</v>
      </c>
      <c r="B406" s="63" t="s">
        <v>6555</v>
      </c>
      <c r="C406" s="64"/>
      <c r="D406" s="65" t="s">
        <v>1932</v>
      </c>
      <c r="E406" s="61">
        <v>517.99040000000002</v>
      </c>
      <c r="F406" s="66" t="s">
        <v>7557</v>
      </c>
      <c r="G406" s="51">
        <f t="shared" si="14"/>
        <v>6</v>
      </c>
      <c r="H406" s="53">
        <f t="shared" si="15"/>
        <v>1135</v>
      </c>
    </row>
    <row r="407" spans="1:8" x14ac:dyDescent="0.25">
      <c r="A407" s="63" t="s">
        <v>1233</v>
      </c>
      <c r="B407" s="63" t="s">
        <v>6556</v>
      </c>
      <c r="C407" s="64"/>
      <c r="D407" s="65" t="s">
        <v>1934</v>
      </c>
      <c r="E407" s="61">
        <v>463.23799999999994</v>
      </c>
      <c r="F407" s="66" t="s">
        <v>7558</v>
      </c>
      <c r="G407" s="51">
        <f t="shared" si="14"/>
        <v>6</v>
      </c>
      <c r="H407" s="53">
        <f t="shared" si="15"/>
        <v>1145</v>
      </c>
    </row>
    <row r="408" spans="1:8" x14ac:dyDescent="0.25">
      <c r="A408" s="63" t="s">
        <v>1234</v>
      </c>
      <c r="B408" s="63" t="s">
        <v>6557</v>
      </c>
      <c r="C408" s="64"/>
      <c r="D408" s="65" t="s">
        <v>4451</v>
      </c>
      <c r="E408" s="61">
        <v>477.57599999999996</v>
      </c>
      <c r="F408" s="66" t="s">
        <v>7559</v>
      </c>
      <c r="G408" s="51">
        <f t="shared" si="14"/>
        <v>6</v>
      </c>
      <c r="H408" s="53">
        <f t="shared" si="15"/>
        <v>1150</v>
      </c>
    </row>
    <row r="409" spans="1:8" x14ac:dyDescent="0.25">
      <c r="A409" s="63" t="s">
        <v>1419</v>
      </c>
      <c r="B409" s="63" t="s">
        <v>6558</v>
      </c>
      <c r="C409" s="64"/>
      <c r="D409" s="65" t="s">
        <v>4452</v>
      </c>
      <c r="E409" s="61">
        <v>574.36419999999998</v>
      </c>
      <c r="F409" s="66" t="s">
        <v>7560</v>
      </c>
      <c r="G409" s="51">
        <f t="shared" si="14"/>
        <v>6</v>
      </c>
      <c r="H409" s="53">
        <f t="shared" si="15"/>
        <v>1155</v>
      </c>
    </row>
    <row r="410" spans="1:8" x14ac:dyDescent="0.25">
      <c r="A410" s="63" t="s">
        <v>1232</v>
      </c>
      <c r="B410" s="63" t="s">
        <v>6559</v>
      </c>
      <c r="C410" s="64"/>
      <c r="D410" s="65" t="s">
        <v>4453</v>
      </c>
      <c r="E410" s="61">
        <v>657.04219999999998</v>
      </c>
      <c r="F410" s="66" t="s">
        <v>7561</v>
      </c>
      <c r="G410" s="51">
        <f t="shared" si="14"/>
        <v>6</v>
      </c>
      <c r="H410" s="53">
        <f t="shared" si="15"/>
        <v>1160</v>
      </c>
    </row>
    <row r="411" spans="1:8" x14ac:dyDescent="0.25">
      <c r="A411" s="63" t="s">
        <v>1420</v>
      </c>
      <c r="B411" s="63" t="s">
        <v>6560</v>
      </c>
      <c r="C411" s="64"/>
      <c r="D411" s="65" t="s">
        <v>1942</v>
      </c>
      <c r="E411" s="61">
        <v>472.79219999999998</v>
      </c>
      <c r="F411" s="66" t="s">
        <v>7562</v>
      </c>
      <c r="G411" s="51">
        <f t="shared" si="14"/>
        <v>6</v>
      </c>
      <c r="H411" s="53">
        <f t="shared" si="15"/>
        <v>1165</v>
      </c>
    </row>
    <row r="412" spans="1:8" x14ac:dyDescent="0.25">
      <c r="A412" s="63" t="s">
        <v>1317</v>
      </c>
      <c r="B412" s="63" t="s">
        <v>6561</v>
      </c>
      <c r="C412" s="64"/>
      <c r="D412" s="65" t="s">
        <v>4454</v>
      </c>
      <c r="E412" s="61">
        <v>605.65319999999997</v>
      </c>
      <c r="F412" s="66" t="s">
        <v>7563</v>
      </c>
      <c r="G412" s="51">
        <f t="shared" si="14"/>
        <v>6</v>
      </c>
      <c r="H412" s="53">
        <f t="shared" si="15"/>
        <v>1170</v>
      </c>
    </row>
    <row r="413" spans="1:8" x14ac:dyDescent="0.25">
      <c r="A413" s="63" t="s">
        <v>1318</v>
      </c>
      <c r="B413" s="63" t="s">
        <v>6562</v>
      </c>
      <c r="C413" s="64"/>
      <c r="D413" s="65" t="s">
        <v>4455</v>
      </c>
      <c r="E413" s="61">
        <v>562.38459999999998</v>
      </c>
      <c r="F413" s="66" t="s">
        <v>7564</v>
      </c>
      <c r="G413" s="51">
        <f t="shared" si="14"/>
        <v>6</v>
      </c>
      <c r="H413" s="53">
        <f t="shared" si="15"/>
        <v>1180</v>
      </c>
    </row>
    <row r="414" spans="1:8" x14ac:dyDescent="0.25">
      <c r="A414" s="63" t="s">
        <v>1866</v>
      </c>
      <c r="B414" s="63" t="s">
        <v>6486</v>
      </c>
      <c r="C414" s="64"/>
      <c r="D414" s="65" t="s">
        <v>4386</v>
      </c>
      <c r="E414" s="61">
        <v>1360.9977999999999</v>
      </c>
      <c r="F414" s="66" t="s">
        <v>7524</v>
      </c>
      <c r="G414" s="51">
        <f>LEFT(F414,FIND("K",F414)-3)+0</f>
        <v>6</v>
      </c>
      <c r="H414" s="53">
        <f t="shared" si="15"/>
        <v>1185</v>
      </c>
    </row>
    <row r="415" spans="1:8" x14ac:dyDescent="0.25">
      <c r="A415" s="63" t="s">
        <v>1235</v>
      </c>
      <c r="B415" s="63" t="s">
        <v>6563</v>
      </c>
      <c r="C415" s="64"/>
      <c r="D415" s="65" t="s">
        <v>4456</v>
      </c>
      <c r="E415" s="61">
        <v>516.101</v>
      </c>
      <c r="F415" s="66" t="s">
        <v>3849</v>
      </c>
      <c r="G415" s="51">
        <f>LEFT(F415,FIND("K",F415)-2)+0</f>
        <v>6</v>
      </c>
      <c r="H415" s="53">
        <f t="shared" si="15"/>
        <v>1190</v>
      </c>
    </row>
    <row r="416" spans="1:8" x14ac:dyDescent="0.25">
      <c r="A416" s="63" t="s">
        <v>1867</v>
      </c>
      <c r="B416" s="63" t="s">
        <v>6487</v>
      </c>
      <c r="C416" s="64"/>
      <c r="D416" s="65" t="s">
        <v>4387</v>
      </c>
      <c r="E416" s="61">
        <v>1364.8034</v>
      </c>
      <c r="F416" s="66" t="s">
        <v>4089</v>
      </c>
      <c r="G416" s="51">
        <f>LEFT(F416,FIND("K",F416)-3)+0</f>
        <v>6</v>
      </c>
      <c r="H416" s="53">
        <f t="shared" si="15"/>
        <v>1195</v>
      </c>
    </row>
    <row r="417" spans="1:8" x14ac:dyDescent="0.25">
      <c r="A417" s="63" t="s">
        <v>1298</v>
      </c>
      <c r="B417" s="63" t="s">
        <v>6564</v>
      </c>
      <c r="C417" s="64"/>
      <c r="D417" s="65" t="s">
        <v>4457</v>
      </c>
      <c r="E417" s="61">
        <v>520.88480000000004</v>
      </c>
      <c r="F417" s="66" t="s">
        <v>3885</v>
      </c>
      <c r="G417" s="51">
        <f>LEFT(F417,FIND("K",F417)-2)+0</f>
        <v>6</v>
      </c>
      <c r="H417" s="53">
        <f t="shared" si="15"/>
        <v>1195</v>
      </c>
    </row>
    <row r="418" spans="1:8" x14ac:dyDescent="0.25">
      <c r="A418" s="97" t="s">
        <v>1880</v>
      </c>
      <c r="B418" s="97" t="s">
        <v>6483</v>
      </c>
      <c r="C418" s="103" t="s">
        <v>9683</v>
      </c>
      <c r="D418" s="98" t="s">
        <v>4383</v>
      </c>
      <c r="E418" s="99" t="e">
        <v>#N/A</v>
      </c>
      <c r="F418" s="100" t="s">
        <v>7521</v>
      </c>
      <c r="G418" s="101">
        <f>LEFT(F418,FIND("K",F418)-3)+0</f>
        <v>6</v>
      </c>
      <c r="H418" s="102">
        <f t="shared" si="15"/>
        <v>1200</v>
      </c>
    </row>
    <row r="419" spans="1:8" x14ac:dyDescent="0.25">
      <c r="A419" s="63" t="s">
        <v>1236</v>
      </c>
      <c r="B419" s="63" t="s">
        <v>6566</v>
      </c>
      <c r="C419" s="64"/>
      <c r="D419" s="65" t="s">
        <v>4459</v>
      </c>
      <c r="E419" s="61">
        <v>477.57599999999996</v>
      </c>
      <c r="F419" s="66" t="s">
        <v>7565</v>
      </c>
      <c r="G419" s="51">
        <f>LEFT(F419,FIND("K",F419)-2)+0</f>
        <v>6</v>
      </c>
      <c r="H419" s="53">
        <f t="shared" si="15"/>
        <v>1200</v>
      </c>
    </row>
    <row r="420" spans="1:8" x14ac:dyDescent="0.25">
      <c r="A420" s="63" t="s">
        <v>1421</v>
      </c>
      <c r="B420" s="63" t="s">
        <v>6567</v>
      </c>
      <c r="C420" s="64"/>
      <c r="D420" s="65" t="s">
        <v>4460</v>
      </c>
      <c r="E420" s="61">
        <v>634.54359999999997</v>
      </c>
      <c r="F420" s="66" t="s">
        <v>7566</v>
      </c>
      <c r="G420" s="51">
        <f>LEFT(F420,FIND("K",F420)-2)+0</f>
        <v>6</v>
      </c>
      <c r="H420" s="53">
        <f t="shared" si="15"/>
        <v>1210</v>
      </c>
    </row>
    <row r="421" spans="1:8" x14ac:dyDescent="0.25">
      <c r="A421" s="63" t="s">
        <v>1868</v>
      </c>
      <c r="B421" s="63" t="s">
        <v>6488</v>
      </c>
      <c r="C421" s="64"/>
      <c r="D421" s="65" t="s">
        <v>4388</v>
      </c>
      <c r="E421" s="61">
        <v>1233.6442</v>
      </c>
      <c r="F421" s="66" t="s">
        <v>4090</v>
      </c>
      <c r="G421" s="51">
        <f>LEFT(F421,FIND("K",F421)-3)+0</f>
        <v>6</v>
      </c>
      <c r="H421" s="53">
        <f t="shared" si="15"/>
        <v>1215</v>
      </c>
    </row>
    <row r="422" spans="1:8" x14ac:dyDescent="0.25">
      <c r="A422" s="63" t="s">
        <v>1319</v>
      </c>
      <c r="B422" s="63" t="s">
        <v>6568</v>
      </c>
      <c r="C422" s="64"/>
      <c r="D422" s="65" t="s">
        <v>4461</v>
      </c>
      <c r="E422" s="61">
        <v>637.7059999999999</v>
      </c>
      <c r="F422" s="66" t="s">
        <v>7567</v>
      </c>
      <c r="G422" s="51">
        <f>LEFT(F422,FIND("K",F422)-2)+0</f>
        <v>6</v>
      </c>
      <c r="H422" s="53">
        <f t="shared" si="15"/>
        <v>1215</v>
      </c>
    </row>
    <row r="423" spans="1:8" x14ac:dyDescent="0.25">
      <c r="A423" s="63" t="s">
        <v>1422</v>
      </c>
      <c r="B423" s="63" t="s">
        <v>6569</v>
      </c>
      <c r="C423" s="64"/>
      <c r="D423" s="65" t="s">
        <v>4462</v>
      </c>
      <c r="E423" s="61">
        <v>669.06200000000001</v>
      </c>
      <c r="F423" s="66" t="s">
        <v>7568</v>
      </c>
      <c r="G423" s="51">
        <f>LEFT(F423,FIND("K",F423)-2)+0</f>
        <v>6</v>
      </c>
      <c r="H423" s="53">
        <f t="shared" si="15"/>
        <v>1220</v>
      </c>
    </row>
    <row r="424" spans="1:8" x14ac:dyDescent="0.25">
      <c r="A424" s="63" t="s">
        <v>1869</v>
      </c>
      <c r="B424" s="63" t="s">
        <v>6489</v>
      </c>
      <c r="C424" s="64"/>
      <c r="D424" s="65" t="s">
        <v>4389</v>
      </c>
      <c r="E424" s="61">
        <v>1174.8182000000002</v>
      </c>
      <c r="F424" s="66" t="s">
        <v>4091</v>
      </c>
      <c r="G424" s="51">
        <f>LEFT(F424,FIND("K",F424)-3)+0</f>
        <v>6</v>
      </c>
      <c r="H424" s="53">
        <f t="shared" si="15"/>
        <v>1225</v>
      </c>
    </row>
    <row r="425" spans="1:8" x14ac:dyDescent="0.25">
      <c r="A425" s="63" t="s">
        <v>1320</v>
      </c>
      <c r="B425" s="63" t="s">
        <v>6570</v>
      </c>
      <c r="C425" s="64"/>
      <c r="D425" s="65" t="s">
        <v>4463</v>
      </c>
      <c r="E425" s="61">
        <v>686.34800000000007</v>
      </c>
      <c r="F425" s="66" t="s">
        <v>3890</v>
      </c>
      <c r="G425" s="51">
        <f>LEFT(F425,FIND("K",F425)-2)+0</f>
        <v>6</v>
      </c>
      <c r="H425" s="53">
        <f t="shared" si="15"/>
        <v>1225</v>
      </c>
    </row>
    <row r="426" spans="1:8" x14ac:dyDescent="0.25">
      <c r="A426" s="63" t="s">
        <v>1870</v>
      </c>
      <c r="B426" s="63" t="s">
        <v>6490</v>
      </c>
      <c r="C426" s="64"/>
      <c r="D426" s="65" t="s">
        <v>4390</v>
      </c>
      <c r="E426" s="61">
        <v>1141.8542</v>
      </c>
      <c r="F426" s="66" t="s">
        <v>7525</v>
      </c>
      <c r="G426" s="51">
        <f>LEFT(F426,FIND("K",F426)-3)+0</f>
        <v>6</v>
      </c>
      <c r="H426" s="53">
        <f t="shared" si="15"/>
        <v>1235</v>
      </c>
    </row>
    <row r="427" spans="1:8" x14ac:dyDescent="0.25">
      <c r="A427" s="63" t="s">
        <v>1321</v>
      </c>
      <c r="B427" s="63" t="s">
        <v>6571</v>
      </c>
      <c r="C427" s="64"/>
      <c r="D427" s="65" t="s">
        <v>4464</v>
      </c>
      <c r="E427" s="61">
        <v>871.0938000000001</v>
      </c>
      <c r="F427" s="66" t="s">
        <v>7569</v>
      </c>
      <c r="G427" s="51">
        <f t="shared" ref="G427:G438" si="16">LEFT(F427,FIND("K",F427)-2)+0</f>
        <v>6</v>
      </c>
      <c r="H427" s="53">
        <f t="shared" si="15"/>
        <v>1235</v>
      </c>
    </row>
    <row r="428" spans="1:8" x14ac:dyDescent="0.25">
      <c r="A428" s="63" t="s">
        <v>1423</v>
      </c>
      <c r="B428" s="63" t="s">
        <v>6572</v>
      </c>
      <c r="C428" s="64"/>
      <c r="D428" s="65" t="s">
        <v>1943</v>
      </c>
      <c r="E428" s="61">
        <v>640.6271999999999</v>
      </c>
      <c r="F428" s="66" t="s">
        <v>7570</v>
      </c>
      <c r="G428" s="51">
        <f t="shared" si="16"/>
        <v>6</v>
      </c>
      <c r="H428" s="53">
        <f t="shared" si="15"/>
        <v>1240</v>
      </c>
    </row>
    <row r="429" spans="1:8" x14ac:dyDescent="0.25">
      <c r="A429" s="63" t="s">
        <v>1424</v>
      </c>
      <c r="B429" s="63" t="s">
        <v>6573</v>
      </c>
      <c r="C429" s="64"/>
      <c r="D429" s="65" t="s">
        <v>1944</v>
      </c>
      <c r="E429" s="61">
        <v>619.14699999999993</v>
      </c>
      <c r="F429" s="66" t="s">
        <v>3935</v>
      </c>
      <c r="G429" s="51">
        <f t="shared" si="16"/>
        <v>6</v>
      </c>
      <c r="H429" s="53">
        <f t="shared" si="15"/>
        <v>1245</v>
      </c>
    </row>
    <row r="430" spans="1:8" x14ac:dyDescent="0.25">
      <c r="A430" s="63" t="s">
        <v>1322</v>
      </c>
      <c r="B430" s="63" t="s">
        <v>6574</v>
      </c>
      <c r="C430" s="64"/>
      <c r="D430" s="65" t="s">
        <v>4465</v>
      </c>
      <c r="E430" s="61">
        <v>668.59299999999996</v>
      </c>
      <c r="F430" s="66" t="s">
        <v>3891</v>
      </c>
      <c r="G430" s="51">
        <f t="shared" si="16"/>
        <v>6</v>
      </c>
      <c r="H430" s="53">
        <f t="shared" si="15"/>
        <v>1250</v>
      </c>
    </row>
    <row r="431" spans="1:8" x14ac:dyDescent="0.25">
      <c r="A431" s="63" t="s">
        <v>1323</v>
      </c>
      <c r="B431" s="63" t="s">
        <v>6575</v>
      </c>
      <c r="C431" s="64"/>
      <c r="D431" s="65" t="s">
        <v>4466</v>
      </c>
      <c r="E431" s="61">
        <v>673.3768</v>
      </c>
      <c r="F431" s="66" t="s">
        <v>3892</v>
      </c>
      <c r="G431" s="51">
        <f t="shared" si="16"/>
        <v>6</v>
      </c>
      <c r="H431" s="53">
        <f t="shared" si="15"/>
        <v>1255</v>
      </c>
    </row>
    <row r="432" spans="1:8" x14ac:dyDescent="0.25">
      <c r="A432" s="63" t="s">
        <v>1324</v>
      </c>
      <c r="B432" s="63" t="s">
        <v>6576</v>
      </c>
      <c r="C432" s="64"/>
      <c r="D432" s="65" t="s">
        <v>4467</v>
      </c>
      <c r="E432" s="61">
        <v>860.11919999999998</v>
      </c>
      <c r="F432" s="66" t="s">
        <v>7571</v>
      </c>
      <c r="G432" s="51">
        <f t="shared" si="16"/>
        <v>6</v>
      </c>
      <c r="H432" s="53">
        <f t="shared" si="15"/>
        <v>1260</v>
      </c>
    </row>
    <row r="433" spans="1:8" x14ac:dyDescent="0.25">
      <c r="A433" s="63" t="s">
        <v>1291</v>
      </c>
      <c r="B433" s="63" t="s">
        <v>6577</v>
      </c>
      <c r="C433" s="64"/>
      <c r="D433" s="65" t="s">
        <v>4468</v>
      </c>
      <c r="E433" s="61">
        <v>628.95579999999995</v>
      </c>
      <c r="F433" s="66" t="s">
        <v>3882</v>
      </c>
      <c r="G433" s="51">
        <f t="shared" si="16"/>
        <v>6</v>
      </c>
      <c r="H433" s="53">
        <f t="shared" si="15"/>
        <v>1270</v>
      </c>
    </row>
    <row r="434" spans="1:8" x14ac:dyDescent="0.25">
      <c r="A434" s="63" t="s">
        <v>1325</v>
      </c>
      <c r="B434" s="63" t="s">
        <v>6578</v>
      </c>
      <c r="C434" s="64"/>
      <c r="D434" s="65" t="s">
        <v>4469</v>
      </c>
      <c r="E434" s="61">
        <v>647.15300000000002</v>
      </c>
      <c r="F434" s="66" t="s">
        <v>3893</v>
      </c>
      <c r="G434" s="51">
        <f t="shared" si="16"/>
        <v>6</v>
      </c>
      <c r="H434" s="53">
        <f t="shared" si="15"/>
        <v>1275</v>
      </c>
    </row>
    <row r="435" spans="1:8" x14ac:dyDescent="0.25">
      <c r="A435" s="63" t="s">
        <v>1425</v>
      </c>
      <c r="B435" s="63" t="s">
        <v>6579</v>
      </c>
      <c r="C435" s="64"/>
      <c r="D435" s="65" t="s">
        <v>4470</v>
      </c>
      <c r="E435" s="61">
        <v>664.774</v>
      </c>
      <c r="F435" s="66" t="s">
        <v>7572</v>
      </c>
      <c r="G435" s="51">
        <f t="shared" si="16"/>
        <v>6</v>
      </c>
      <c r="H435" s="53">
        <f t="shared" si="15"/>
        <v>1280</v>
      </c>
    </row>
    <row r="436" spans="1:8" x14ac:dyDescent="0.25">
      <c r="A436" s="63" t="s">
        <v>1326</v>
      </c>
      <c r="B436" s="63" t="s">
        <v>6580</v>
      </c>
      <c r="C436" s="64"/>
      <c r="D436" s="65" t="s">
        <v>4471</v>
      </c>
      <c r="E436" s="61">
        <v>650.26179999999999</v>
      </c>
      <c r="F436" s="66" t="s">
        <v>3894</v>
      </c>
      <c r="G436" s="51">
        <f t="shared" si="16"/>
        <v>6</v>
      </c>
      <c r="H436" s="53">
        <f t="shared" si="15"/>
        <v>1290</v>
      </c>
    </row>
    <row r="437" spans="1:8" x14ac:dyDescent="0.25">
      <c r="A437" s="63" t="s">
        <v>1327</v>
      </c>
      <c r="B437" s="63" t="s">
        <v>6581</v>
      </c>
      <c r="C437" s="64"/>
      <c r="D437" s="65" t="s">
        <v>4472</v>
      </c>
      <c r="E437" s="61">
        <v>746.70159999999998</v>
      </c>
      <c r="F437" s="66" t="s">
        <v>3895</v>
      </c>
      <c r="G437" s="51">
        <f t="shared" si="16"/>
        <v>6</v>
      </c>
      <c r="H437" s="53">
        <f t="shared" si="15"/>
        <v>1305</v>
      </c>
    </row>
    <row r="438" spans="1:8" x14ac:dyDescent="0.25">
      <c r="A438" s="63" t="s">
        <v>1328</v>
      </c>
      <c r="B438" s="63" t="s">
        <v>6582</v>
      </c>
      <c r="C438" s="64"/>
      <c r="D438" s="65" t="s">
        <v>4473</v>
      </c>
      <c r="E438" s="61">
        <v>677.73180000000002</v>
      </c>
      <c r="F438" s="66" t="s">
        <v>3896</v>
      </c>
      <c r="G438" s="51">
        <f t="shared" si="16"/>
        <v>6</v>
      </c>
      <c r="H438" s="53">
        <f t="shared" si="15"/>
        <v>1310</v>
      </c>
    </row>
    <row r="439" spans="1:8" x14ac:dyDescent="0.25">
      <c r="A439" s="63" t="s">
        <v>1871</v>
      </c>
      <c r="B439" s="63" t="s">
        <v>6491</v>
      </c>
      <c r="C439" s="64"/>
      <c r="D439" s="65" t="s">
        <v>4391</v>
      </c>
      <c r="E439" s="61">
        <v>1182.2954</v>
      </c>
      <c r="F439" s="66" t="s">
        <v>4092</v>
      </c>
      <c r="G439" s="51">
        <f>LEFT(F439,FIND("K",F439)-3)+0</f>
        <v>6</v>
      </c>
      <c r="H439" s="53">
        <f t="shared" si="15"/>
        <v>1320</v>
      </c>
    </row>
    <row r="440" spans="1:8" x14ac:dyDescent="0.25">
      <c r="A440" s="63" t="s">
        <v>1329</v>
      </c>
      <c r="B440" s="63" t="s">
        <v>6583</v>
      </c>
      <c r="C440" s="64"/>
      <c r="D440" s="65" t="s">
        <v>4474</v>
      </c>
      <c r="E440" s="61">
        <v>664.774</v>
      </c>
      <c r="F440" s="66" t="s">
        <v>3897</v>
      </c>
      <c r="G440" s="51">
        <f>LEFT(F440,FIND("K",F440)-2)+0</f>
        <v>6</v>
      </c>
      <c r="H440" s="53">
        <f t="shared" si="15"/>
        <v>1320</v>
      </c>
    </row>
    <row r="441" spans="1:8" x14ac:dyDescent="0.25">
      <c r="A441" s="63" t="s">
        <v>1330</v>
      </c>
      <c r="B441" s="63" t="s">
        <v>6584</v>
      </c>
      <c r="C441" s="64"/>
      <c r="D441" s="65" t="s">
        <v>4475</v>
      </c>
      <c r="E441" s="61">
        <v>712.2367999999999</v>
      </c>
      <c r="F441" s="66" t="s">
        <v>7573</v>
      </c>
      <c r="G441" s="51">
        <f>LEFT(F441,FIND("K",F441)-2)+0</f>
        <v>6</v>
      </c>
      <c r="H441" s="53">
        <f t="shared" si="15"/>
        <v>1325</v>
      </c>
    </row>
    <row r="442" spans="1:8" x14ac:dyDescent="0.25">
      <c r="A442" s="97" t="s">
        <v>1426</v>
      </c>
      <c r="B442" s="97" t="s">
        <v>6585</v>
      </c>
      <c r="C442" s="103" t="s">
        <v>9683</v>
      </c>
      <c r="D442" s="98" t="s">
        <v>4476</v>
      </c>
      <c r="E442" s="99" t="e">
        <v>#N/A</v>
      </c>
      <c r="F442" s="100" t="s">
        <v>7574</v>
      </c>
      <c r="G442" s="101">
        <f>LEFT(F442,FIND("K",F442)-2)+0</f>
        <v>6</v>
      </c>
      <c r="H442" s="102">
        <f t="shared" si="15"/>
        <v>1330</v>
      </c>
    </row>
    <row r="443" spans="1:8" x14ac:dyDescent="0.25">
      <c r="A443" s="63" t="s">
        <v>1427</v>
      </c>
      <c r="B443" s="63" t="s">
        <v>6586</v>
      </c>
      <c r="C443" s="64"/>
      <c r="D443" s="65" t="s">
        <v>4477</v>
      </c>
      <c r="E443" s="61">
        <v>641.77959999999996</v>
      </c>
      <c r="F443" s="66" t="s">
        <v>3898</v>
      </c>
      <c r="G443" s="51">
        <f>LEFT(F443,FIND("K",F443)-2)+0</f>
        <v>6</v>
      </c>
      <c r="H443" s="53">
        <f t="shared" ref="H443:H506" si="17">RIGHT(F443,LEN(F443)-FIND("K",F443))+0</f>
        <v>1340</v>
      </c>
    </row>
    <row r="444" spans="1:8" x14ac:dyDescent="0.25">
      <c r="A444" s="63" t="s">
        <v>1872</v>
      </c>
      <c r="B444" s="63" t="s">
        <v>6492</v>
      </c>
      <c r="C444" s="64"/>
      <c r="D444" s="65" t="s">
        <v>4392</v>
      </c>
      <c r="E444" s="61">
        <v>1194.7440000000001</v>
      </c>
      <c r="F444" s="66" t="s">
        <v>7526</v>
      </c>
      <c r="G444" s="51">
        <f>LEFT(F444,FIND("K",F444)-3)+0</f>
        <v>6</v>
      </c>
      <c r="H444" s="53">
        <f t="shared" si="17"/>
        <v>1350</v>
      </c>
    </row>
    <row r="445" spans="1:8" x14ac:dyDescent="0.25">
      <c r="A445" s="63" t="s">
        <v>1428</v>
      </c>
      <c r="B445" s="63" t="s">
        <v>6587</v>
      </c>
      <c r="C445" s="64"/>
      <c r="D445" s="65" t="s">
        <v>4478</v>
      </c>
      <c r="E445" s="61">
        <v>652.25839999999994</v>
      </c>
      <c r="F445" s="66" t="s">
        <v>7575</v>
      </c>
      <c r="G445" s="51">
        <f>LEFT(F445,FIND("K",F445)-2)+0</f>
        <v>6</v>
      </c>
      <c r="H445" s="53">
        <f t="shared" si="17"/>
        <v>1350</v>
      </c>
    </row>
    <row r="446" spans="1:8" x14ac:dyDescent="0.25">
      <c r="A446" s="63" t="s">
        <v>1873</v>
      </c>
      <c r="B446" s="63" t="s">
        <v>6493</v>
      </c>
      <c r="C446" s="64"/>
      <c r="D446" s="65" t="s">
        <v>4393</v>
      </c>
      <c r="E446" s="61">
        <v>1213.4101999999998</v>
      </c>
      <c r="F446" s="66" t="s">
        <v>4093</v>
      </c>
      <c r="G446" s="51">
        <f>LEFT(F446,FIND("K",F446)-3)+0</f>
        <v>6</v>
      </c>
      <c r="H446" s="53">
        <f t="shared" si="17"/>
        <v>1360</v>
      </c>
    </row>
    <row r="447" spans="1:8" x14ac:dyDescent="0.25">
      <c r="A447" s="63" t="s">
        <v>1429</v>
      </c>
      <c r="B447" s="63" t="s">
        <v>6588</v>
      </c>
      <c r="C447" s="64"/>
      <c r="D447" s="65" t="s">
        <v>4479</v>
      </c>
      <c r="E447" s="61">
        <v>758.76160000000004</v>
      </c>
      <c r="F447" s="66" t="s">
        <v>7576</v>
      </c>
      <c r="G447" s="51">
        <f t="shared" ref="G447:G493" si="18">LEFT(F447,FIND("K",F447)-2)+0</f>
        <v>6</v>
      </c>
      <c r="H447" s="53">
        <f t="shared" si="17"/>
        <v>1360</v>
      </c>
    </row>
    <row r="448" spans="1:8" x14ac:dyDescent="0.25">
      <c r="A448" s="63" t="s">
        <v>1430</v>
      </c>
      <c r="B448" s="63" t="s">
        <v>6589</v>
      </c>
      <c r="C448" s="64"/>
      <c r="D448" s="65" t="s">
        <v>4480</v>
      </c>
      <c r="E448" s="61">
        <v>725.19460000000004</v>
      </c>
      <c r="F448" s="66" t="s">
        <v>3936</v>
      </c>
      <c r="G448" s="51">
        <f t="shared" si="18"/>
        <v>6</v>
      </c>
      <c r="H448" s="53">
        <f t="shared" si="17"/>
        <v>1370</v>
      </c>
    </row>
    <row r="449" spans="1:8" x14ac:dyDescent="0.25">
      <c r="A449" s="63" t="s">
        <v>1239</v>
      </c>
      <c r="B449" s="63" t="s">
        <v>6590</v>
      </c>
      <c r="C449" s="64"/>
      <c r="D449" s="65" t="s">
        <v>1935</v>
      </c>
      <c r="E449" s="61">
        <v>637.97399999999993</v>
      </c>
      <c r="F449" s="66" t="s">
        <v>3851</v>
      </c>
      <c r="G449" s="51">
        <f t="shared" si="18"/>
        <v>6</v>
      </c>
      <c r="H449" s="53">
        <f t="shared" si="17"/>
        <v>1375</v>
      </c>
    </row>
    <row r="450" spans="1:8" x14ac:dyDescent="0.25">
      <c r="A450" s="63" t="s">
        <v>1266</v>
      </c>
      <c r="B450" s="63" t="s">
        <v>6591</v>
      </c>
      <c r="C450" s="64"/>
      <c r="D450" s="65" t="s">
        <v>4481</v>
      </c>
      <c r="E450" s="61">
        <v>582.17639999999994</v>
      </c>
      <c r="F450" s="66" t="s">
        <v>3868</v>
      </c>
      <c r="G450" s="51">
        <f t="shared" si="18"/>
        <v>6</v>
      </c>
      <c r="H450" s="53">
        <f t="shared" si="17"/>
        <v>1390</v>
      </c>
    </row>
    <row r="451" spans="1:8" x14ac:dyDescent="0.25">
      <c r="A451" s="63" t="s">
        <v>1331</v>
      </c>
      <c r="B451" s="63" t="s">
        <v>6592</v>
      </c>
      <c r="C451" s="64"/>
      <c r="D451" s="65" t="s">
        <v>4482</v>
      </c>
      <c r="E451" s="61">
        <v>716.35059999999999</v>
      </c>
      <c r="F451" s="66" t="s">
        <v>3899</v>
      </c>
      <c r="G451" s="51">
        <f t="shared" si="18"/>
        <v>6</v>
      </c>
      <c r="H451" s="53">
        <f t="shared" si="17"/>
        <v>1395</v>
      </c>
    </row>
    <row r="452" spans="1:8" x14ac:dyDescent="0.25">
      <c r="A452" s="63" t="s">
        <v>1237</v>
      </c>
      <c r="B452" s="63" t="s">
        <v>6593</v>
      </c>
      <c r="C452" s="64"/>
      <c r="D452" s="65" t="s">
        <v>4483</v>
      </c>
      <c r="E452" s="61">
        <v>582.63200000000006</v>
      </c>
      <c r="F452" s="66" t="s">
        <v>3850</v>
      </c>
      <c r="G452" s="51">
        <f t="shared" si="18"/>
        <v>6</v>
      </c>
      <c r="H452" s="53">
        <f t="shared" si="17"/>
        <v>1400</v>
      </c>
    </row>
    <row r="453" spans="1:8" x14ac:dyDescent="0.25">
      <c r="A453" s="63" t="s">
        <v>1332</v>
      </c>
      <c r="B453" s="63" t="s">
        <v>6594</v>
      </c>
      <c r="C453" s="64"/>
      <c r="D453" s="65" t="s">
        <v>4484</v>
      </c>
      <c r="E453" s="61">
        <v>682.00639999999999</v>
      </c>
      <c r="F453" s="66" t="s">
        <v>7577</v>
      </c>
      <c r="G453" s="51">
        <f t="shared" si="18"/>
        <v>6</v>
      </c>
      <c r="H453" s="53">
        <f t="shared" si="17"/>
        <v>1410</v>
      </c>
    </row>
    <row r="454" spans="1:8" x14ac:dyDescent="0.25">
      <c r="A454" s="63" t="s">
        <v>1242</v>
      </c>
      <c r="B454" s="63" t="s">
        <v>6595</v>
      </c>
      <c r="C454" s="64"/>
      <c r="D454" s="65" t="s">
        <v>4485</v>
      </c>
      <c r="E454" s="61">
        <v>773.27380000000005</v>
      </c>
      <c r="F454" s="66" t="s">
        <v>3853</v>
      </c>
      <c r="G454" s="51">
        <f t="shared" si="18"/>
        <v>6</v>
      </c>
      <c r="H454" s="53">
        <f t="shared" si="17"/>
        <v>1415</v>
      </c>
    </row>
    <row r="455" spans="1:8" x14ac:dyDescent="0.25">
      <c r="A455" s="63" t="s">
        <v>1333</v>
      </c>
      <c r="B455" s="63" t="s">
        <v>6596</v>
      </c>
      <c r="C455" s="64"/>
      <c r="D455" s="65" t="s">
        <v>4486</v>
      </c>
      <c r="E455" s="61">
        <v>620.83539999999994</v>
      </c>
      <c r="F455" s="66" t="s">
        <v>3900</v>
      </c>
      <c r="G455" s="51">
        <f t="shared" si="18"/>
        <v>6</v>
      </c>
      <c r="H455" s="53">
        <f t="shared" si="17"/>
        <v>1420</v>
      </c>
    </row>
    <row r="456" spans="1:8" x14ac:dyDescent="0.25">
      <c r="A456" s="63" t="s">
        <v>1334</v>
      </c>
      <c r="B456" s="63" t="s">
        <v>6597</v>
      </c>
      <c r="C456" s="64"/>
      <c r="D456" s="65" t="s">
        <v>4487</v>
      </c>
      <c r="E456" s="61">
        <v>852.32039999999984</v>
      </c>
      <c r="F456" s="66" t="s">
        <v>7578</v>
      </c>
      <c r="G456" s="51">
        <f t="shared" si="18"/>
        <v>6</v>
      </c>
      <c r="H456" s="53">
        <f t="shared" si="17"/>
        <v>1425</v>
      </c>
    </row>
    <row r="457" spans="1:8" x14ac:dyDescent="0.25">
      <c r="A457" s="63" t="s">
        <v>1238</v>
      </c>
      <c r="B457" s="63" t="s">
        <v>6598</v>
      </c>
      <c r="C457" s="64"/>
      <c r="D457" s="65" t="s">
        <v>4488</v>
      </c>
      <c r="E457" s="61">
        <v>700.04279999999994</v>
      </c>
      <c r="F457" s="66" t="s">
        <v>7579</v>
      </c>
      <c r="G457" s="51">
        <f t="shared" si="18"/>
        <v>6</v>
      </c>
      <c r="H457" s="53">
        <f t="shared" si="17"/>
        <v>1435</v>
      </c>
    </row>
    <row r="458" spans="1:8" x14ac:dyDescent="0.25">
      <c r="A458" s="63" t="s">
        <v>1431</v>
      </c>
      <c r="B458" s="63" t="s">
        <v>6599</v>
      </c>
      <c r="C458" s="64"/>
      <c r="D458" s="65" t="s">
        <v>4489</v>
      </c>
      <c r="E458" s="61">
        <v>664.774</v>
      </c>
      <c r="F458" s="66" t="s">
        <v>7580</v>
      </c>
      <c r="G458" s="51">
        <f t="shared" si="18"/>
        <v>6</v>
      </c>
      <c r="H458" s="53">
        <f t="shared" si="17"/>
        <v>1445</v>
      </c>
    </row>
    <row r="459" spans="1:8" x14ac:dyDescent="0.25">
      <c r="A459" s="63" t="s">
        <v>1240</v>
      </c>
      <c r="B459" s="63" t="s">
        <v>6600</v>
      </c>
      <c r="C459" s="64"/>
      <c r="D459" s="65" t="s">
        <v>4490</v>
      </c>
      <c r="E459" s="61">
        <v>754.47359999999992</v>
      </c>
      <c r="F459" s="66" t="s">
        <v>7581</v>
      </c>
      <c r="G459" s="51">
        <f t="shared" si="18"/>
        <v>6</v>
      </c>
      <c r="H459" s="53">
        <f t="shared" si="17"/>
        <v>1450</v>
      </c>
    </row>
    <row r="460" spans="1:8" x14ac:dyDescent="0.25">
      <c r="A460" s="63" t="s">
        <v>1432</v>
      </c>
      <c r="B460" s="63" t="s">
        <v>6601</v>
      </c>
      <c r="C460" s="64"/>
      <c r="D460" s="65" t="s">
        <v>1945</v>
      </c>
      <c r="E460" s="61">
        <v>610.47720000000004</v>
      </c>
      <c r="F460" s="66" t="s">
        <v>7582</v>
      </c>
      <c r="G460" s="51">
        <f t="shared" si="18"/>
        <v>6</v>
      </c>
      <c r="H460" s="53">
        <f t="shared" si="17"/>
        <v>1460</v>
      </c>
    </row>
    <row r="461" spans="1:8" x14ac:dyDescent="0.25">
      <c r="A461" s="63" t="s">
        <v>8503</v>
      </c>
      <c r="B461" s="63" t="s">
        <v>6602</v>
      </c>
      <c r="C461" s="64"/>
      <c r="D461" s="65" t="s">
        <v>4491</v>
      </c>
      <c r="E461" s="61">
        <v>636.71440000000007</v>
      </c>
      <c r="F461" s="66" t="s">
        <v>7583</v>
      </c>
      <c r="G461" s="51">
        <f t="shared" si="18"/>
        <v>6</v>
      </c>
      <c r="H461" s="53">
        <f t="shared" si="17"/>
        <v>1465</v>
      </c>
    </row>
    <row r="462" spans="1:8" x14ac:dyDescent="0.25">
      <c r="A462" s="63" t="s">
        <v>1335</v>
      </c>
      <c r="B462" s="63" t="s">
        <v>6603</v>
      </c>
      <c r="C462" s="64"/>
      <c r="D462" s="65" t="s">
        <v>4492</v>
      </c>
      <c r="E462" s="61">
        <v>779.34400000000005</v>
      </c>
      <c r="F462" s="66" t="s">
        <v>7584</v>
      </c>
      <c r="G462" s="51">
        <f t="shared" si="18"/>
        <v>6</v>
      </c>
      <c r="H462" s="53">
        <f t="shared" si="17"/>
        <v>1475</v>
      </c>
    </row>
    <row r="463" spans="1:8" x14ac:dyDescent="0.25">
      <c r="A463" s="63" t="s">
        <v>1433</v>
      </c>
      <c r="B463" s="63" t="s">
        <v>6604</v>
      </c>
      <c r="C463" s="64"/>
      <c r="D463" s="65" t="s">
        <v>4493</v>
      </c>
      <c r="E463" s="61">
        <v>617.32459999999992</v>
      </c>
      <c r="F463" s="66" t="s">
        <v>7585</v>
      </c>
      <c r="G463" s="51">
        <f t="shared" si="18"/>
        <v>6</v>
      </c>
      <c r="H463" s="53">
        <f t="shared" si="17"/>
        <v>1485</v>
      </c>
    </row>
    <row r="464" spans="1:8" x14ac:dyDescent="0.25">
      <c r="A464" s="63" t="s">
        <v>1243</v>
      </c>
      <c r="B464" s="63" t="s">
        <v>6605</v>
      </c>
      <c r="C464" s="64"/>
      <c r="D464" s="65" t="s">
        <v>1936</v>
      </c>
      <c r="E464" s="61">
        <v>725.19460000000004</v>
      </c>
      <c r="F464" s="66" t="s">
        <v>7586</v>
      </c>
      <c r="G464" s="51">
        <f t="shared" si="18"/>
        <v>6</v>
      </c>
      <c r="H464" s="53">
        <f t="shared" si="17"/>
        <v>1495</v>
      </c>
    </row>
    <row r="465" spans="1:8" x14ac:dyDescent="0.25">
      <c r="A465" s="63" t="s">
        <v>1283</v>
      </c>
      <c r="B465" s="63" t="s">
        <v>6606</v>
      </c>
      <c r="C465" s="64"/>
      <c r="D465" s="65" t="s">
        <v>4494</v>
      </c>
      <c r="E465" s="61">
        <v>785.60179999999991</v>
      </c>
      <c r="F465" s="66" t="s">
        <v>7587</v>
      </c>
      <c r="G465" s="51">
        <f t="shared" si="18"/>
        <v>6</v>
      </c>
      <c r="H465" s="53">
        <f t="shared" si="17"/>
        <v>1500</v>
      </c>
    </row>
    <row r="466" spans="1:8" x14ac:dyDescent="0.25">
      <c r="A466" s="63" t="s">
        <v>1336</v>
      </c>
      <c r="B466" s="63" t="s">
        <v>6607</v>
      </c>
      <c r="C466" s="64"/>
      <c r="D466" s="65" t="s">
        <v>4495</v>
      </c>
      <c r="E466" s="61">
        <v>908.73439999999994</v>
      </c>
      <c r="F466" s="66" t="s">
        <v>7588</v>
      </c>
      <c r="G466" s="51">
        <f t="shared" si="18"/>
        <v>6</v>
      </c>
      <c r="H466" s="53">
        <f t="shared" si="17"/>
        <v>1510</v>
      </c>
    </row>
    <row r="467" spans="1:8" x14ac:dyDescent="0.25">
      <c r="A467" s="63" t="s">
        <v>1285</v>
      </c>
      <c r="B467" s="63" t="s">
        <v>6608</v>
      </c>
      <c r="C467" s="64"/>
      <c r="D467" s="65" t="s">
        <v>4496</v>
      </c>
      <c r="E467" s="61">
        <v>773.66239999999993</v>
      </c>
      <c r="F467" s="66" t="s">
        <v>3876</v>
      </c>
      <c r="G467" s="51">
        <f t="shared" si="18"/>
        <v>6</v>
      </c>
      <c r="H467" s="53">
        <f t="shared" si="17"/>
        <v>1515</v>
      </c>
    </row>
    <row r="468" spans="1:8" x14ac:dyDescent="0.25">
      <c r="A468" s="63" t="s">
        <v>1434</v>
      </c>
      <c r="B468" s="63" t="s">
        <v>6609</v>
      </c>
      <c r="C468" s="64"/>
      <c r="D468" s="65" t="s">
        <v>4497</v>
      </c>
      <c r="E468" s="61">
        <v>772.65740000000005</v>
      </c>
      <c r="F468" s="66" t="s">
        <v>3937</v>
      </c>
      <c r="G468" s="51">
        <f t="shared" si="18"/>
        <v>6</v>
      </c>
      <c r="H468" s="53">
        <f t="shared" si="17"/>
        <v>1520</v>
      </c>
    </row>
    <row r="469" spans="1:8" x14ac:dyDescent="0.25">
      <c r="A469" s="63" t="s">
        <v>1435</v>
      </c>
      <c r="B469" s="63" t="s">
        <v>6610</v>
      </c>
      <c r="C469" s="64"/>
      <c r="D469" s="65" t="s">
        <v>4498</v>
      </c>
      <c r="E469" s="61">
        <v>761.09320000000002</v>
      </c>
      <c r="F469" s="66" t="s">
        <v>7589</v>
      </c>
      <c r="G469" s="51">
        <f t="shared" si="18"/>
        <v>6</v>
      </c>
      <c r="H469" s="53">
        <f t="shared" si="17"/>
        <v>1530</v>
      </c>
    </row>
    <row r="470" spans="1:8" x14ac:dyDescent="0.25">
      <c r="A470" s="63" t="s">
        <v>1288</v>
      </c>
      <c r="B470" s="63" t="s">
        <v>6611</v>
      </c>
      <c r="C470" s="64"/>
      <c r="D470" s="65" t="s">
        <v>4499</v>
      </c>
      <c r="E470" s="61">
        <v>716.57839999999999</v>
      </c>
      <c r="F470" s="66" t="s">
        <v>7590</v>
      </c>
      <c r="G470" s="51">
        <f t="shared" si="18"/>
        <v>6</v>
      </c>
      <c r="H470" s="53">
        <f t="shared" si="17"/>
        <v>1535</v>
      </c>
    </row>
    <row r="471" spans="1:8" x14ac:dyDescent="0.25">
      <c r="A471" s="63" t="s">
        <v>1244</v>
      </c>
      <c r="B471" s="63" t="s">
        <v>6612</v>
      </c>
      <c r="C471" s="64"/>
      <c r="D471" s="65" t="s">
        <v>4500</v>
      </c>
      <c r="E471" s="61">
        <v>876.0652</v>
      </c>
      <c r="F471" s="66" t="s">
        <v>3854</v>
      </c>
      <c r="G471" s="51">
        <f t="shared" si="18"/>
        <v>6</v>
      </c>
      <c r="H471" s="53">
        <f t="shared" si="17"/>
        <v>1540</v>
      </c>
    </row>
    <row r="472" spans="1:8" x14ac:dyDescent="0.25">
      <c r="A472" s="63" t="s">
        <v>1274</v>
      </c>
      <c r="B472" s="63" t="s">
        <v>6613</v>
      </c>
      <c r="C472" s="64"/>
      <c r="D472" s="65" t="s">
        <v>4501</v>
      </c>
      <c r="E472" s="61">
        <v>625.09660000000008</v>
      </c>
      <c r="F472" s="66" t="s">
        <v>7591</v>
      </c>
      <c r="G472" s="51">
        <f t="shared" si="18"/>
        <v>6</v>
      </c>
      <c r="H472" s="53">
        <f t="shared" si="17"/>
        <v>1545</v>
      </c>
    </row>
    <row r="473" spans="1:8" x14ac:dyDescent="0.25">
      <c r="A473" s="63" t="s">
        <v>1241</v>
      </c>
      <c r="B473" s="63" t="s">
        <v>6614</v>
      </c>
      <c r="C473" s="64"/>
      <c r="D473" s="65" t="s">
        <v>4502</v>
      </c>
      <c r="E473" s="61">
        <v>635.1733999999999</v>
      </c>
      <c r="F473" s="66" t="s">
        <v>3852</v>
      </c>
      <c r="G473" s="51">
        <f t="shared" si="18"/>
        <v>6</v>
      </c>
      <c r="H473" s="53">
        <f t="shared" si="17"/>
        <v>1555</v>
      </c>
    </row>
    <row r="474" spans="1:8" x14ac:dyDescent="0.25">
      <c r="A474" s="63" t="s">
        <v>1280</v>
      </c>
      <c r="B474" s="63" t="s">
        <v>6615</v>
      </c>
      <c r="C474" s="64"/>
      <c r="D474" s="65" t="s">
        <v>4503</v>
      </c>
      <c r="E474" s="61">
        <v>733.19439999999986</v>
      </c>
      <c r="F474" s="66" t="s">
        <v>3873</v>
      </c>
      <c r="G474" s="51">
        <f t="shared" si="18"/>
        <v>6</v>
      </c>
      <c r="H474" s="53">
        <f t="shared" si="17"/>
        <v>1560</v>
      </c>
    </row>
    <row r="475" spans="1:8" x14ac:dyDescent="0.25">
      <c r="A475" s="63" t="s">
        <v>1284</v>
      </c>
      <c r="B475" s="63" t="s">
        <v>6616</v>
      </c>
      <c r="C475" s="64"/>
      <c r="D475" s="65" t="s">
        <v>4504</v>
      </c>
      <c r="E475" s="61">
        <v>770.54019999999991</v>
      </c>
      <c r="F475" s="66" t="s">
        <v>3875</v>
      </c>
      <c r="G475" s="51">
        <f t="shared" si="18"/>
        <v>6</v>
      </c>
      <c r="H475" s="53">
        <f t="shared" si="17"/>
        <v>1565</v>
      </c>
    </row>
    <row r="476" spans="1:8" x14ac:dyDescent="0.25">
      <c r="A476" s="63" t="s">
        <v>1337</v>
      </c>
      <c r="B476" s="63" t="s">
        <v>6617</v>
      </c>
      <c r="C476" s="64"/>
      <c r="D476" s="65" t="s">
        <v>4505</v>
      </c>
      <c r="E476" s="61">
        <v>821.42</v>
      </c>
      <c r="F476" s="66" t="s">
        <v>7592</v>
      </c>
      <c r="G476" s="51">
        <f t="shared" si="18"/>
        <v>6</v>
      </c>
      <c r="H476" s="53">
        <f t="shared" si="17"/>
        <v>1570</v>
      </c>
    </row>
    <row r="477" spans="1:8" x14ac:dyDescent="0.25">
      <c r="A477" s="63" t="s">
        <v>8504</v>
      </c>
      <c r="B477" s="63" t="s">
        <v>6618</v>
      </c>
      <c r="C477" s="64"/>
      <c r="D477" s="65" t="s">
        <v>4506</v>
      </c>
      <c r="E477" s="61">
        <v>749.89080000000001</v>
      </c>
      <c r="F477" s="66" t="s">
        <v>7593</v>
      </c>
      <c r="G477" s="51">
        <f t="shared" si="18"/>
        <v>6</v>
      </c>
      <c r="H477" s="53">
        <f t="shared" si="17"/>
        <v>1580</v>
      </c>
    </row>
    <row r="478" spans="1:8" x14ac:dyDescent="0.25">
      <c r="A478" s="63" t="s">
        <v>1245</v>
      </c>
      <c r="B478" s="63" t="s">
        <v>6619</v>
      </c>
      <c r="C478" s="64"/>
      <c r="D478" s="65" t="s">
        <v>4507</v>
      </c>
      <c r="E478" s="61">
        <v>779.04919999999993</v>
      </c>
      <c r="F478" s="66" t="s">
        <v>3855</v>
      </c>
      <c r="G478" s="51">
        <f t="shared" si="18"/>
        <v>6</v>
      </c>
      <c r="H478" s="53">
        <f t="shared" si="17"/>
        <v>1590</v>
      </c>
    </row>
    <row r="479" spans="1:8" x14ac:dyDescent="0.25">
      <c r="A479" s="63" t="s">
        <v>1338</v>
      </c>
      <c r="B479" s="63" t="s">
        <v>6620</v>
      </c>
      <c r="C479" s="64"/>
      <c r="D479" s="65" t="s">
        <v>4508</v>
      </c>
      <c r="E479" s="61">
        <v>710.48140000000001</v>
      </c>
      <c r="F479" s="66" t="s">
        <v>3877</v>
      </c>
      <c r="G479" s="51">
        <f t="shared" si="18"/>
        <v>6</v>
      </c>
      <c r="H479" s="53">
        <f t="shared" si="17"/>
        <v>1600</v>
      </c>
    </row>
    <row r="480" spans="1:8" x14ac:dyDescent="0.25">
      <c r="A480" s="63" t="s">
        <v>1281</v>
      </c>
      <c r="B480" s="63" t="s">
        <v>6621</v>
      </c>
      <c r="C480" s="64"/>
      <c r="D480" s="65" t="s">
        <v>4509</v>
      </c>
      <c r="E480" s="61">
        <v>807.09539999999993</v>
      </c>
      <c r="F480" s="66" t="s">
        <v>3874</v>
      </c>
      <c r="G480" s="51">
        <f t="shared" si="18"/>
        <v>6</v>
      </c>
      <c r="H480" s="53">
        <f t="shared" si="17"/>
        <v>1605</v>
      </c>
    </row>
    <row r="481" spans="1:8" x14ac:dyDescent="0.25">
      <c r="A481" s="63" t="s">
        <v>1339</v>
      </c>
      <c r="B481" s="63" t="s">
        <v>6622</v>
      </c>
      <c r="C481" s="64"/>
      <c r="D481" s="65" t="s">
        <v>4510</v>
      </c>
      <c r="E481" s="61">
        <v>908.66740000000004</v>
      </c>
      <c r="F481" s="66" t="s">
        <v>7594</v>
      </c>
      <c r="G481" s="51">
        <f t="shared" si="18"/>
        <v>6</v>
      </c>
      <c r="H481" s="53">
        <f t="shared" si="17"/>
        <v>1610</v>
      </c>
    </row>
    <row r="482" spans="1:8" x14ac:dyDescent="0.25">
      <c r="A482" s="63" t="s">
        <v>1436</v>
      </c>
      <c r="B482" s="63" t="s">
        <v>6623</v>
      </c>
      <c r="C482" s="64"/>
      <c r="D482" s="65" t="s">
        <v>4511</v>
      </c>
      <c r="E482" s="61">
        <v>764.04119999999989</v>
      </c>
      <c r="F482" s="66" t="s">
        <v>7595</v>
      </c>
      <c r="G482" s="51">
        <f t="shared" si="18"/>
        <v>6</v>
      </c>
      <c r="H482" s="53">
        <f t="shared" si="17"/>
        <v>1615</v>
      </c>
    </row>
    <row r="483" spans="1:8" x14ac:dyDescent="0.25">
      <c r="A483" s="63" t="s">
        <v>1340</v>
      </c>
      <c r="B483" s="63" t="s">
        <v>6624</v>
      </c>
      <c r="C483" s="64"/>
      <c r="D483" s="65" t="s">
        <v>4512</v>
      </c>
      <c r="E483" s="61">
        <v>893.3377999999999</v>
      </c>
      <c r="F483" s="66" t="s">
        <v>3938</v>
      </c>
      <c r="G483" s="51">
        <f t="shared" si="18"/>
        <v>6</v>
      </c>
      <c r="H483" s="53">
        <f t="shared" si="17"/>
        <v>1620</v>
      </c>
    </row>
    <row r="484" spans="1:8" x14ac:dyDescent="0.25">
      <c r="A484" s="63" t="s">
        <v>1437</v>
      </c>
      <c r="B484" s="63" t="s">
        <v>6625</v>
      </c>
      <c r="C484" s="64"/>
      <c r="D484" s="65" t="s">
        <v>4513</v>
      </c>
      <c r="E484" s="61">
        <v>948.09019999999987</v>
      </c>
      <c r="F484" s="66" t="s">
        <v>7596</v>
      </c>
      <c r="G484" s="51">
        <f t="shared" si="18"/>
        <v>6</v>
      </c>
      <c r="H484" s="53">
        <f t="shared" si="17"/>
        <v>1625</v>
      </c>
    </row>
    <row r="485" spans="1:8" x14ac:dyDescent="0.25">
      <c r="A485" s="63" t="s">
        <v>8505</v>
      </c>
      <c r="B485" s="63" t="s">
        <v>6626</v>
      </c>
      <c r="C485" s="64"/>
      <c r="D485" s="65" t="s">
        <v>4514</v>
      </c>
      <c r="E485" s="61">
        <v>820.17380000000003</v>
      </c>
      <c r="F485" s="66" t="s">
        <v>7597</v>
      </c>
      <c r="G485" s="51">
        <f t="shared" si="18"/>
        <v>6</v>
      </c>
      <c r="H485" s="53">
        <f t="shared" si="17"/>
        <v>1630</v>
      </c>
    </row>
    <row r="486" spans="1:8" x14ac:dyDescent="0.25">
      <c r="A486" s="63" t="s">
        <v>1247</v>
      </c>
      <c r="B486" s="63" t="s">
        <v>6627</v>
      </c>
      <c r="C486" s="64"/>
      <c r="D486" s="65" t="s">
        <v>4515</v>
      </c>
      <c r="E486" s="61">
        <v>764.10820000000001</v>
      </c>
      <c r="F486" s="66" t="s">
        <v>3857</v>
      </c>
      <c r="G486" s="51">
        <f t="shared" si="18"/>
        <v>6</v>
      </c>
      <c r="H486" s="53">
        <f t="shared" si="17"/>
        <v>1640</v>
      </c>
    </row>
    <row r="487" spans="1:8" x14ac:dyDescent="0.25">
      <c r="A487" s="63" t="s">
        <v>1341</v>
      </c>
      <c r="B487" s="63" t="s">
        <v>6628</v>
      </c>
      <c r="C487" s="64"/>
      <c r="D487" s="65" t="s">
        <v>4516</v>
      </c>
      <c r="E487" s="61">
        <v>862.59820000000002</v>
      </c>
      <c r="F487" s="66" t="s">
        <v>3901</v>
      </c>
      <c r="G487" s="51">
        <f t="shared" si="18"/>
        <v>6</v>
      </c>
      <c r="H487" s="53">
        <f t="shared" si="17"/>
        <v>1650</v>
      </c>
    </row>
    <row r="488" spans="1:8" x14ac:dyDescent="0.25">
      <c r="A488" s="63" t="s">
        <v>1286</v>
      </c>
      <c r="B488" s="63" t="s">
        <v>6629</v>
      </c>
      <c r="C488" s="64"/>
      <c r="D488" s="65" t="s">
        <v>4517</v>
      </c>
      <c r="E488" s="61">
        <v>756.87220000000002</v>
      </c>
      <c r="F488" s="66" t="s">
        <v>3878</v>
      </c>
      <c r="G488" s="51">
        <f t="shared" si="18"/>
        <v>6</v>
      </c>
      <c r="H488" s="53">
        <f t="shared" si="17"/>
        <v>1655</v>
      </c>
    </row>
    <row r="489" spans="1:8" x14ac:dyDescent="0.25">
      <c r="A489" s="63" t="s">
        <v>1342</v>
      </c>
      <c r="B489" s="63" t="s">
        <v>6630</v>
      </c>
      <c r="C489" s="64"/>
      <c r="D489" s="65" t="s">
        <v>4518</v>
      </c>
      <c r="E489" s="61">
        <v>606.51080000000002</v>
      </c>
      <c r="F489" s="66" t="s">
        <v>3880</v>
      </c>
      <c r="G489" s="51">
        <f t="shared" si="18"/>
        <v>6</v>
      </c>
      <c r="H489" s="53">
        <f t="shared" si="17"/>
        <v>1660</v>
      </c>
    </row>
    <row r="490" spans="1:8" x14ac:dyDescent="0.25">
      <c r="A490" s="63" t="s">
        <v>1343</v>
      </c>
      <c r="B490" s="63" t="s">
        <v>6631</v>
      </c>
      <c r="C490" s="64"/>
      <c r="D490" s="65" t="s">
        <v>4519</v>
      </c>
      <c r="E490" s="61">
        <v>515.01559999999995</v>
      </c>
      <c r="F490" s="66" t="s">
        <v>3902</v>
      </c>
      <c r="G490" s="51">
        <f t="shared" si="18"/>
        <v>6</v>
      </c>
      <c r="H490" s="53">
        <f t="shared" si="17"/>
        <v>1670</v>
      </c>
    </row>
    <row r="491" spans="1:8" x14ac:dyDescent="0.25">
      <c r="A491" s="63" t="s">
        <v>1248</v>
      </c>
      <c r="B491" s="63" t="s">
        <v>6632</v>
      </c>
      <c r="C491" s="64"/>
      <c r="D491" s="65" t="s">
        <v>1937</v>
      </c>
      <c r="E491" s="61">
        <v>692.91399999999999</v>
      </c>
      <c r="F491" s="66" t="s">
        <v>3858</v>
      </c>
      <c r="G491" s="51">
        <f t="shared" si="18"/>
        <v>6</v>
      </c>
      <c r="H491" s="53">
        <f t="shared" si="17"/>
        <v>1675</v>
      </c>
    </row>
    <row r="492" spans="1:8" x14ac:dyDescent="0.25">
      <c r="A492" s="63" t="s">
        <v>1275</v>
      </c>
      <c r="B492" s="63" t="s">
        <v>6633</v>
      </c>
      <c r="C492" s="64"/>
      <c r="D492" s="65" t="s">
        <v>4520</v>
      </c>
      <c r="E492" s="61">
        <v>745.44199999999989</v>
      </c>
      <c r="F492" s="66" t="s">
        <v>3870</v>
      </c>
      <c r="G492" s="51">
        <f t="shared" si="18"/>
        <v>6</v>
      </c>
      <c r="H492" s="53">
        <f t="shared" si="17"/>
        <v>1685</v>
      </c>
    </row>
    <row r="493" spans="1:8" x14ac:dyDescent="0.25">
      <c r="A493" s="63" t="s">
        <v>1276</v>
      </c>
      <c r="B493" s="63" t="s">
        <v>6634</v>
      </c>
      <c r="C493" s="64"/>
      <c r="D493" s="65" t="s">
        <v>4521</v>
      </c>
      <c r="E493" s="61">
        <v>792.77080000000001</v>
      </c>
      <c r="F493" s="66" t="s">
        <v>7598</v>
      </c>
      <c r="G493" s="51">
        <f t="shared" si="18"/>
        <v>6</v>
      </c>
      <c r="H493" s="53">
        <f t="shared" si="17"/>
        <v>1690</v>
      </c>
    </row>
    <row r="494" spans="1:8" x14ac:dyDescent="0.25">
      <c r="A494" s="63" t="s">
        <v>1874</v>
      </c>
      <c r="B494" s="63" t="s">
        <v>6494</v>
      </c>
      <c r="C494" s="64"/>
      <c r="D494" s="65" t="s">
        <v>4394</v>
      </c>
      <c r="E494" s="61">
        <v>1378.3105999999998</v>
      </c>
      <c r="F494" s="66" t="s">
        <v>7527</v>
      </c>
      <c r="G494" s="51">
        <f>LEFT(F494,FIND("K",F494)-3)+0</f>
        <v>6</v>
      </c>
      <c r="H494" s="53">
        <f t="shared" si="17"/>
        <v>1695</v>
      </c>
    </row>
    <row r="495" spans="1:8" x14ac:dyDescent="0.25">
      <c r="A495" s="63" t="s">
        <v>1246</v>
      </c>
      <c r="B495" s="63" t="s">
        <v>6635</v>
      </c>
      <c r="C495" s="64"/>
      <c r="D495" s="65" t="s">
        <v>4522</v>
      </c>
      <c r="E495" s="61">
        <v>625.98099999999999</v>
      </c>
      <c r="F495" s="66" t="s">
        <v>3856</v>
      </c>
      <c r="G495" s="51">
        <f t="shared" ref="G495:G508" si="19">LEFT(F495,FIND("K",F495)-2)+0</f>
        <v>6</v>
      </c>
      <c r="H495" s="53">
        <f t="shared" si="17"/>
        <v>1700</v>
      </c>
    </row>
    <row r="496" spans="1:8" x14ac:dyDescent="0.25">
      <c r="A496" s="63" t="s">
        <v>1438</v>
      </c>
      <c r="B496" s="63" t="s">
        <v>6636</v>
      </c>
      <c r="C496" s="64"/>
      <c r="D496" s="65" t="s">
        <v>1946</v>
      </c>
      <c r="E496" s="61">
        <v>707.97559999999999</v>
      </c>
      <c r="F496" s="66" t="s">
        <v>7599</v>
      </c>
      <c r="G496" s="51">
        <f t="shared" si="19"/>
        <v>6</v>
      </c>
      <c r="H496" s="53">
        <f t="shared" si="17"/>
        <v>1705</v>
      </c>
    </row>
    <row r="497" spans="1:8" x14ac:dyDescent="0.25">
      <c r="A497" s="63" t="s">
        <v>1439</v>
      </c>
      <c r="B497" s="63" t="s">
        <v>6637</v>
      </c>
      <c r="C497" s="64"/>
      <c r="D497" s="65" t="s">
        <v>1947</v>
      </c>
      <c r="E497" s="61">
        <v>1034.1584</v>
      </c>
      <c r="F497" s="66" t="s">
        <v>7600</v>
      </c>
      <c r="G497" s="51">
        <f t="shared" si="19"/>
        <v>6</v>
      </c>
      <c r="H497" s="53">
        <f t="shared" si="17"/>
        <v>1710</v>
      </c>
    </row>
    <row r="498" spans="1:8" x14ac:dyDescent="0.25">
      <c r="A498" s="63" t="s">
        <v>1282</v>
      </c>
      <c r="B498" s="63" t="s">
        <v>6638</v>
      </c>
      <c r="C498" s="64"/>
      <c r="D498" s="65" t="s">
        <v>4523</v>
      </c>
      <c r="E498" s="61">
        <v>798.59979999999996</v>
      </c>
      <c r="F498" s="66" t="s">
        <v>7601</v>
      </c>
      <c r="G498" s="51">
        <f t="shared" si="19"/>
        <v>6</v>
      </c>
      <c r="H498" s="53">
        <f t="shared" si="17"/>
        <v>1715</v>
      </c>
    </row>
    <row r="499" spans="1:8" x14ac:dyDescent="0.25">
      <c r="A499" s="63" t="s">
        <v>1277</v>
      </c>
      <c r="B499" s="63" t="s">
        <v>6639</v>
      </c>
      <c r="C499" s="64"/>
      <c r="D499" s="65" t="s">
        <v>4524</v>
      </c>
      <c r="E499" s="61">
        <v>635.1733999999999</v>
      </c>
      <c r="F499" s="66" t="s">
        <v>3871</v>
      </c>
      <c r="G499" s="51">
        <f t="shared" si="19"/>
        <v>6</v>
      </c>
      <c r="H499" s="53">
        <f t="shared" si="17"/>
        <v>1725</v>
      </c>
    </row>
    <row r="500" spans="1:8" x14ac:dyDescent="0.25">
      <c r="A500" s="63" t="s">
        <v>1259</v>
      </c>
      <c r="B500" s="63" t="s">
        <v>6640</v>
      </c>
      <c r="C500" s="64"/>
      <c r="D500" s="65" t="s">
        <v>4525</v>
      </c>
      <c r="E500" s="61">
        <v>882.25599999999997</v>
      </c>
      <c r="F500" s="66" t="s">
        <v>3865</v>
      </c>
      <c r="G500" s="51">
        <f t="shared" si="19"/>
        <v>6</v>
      </c>
      <c r="H500" s="53">
        <f t="shared" si="17"/>
        <v>1730</v>
      </c>
    </row>
    <row r="501" spans="1:8" x14ac:dyDescent="0.25">
      <c r="A501" s="63" t="s">
        <v>1344</v>
      </c>
      <c r="B501" s="63" t="s">
        <v>6641</v>
      </c>
      <c r="C501" s="64"/>
      <c r="D501" s="65" t="s">
        <v>4526</v>
      </c>
      <c r="E501" s="61">
        <v>853.74080000000004</v>
      </c>
      <c r="F501" s="66" t="s">
        <v>3903</v>
      </c>
      <c r="G501" s="51">
        <f t="shared" si="19"/>
        <v>6</v>
      </c>
      <c r="H501" s="53">
        <f t="shared" si="17"/>
        <v>1735</v>
      </c>
    </row>
    <row r="502" spans="1:8" x14ac:dyDescent="0.25">
      <c r="A502" s="63" t="s">
        <v>1249</v>
      </c>
      <c r="B502" s="63" t="s">
        <v>6642</v>
      </c>
      <c r="C502" s="64"/>
      <c r="D502" s="65" t="s">
        <v>4527</v>
      </c>
      <c r="E502" s="61">
        <v>634.8116</v>
      </c>
      <c r="F502" s="66" t="s">
        <v>3859</v>
      </c>
      <c r="G502" s="51">
        <f t="shared" si="19"/>
        <v>6</v>
      </c>
      <c r="H502" s="53">
        <f t="shared" si="17"/>
        <v>1740</v>
      </c>
    </row>
    <row r="503" spans="1:8" x14ac:dyDescent="0.25">
      <c r="A503" s="63" t="s">
        <v>1345</v>
      </c>
      <c r="B503" s="63" t="s">
        <v>6643</v>
      </c>
      <c r="C503" s="64"/>
      <c r="D503" s="65" t="s">
        <v>4528</v>
      </c>
      <c r="E503" s="61">
        <v>862.9867999999999</v>
      </c>
      <c r="F503" s="66" t="s">
        <v>3904</v>
      </c>
      <c r="G503" s="51">
        <f t="shared" si="19"/>
        <v>6</v>
      </c>
      <c r="H503" s="53">
        <f t="shared" si="17"/>
        <v>1745</v>
      </c>
    </row>
    <row r="504" spans="1:8" x14ac:dyDescent="0.25">
      <c r="A504" s="63" t="s">
        <v>1250</v>
      </c>
      <c r="B504" s="63" t="s">
        <v>6644</v>
      </c>
      <c r="C504" s="64"/>
      <c r="D504" s="65" t="s">
        <v>1938</v>
      </c>
      <c r="E504" s="61">
        <v>616.06500000000005</v>
      </c>
      <c r="F504" s="66" t="s">
        <v>7602</v>
      </c>
      <c r="G504" s="51">
        <f t="shared" si="19"/>
        <v>6</v>
      </c>
      <c r="H504" s="53">
        <f t="shared" si="17"/>
        <v>1750</v>
      </c>
    </row>
    <row r="505" spans="1:8" x14ac:dyDescent="0.25">
      <c r="A505" s="63" t="s">
        <v>1251</v>
      </c>
      <c r="B505" s="63" t="s">
        <v>6645</v>
      </c>
      <c r="C505" s="64"/>
      <c r="D505" s="65" t="s">
        <v>4529</v>
      </c>
      <c r="E505" s="61">
        <v>591.98519999999996</v>
      </c>
      <c r="F505" s="66" t="s">
        <v>7603</v>
      </c>
      <c r="G505" s="51">
        <f t="shared" si="19"/>
        <v>6</v>
      </c>
      <c r="H505" s="53">
        <f t="shared" si="17"/>
        <v>1755</v>
      </c>
    </row>
    <row r="506" spans="1:8" x14ac:dyDescent="0.25">
      <c r="A506" s="63" t="s">
        <v>1268</v>
      </c>
      <c r="B506" s="63" t="s">
        <v>6646</v>
      </c>
      <c r="C506" s="64"/>
      <c r="D506" s="65" t="s">
        <v>4530</v>
      </c>
      <c r="E506" s="61">
        <v>645.78620000000001</v>
      </c>
      <c r="F506" s="66" t="s">
        <v>7604</v>
      </c>
      <c r="G506" s="51">
        <f t="shared" si="19"/>
        <v>6</v>
      </c>
      <c r="H506" s="53">
        <f t="shared" si="17"/>
        <v>1760</v>
      </c>
    </row>
    <row r="507" spans="1:8" x14ac:dyDescent="0.25">
      <c r="A507" s="63" t="s">
        <v>8506</v>
      </c>
      <c r="B507" s="63" t="s">
        <v>6647</v>
      </c>
      <c r="C507" s="64"/>
      <c r="D507" s="65" t="s">
        <v>4531</v>
      </c>
      <c r="E507" s="61">
        <v>760.97259999999994</v>
      </c>
      <c r="F507" s="66" t="s">
        <v>7605</v>
      </c>
      <c r="G507" s="51">
        <f t="shared" si="19"/>
        <v>6</v>
      </c>
      <c r="H507" s="53">
        <f t="shared" ref="H507:H570" si="20">RIGHT(F507,LEN(F507)-FIND("K",F507))+0</f>
        <v>1765</v>
      </c>
    </row>
    <row r="508" spans="1:8" x14ac:dyDescent="0.25">
      <c r="A508" s="63" t="s">
        <v>1273</v>
      </c>
      <c r="B508" s="63" t="s">
        <v>6648</v>
      </c>
      <c r="C508" s="64"/>
      <c r="D508" s="65" t="s">
        <v>4532</v>
      </c>
      <c r="E508" s="61">
        <v>726.01199999999994</v>
      </c>
      <c r="F508" s="66" t="s">
        <v>7606</v>
      </c>
      <c r="G508" s="51">
        <f t="shared" si="19"/>
        <v>6</v>
      </c>
      <c r="H508" s="53">
        <f t="shared" si="20"/>
        <v>1775</v>
      </c>
    </row>
    <row r="509" spans="1:8" x14ac:dyDescent="0.25">
      <c r="A509" s="63" t="s">
        <v>1881</v>
      </c>
      <c r="B509" s="63" t="s">
        <v>6484</v>
      </c>
      <c r="C509" s="64"/>
      <c r="D509" s="65" t="s">
        <v>4384</v>
      </c>
      <c r="E509" s="61">
        <v>2384.0610000000001</v>
      </c>
      <c r="F509" s="66" t="s">
        <v>7522</v>
      </c>
      <c r="G509" s="51">
        <f>LEFT(F509,FIND("K",F509)-3)+0</f>
        <v>6</v>
      </c>
      <c r="H509" s="53">
        <f t="shared" si="20"/>
        <v>1780</v>
      </c>
    </row>
    <row r="510" spans="1:8" x14ac:dyDescent="0.25">
      <c r="A510" s="63" t="s">
        <v>1440</v>
      </c>
      <c r="B510" s="63" t="s">
        <v>6649</v>
      </c>
      <c r="C510" s="64"/>
      <c r="D510" s="65" t="s">
        <v>4533</v>
      </c>
      <c r="E510" s="61">
        <v>876.29300000000012</v>
      </c>
      <c r="F510" s="66" t="s">
        <v>3939</v>
      </c>
      <c r="G510" s="51">
        <f>LEFT(F510,FIND("K",F510)-2)+0</f>
        <v>6</v>
      </c>
      <c r="H510" s="53">
        <f t="shared" si="20"/>
        <v>1785</v>
      </c>
    </row>
    <row r="511" spans="1:8" x14ac:dyDescent="0.25">
      <c r="A511" s="63" t="s">
        <v>1441</v>
      </c>
      <c r="B511" s="63" t="s">
        <v>6650</v>
      </c>
      <c r="C511" s="64"/>
      <c r="D511" s="65" t="s">
        <v>4534</v>
      </c>
      <c r="E511" s="61">
        <v>630.38959999999997</v>
      </c>
      <c r="F511" s="66" t="s">
        <v>7607</v>
      </c>
      <c r="G511" s="51">
        <f>LEFT(F511,FIND("K",F511)-2)+0</f>
        <v>6</v>
      </c>
      <c r="H511" s="53">
        <f t="shared" si="20"/>
        <v>1790</v>
      </c>
    </row>
    <row r="512" spans="1:8" x14ac:dyDescent="0.25">
      <c r="A512" s="63" t="s">
        <v>1278</v>
      </c>
      <c r="B512" s="63" t="s">
        <v>6651</v>
      </c>
      <c r="C512" s="64"/>
      <c r="D512" s="65" t="s">
        <v>4535</v>
      </c>
      <c r="E512" s="61">
        <v>667.73540000000003</v>
      </c>
      <c r="F512" s="66" t="s">
        <v>3872</v>
      </c>
      <c r="G512" s="51">
        <f>LEFT(F512,FIND("K",F512)-2)+0</f>
        <v>6</v>
      </c>
      <c r="H512" s="53">
        <f t="shared" si="20"/>
        <v>1795</v>
      </c>
    </row>
    <row r="513" spans="1:8" x14ac:dyDescent="0.25">
      <c r="A513" s="63" t="s">
        <v>1279</v>
      </c>
      <c r="B513" s="63" t="s">
        <v>6652</v>
      </c>
      <c r="C513" s="64"/>
      <c r="D513" s="65" t="s">
        <v>4536</v>
      </c>
      <c r="E513" s="61">
        <v>721.13439999999991</v>
      </c>
      <c r="F513" s="66" t="s">
        <v>7608</v>
      </c>
      <c r="G513" s="51">
        <f>LEFT(F513,FIND("K",F513)-2)+0</f>
        <v>6</v>
      </c>
      <c r="H513" s="53">
        <f t="shared" si="20"/>
        <v>1800</v>
      </c>
    </row>
    <row r="514" spans="1:8" x14ac:dyDescent="0.25">
      <c r="A514" s="63" t="s">
        <v>1442</v>
      </c>
      <c r="B514" s="63" t="s">
        <v>6653</v>
      </c>
      <c r="C514" s="64"/>
      <c r="D514" s="65" t="s">
        <v>1948</v>
      </c>
      <c r="E514" s="61">
        <v>789.93000000000006</v>
      </c>
      <c r="F514" s="66" t="s">
        <v>7609</v>
      </c>
      <c r="G514" s="51">
        <f>LEFT(F514,FIND("K",F514)-2)+0</f>
        <v>6</v>
      </c>
      <c r="H514" s="53">
        <f t="shared" si="20"/>
        <v>1805</v>
      </c>
    </row>
    <row r="515" spans="1:8" x14ac:dyDescent="0.25">
      <c r="A515" s="63" t="s">
        <v>1875</v>
      </c>
      <c r="B515" s="63" t="s">
        <v>6495</v>
      </c>
      <c r="C515" s="64"/>
      <c r="D515" s="65" t="s">
        <v>4395</v>
      </c>
      <c r="E515" s="61">
        <v>1766.6559999999999</v>
      </c>
      <c r="F515" s="66" t="s">
        <v>7528</v>
      </c>
      <c r="G515" s="51">
        <f>LEFT(F515,FIND("K",F515)-3)+0</f>
        <v>6</v>
      </c>
      <c r="H515" s="53">
        <f t="shared" si="20"/>
        <v>1815</v>
      </c>
    </row>
    <row r="516" spans="1:8" x14ac:dyDescent="0.25">
      <c r="A516" s="63" t="s">
        <v>1346</v>
      </c>
      <c r="B516" s="63" t="s">
        <v>6654</v>
      </c>
      <c r="C516" s="64"/>
      <c r="D516" s="65" t="s">
        <v>4537</v>
      </c>
      <c r="E516" s="61">
        <v>893.05640000000005</v>
      </c>
      <c r="F516" s="66" t="s">
        <v>7610</v>
      </c>
      <c r="G516" s="51">
        <f>LEFT(F516,FIND("K",F516)-2)+0</f>
        <v>6</v>
      </c>
      <c r="H516" s="53">
        <f t="shared" si="20"/>
        <v>1815</v>
      </c>
    </row>
    <row r="517" spans="1:8" x14ac:dyDescent="0.25">
      <c r="A517" s="63" t="s">
        <v>1876</v>
      </c>
      <c r="B517" s="63" t="s">
        <v>6496</v>
      </c>
      <c r="C517" s="64"/>
      <c r="D517" s="65" t="s">
        <v>4396</v>
      </c>
      <c r="E517" s="61">
        <v>1440.5401999999999</v>
      </c>
      <c r="F517" s="66" t="s">
        <v>4094</v>
      </c>
      <c r="G517" s="51">
        <f>LEFT(F517,FIND("K",F517)-3)+0</f>
        <v>6</v>
      </c>
      <c r="H517" s="53">
        <f t="shared" si="20"/>
        <v>1825</v>
      </c>
    </row>
    <row r="518" spans="1:8" x14ac:dyDescent="0.25">
      <c r="A518" s="63" t="s">
        <v>1271</v>
      </c>
      <c r="B518" s="63" t="s">
        <v>6655</v>
      </c>
      <c r="C518" s="64"/>
      <c r="D518" s="65" t="s">
        <v>4538</v>
      </c>
      <c r="E518" s="61">
        <v>876.29300000000012</v>
      </c>
      <c r="F518" s="66" t="s">
        <v>7611</v>
      </c>
      <c r="G518" s="51">
        <f>LEFT(F518,FIND("K",F518)-2)+0</f>
        <v>6</v>
      </c>
      <c r="H518" s="53">
        <f t="shared" si="20"/>
        <v>1830</v>
      </c>
    </row>
    <row r="519" spans="1:8" x14ac:dyDescent="0.25">
      <c r="A519" s="63" t="s">
        <v>1877</v>
      </c>
      <c r="B519" s="63" t="s">
        <v>6497</v>
      </c>
      <c r="C519" s="64"/>
      <c r="D519" s="65" t="s">
        <v>4397</v>
      </c>
      <c r="E519" s="61">
        <v>1449.8665999999998</v>
      </c>
      <c r="F519" s="66" t="s">
        <v>7529</v>
      </c>
      <c r="G519" s="51">
        <f>LEFT(F519,FIND("K",F519)-3)+0</f>
        <v>6</v>
      </c>
      <c r="H519" s="53">
        <f t="shared" si="20"/>
        <v>1835</v>
      </c>
    </row>
    <row r="520" spans="1:8" x14ac:dyDescent="0.25">
      <c r="A520" s="63" t="s">
        <v>1347</v>
      </c>
      <c r="B520" s="63" t="s">
        <v>6656</v>
      </c>
      <c r="C520" s="64"/>
      <c r="D520" s="65" t="s">
        <v>4539</v>
      </c>
      <c r="E520" s="61">
        <v>847.12119999999993</v>
      </c>
      <c r="F520" s="66" t="s">
        <v>3905</v>
      </c>
      <c r="G520" s="51">
        <f>LEFT(F520,FIND("K",F520)-2)+0</f>
        <v>6</v>
      </c>
      <c r="H520" s="53">
        <f t="shared" si="20"/>
        <v>1835</v>
      </c>
    </row>
    <row r="521" spans="1:8" x14ac:dyDescent="0.25">
      <c r="A521" s="97" t="s">
        <v>1882</v>
      </c>
      <c r="B521" s="97" t="s">
        <v>6485</v>
      </c>
      <c r="C521" s="103" t="s">
        <v>9683</v>
      </c>
      <c r="D521" s="98" t="s">
        <v>4385</v>
      </c>
      <c r="E521" s="99" t="e">
        <v>#N/A</v>
      </c>
      <c r="F521" s="100" t="s">
        <v>7523</v>
      </c>
      <c r="G521" s="101">
        <f>LEFT(F521,FIND("K",F521)-3)+0</f>
        <v>6</v>
      </c>
      <c r="H521" s="102">
        <f t="shared" si="20"/>
        <v>1840</v>
      </c>
    </row>
    <row r="522" spans="1:8" x14ac:dyDescent="0.25">
      <c r="A522" s="63" t="s">
        <v>1348</v>
      </c>
      <c r="B522" s="63" t="s">
        <v>6657</v>
      </c>
      <c r="C522" s="64"/>
      <c r="D522" s="65" t="s">
        <v>4540</v>
      </c>
      <c r="E522" s="61">
        <v>821.39319999999998</v>
      </c>
      <c r="F522" s="66" t="s">
        <v>3906</v>
      </c>
      <c r="G522" s="51">
        <f>LEFT(F522,FIND("K",F522)-2)+0</f>
        <v>6</v>
      </c>
      <c r="H522" s="53">
        <f t="shared" si="20"/>
        <v>1840</v>
      </c>
    </row>
    <row r="523" spans="1:8" x14ac:dyDescent="0.25">
      <c r="A523" s="63" t="s">
        <v>1272</v>
      </c>
      <c r="B523" s="63" t="s">
        <v>6658</v>
      </c>
      <c r="C523" s="64"/>
      <c r="D523" s="65" t="s">
        <v>4541</v>
      </c>
      <c r="E523" s="61">
        <v>897.19699999999989</v>
      </c>
      <c r="F523" s="66" t="s">
        <v>3869</v>
      </c>
      <c r="G523" s="51">
        <f>LEFT(F523,FIND("K",F523)-2)+0</f>
        <v>6</v>
      </c>
      <c r="H523" s="53">
        <f t="shared" si="20"/>
        <v>1845</v>
      </c>
    </row>
    <row r="524" spans="1:8" x14ac:dyDescent="0.25">
      <c r="A524" s="63" t="s">
        <v>1878</v>
      </c>
      <c r="B524" s="63" t="s">
        <v>6498</v>
      </c>
      <c r="C524" s="64"/>
      <c r="D524" s="65" t="s">
        <v>4398</v>
      </c>
      <c r="E524" s="61">
        <v>1452.9887999999999</v>
      </c>
      <c r="F524" s="66" t="s">
        <v>7530</v>
      </c>
      <c r="G524" s="51">
        <f>LEFT(F524,FIND("K",F524)-3)+0</f>
        <v>6</v>
      </c>
      <c r="H524" s="53">
        <f t="shared" si="20"/>
        <v>1850</v>
      </c>
    </row>
    <row r="525" spans="1:8" x14ac:dyDescent="0.25">
      <c r="A525" s="63" t="s">
        <v>1269</v>
      </c>
      <c r="B525" s="63" t="s">
        <v>6659</v>
      </c>
      <c r="C525" s="64"/>
      <c r="D525" s="65" t="s">
        <v>4542</v>
      </c>
      <c r="E525" s="61">
        <v>1051.7793999999999</v>
      </c>
      <c r="F525" s="66" t="s">
        <v>7612</v>
      </c>
      <c r="G525" s="51">
        <f t="shared" ref="G525:G556" si="21">LEFT(F525,FIND("K",F525)-2)+0</f>
        <v>6</v>
      </c>
      <c r="H525" s="53">
        <f t="shared" si="20"/>
        <v>1855</v>
      </c>
    </row>
    <row r="526" spans="1:8" x14ac:dyDescent="0.25">
      <c r="A526" s="63" t="s">
        <v>1349</v>
      </c>
      <c r="B526" s="63" t="s">
        <v>6660</v>
      </c>
      <c r="C526" s="64"/>
      <c r="D526" s="65" t="s">
        <v>4543</v>
      </c>
      <c r="E526" s="61">
        <v>852.32039999999984</v>
      </c>
      <c r="F526" s="66" t="s">
        <v>7613</v>
      </c>
      <c r="G526" s="51">
        <f t="shared" si="21"/>
        <v>6</v>
      </c>
      <c r="H526" s="53">
        <f t="shared" si="20"/>
        <v>1860</v>
      </c>
    </row>
    <row r="527" spans="1:8" x14ac:dyDescent="0.25">
      <c r="A527" s="63" t="s">
        <v>1443</v>
      </c>
      <c r="B527" s="63" t="s">
        <v>6661</v>
      </c>
      <c r="C527" s="64"/>
      <c r="D527" s="65" t="s">
        <v>4544</v>
      </c>
      <c r="E527" s="61">
        <v>867.63660000000004</v>
      </c>
      <c r="F527" s="66" t="s">
        <v>7614</v>
      </c>
      <c r="G527" s="51">
        <f t="shared" si="21"/>
        <v>6</v>
      </c>
      <c r="H527" s="53">
        <f t="shared" si="20"/>
        <v>1865</v>
      </c>
    </row>
    <row r="528" spans="1:8" x14ac:dyDescent="0.25">
      <c r="A528" s="63" t="s">
        <v>1270</v>
      </c>
      <c r="B528" s="63" t="s">
        <v>6662</v>
      </c>
      <c r="C528" s="64"/>
      <c r="D528" s="65" t="s">
        <v>4545</v>
      </c>
      <c r="E528" s="61">
        <v>897.19699999999989</v>
      </c>
      <c r="F528" s="66" t="s">
        <v>7615</v>
      </c>
      <c r="G528" s="51">
        <f t="shared" si="21"/>
        <v>6</v>
      </c>
      <c r="H528" s="53">
        <f t="shared" si="20"/>
        <v>1870</v>
      </c>
    </row>
    <row r="529" spans="1:8" x14ac:dyDescent="0.25">
      <c r="A529" s="63" t="s">
        <v>1444</v>
      </c>
      <c r="B529" s="63" t="s">
        <v>6663</v>
      </c>
      <c r="C529" s="64"/>
      <c r="D529" s="65" t="s">
        <v>4546</v>
      </c>
      <c r="E529" s="61">
        <v>620.83539999999994</v>
      </c>
      <c r="F529" s="66" t="s">
        <v>7616</v>
      </c>
      <c r="G529" s="51">
        <f t="shared" si="21"/>
        <v>6</v>
      </c>
      <c r="H529" s="53">
        <f t="shared" si="20"/>
        <v>1875</v>
      </c>
    </row>
    <row r="530" spans="1:8" x14ac:dyDescent="0.25">
      <c r="A530" s="63" t="s">
        <v>1350</v>
      </c>
      <c r="B530" s="63" t="s">
        <v>6664</v>
      </c>
      <c r="C530" s="64"/>
      <c r="D530" s="65" t="s">
        <v>4547</v>
      </c>
      <c r="E530" s="61">
        <v>707.90859999999998</v>
      </c>
      <c r="F530" s="66" t="s">
        <v>3907</v>
      </c>
      <c r="G530" s="51">
        <f t="shared" si="21"/>
        <v>6</v>
      </c>
      <c r="H530" s="53">
        <f t="shared" si="20"/>
        <v>1880</v>
      </c>
    </row>
    <row r="531" spans="1:8" x14ac:dyDescent="0.25">
      <c r="A531" s="63" t="s">
        <v>1253</v>
      </c>
      <c r="B531" s="63" t="s">
        <v>6665</v>
      </c>
      <c r="C531" s="64"/>
      <c r="D531" s="65" t="s">
        <v>4548</v>
      </c>
      <c r="E531" s="61">
        <v>678.14719999999988</v>
      </c>
      <c r="F531" s="66" t="s">
        <v>3861</v>
      </c>
      <c r="G531" s="51">
        <f t="shared" si="21"/>
        <v>6</v>
      </c>
      <c r="H531" s="53">
        <f t="shared" si="20"/>
        <v>1885</v>
      </c>
    </row>
    <row r="532" spans="1:8" x14ac:dyDescent="0.25">
      <c r="A532" s="63" t="s">
        <v>1351</v>
      </c>
      <c r="B532" s="63" t="s">
        <v>6666</v>
      </c>
      <c r="C532" s="64"/>
      <c r="D532" s="65" t="s">
        <v>4549</v>
      </c>
      <c r="E532" s="61">
        <v>739.97479999999996</v>
      </c>
      <c r="F532" s="66" t="s">
        <v>7617</v>
      </c>
      <c r="G532" s="51">
        <f t="shared" si="21"/>
        <v>6</v>
      </c>
      <c r="H532" s="53">
        <f t="shared" si="20"/>
        <v>1890</v>
      </c>
    </row>
    <row r="533" spans="1:8" x14ac:dyDescent="0.25">
      <c r="A533" s="63" t="s">
        <v>1445</v>
      </c>
      <c r="B533" s="63" t="s">
        <v>6667</v>
      </c>
      <c r="C533" s="64"/>
      <c r="D533" s="65" t="s">
        <v>4550</v>
      </c>
      <c r="E533" s="61">
        <v>1043.6858</v>
      </c>
      <c r="F533" s="66" t="s">
        <v>7618</v>
      </c>
      <c r="G533" s="51">
        <f t="shared" si="21"/>
        <v>6</v>
      </c>
      <c r="H533" s="53">
        <f t="shared" si="20"/>
        <v>1895</v>
      </c>
    </row>
    <row r="534" spans="1:8" x14ac:dyDescent="0.25">
      <c r="A534" s="63" t="s">
        <v>1267</v>
      </c>
      <c r="B534" s="63" t="s">
        <v>6668</v>
      </c>
      <c r="C534" s="64"/>
      <c r="D534" s="65" t="s">
        <v>4551</v>
      </c>
      <c r="E534" s="61">
        <v>865.09059999999999</v>
      </c>
      <c r="F534" s="66" t="s">
        <v>3940</v>
      </c>
      <c r="G534" s="51">
        <f t="shared" si="21"/>
        <v>6</v>
      </c>
      <c r="H534" s="53">
        <f t="shared" si="20"/>
        <v>1900</v>
      </c>
    </row>
    <row r="535" spans="1:8" x14ac:dyDescent="0.25">
      <c r="A535" s="63" t="s">
        <v>1446</v>
      </c>
      <c r="B535" s="63" t="s">
        <v>6669</v>
      </c>
      <c r="C535" s="64"/>
      <c r="D535" s="65" t="s">
        <v>4552</v>
      </c>
      <c r="E535" s="61">
        <v>733.77060000000006</v>
      </c>
      <c r="F535" s="66" t="s">
        <v>7619</v>
      </c>
      <c r="G535" s="51">
        <f t="shared" si="21"/>
        <v>6</v>
      </c>
      <c r="H535" s="53">
        <f t="shared" si="20"/>
        <v>1905</v>
      </c>
    </row>
    <row r="536" spans="1:8" x14ac:dyDescent="0.25">
      <c r="A536" s="63" t="s">
        <v>1252</v>
      </c>
      <c r="B536" s="63" t="s">
        <v>6670</v>
      </c>
      <c r="C536" s="64"/>
      <c r="D536" s="65" t="s">
        <v>4553</v>
      </c>
      <c r="E536" s="61">
        <v>1029.1601999999998</v>
      </c>
      <c r="F536" s="66" t="s">
        <v>3860</v>
      </c>
      <c r="G536" s="51">
        <f t="shared" si="21"/>
        <v>6</v>
      </c>
      <c r="H536" s="53">
        <f t="shared" si="20"/>
        <v>1910</v>
      </c>
    </row>
    <row r="537" spans="1:8" x14ac:dyDescent="0.25">
      <c r="A537" s="63" t="s">
        <v>1352</v>
      </c>
      <c r="B537" s="63" t="s">
        <v>6671</v>
      </c>
      <c r="C537" s="64"/>
      <c r="D537" s="65" t="s">
        <v>4554</v>
      </c>
      <c r="E537" s="61">
        <v>759.3377999999999</v>
      </c>
      <c r="F537" s="66" t="s">
        <v>3908</v>
      </c>
      <c r="G537" s="51">
        <f t="shared" si="21"/>
        <v>6</v>
      </c>
      <c r="H537" s="53">
        <f t="shared" si="20"/>
        <v>1920</v>
      </c>
    </row>
    <row r="538" spans="1:8" x14ac:dyDescent="0.25">
      <c r="A538" s="63" t="s">
        <v>1353</v>
      </c>
      <c r="B538" s="63" t="s">
        <v>6672</v>
      </c>
      <c r="C538" s="64"/>
      <c r="D538" s="65" t="s">
        <v>4555</v>
      </c>
      <c r="E538" s="61">
        <v>923.80939999999987</v>
      </c>
      <c r="F538" s="66" t="s">
        <v>7620</v>
      </c>
      <c r="G538" s="51">
        <f t="shared" si="21"/>
        <v>6</v>
      </c>
      <c r="H538" s="53">
        <f t="shared" si="20"/>
        <v>1925</v>
      </c>
    </row>
    <row r="539" spans="1:8" x14ac:dyDescent="0.25">
      <c r="A539" s="63" t="s">
        <v>1260</v>
      </c>
      <c r="B539" s="63" t="s">
        <v>6673</v>
      </c>
      <c r="C539" s="64"/>
      <c r="D539" s="65" t="s">
        <v>4556</v>
      </c>
      <c r="E539" s="61">
        <v>733.74380000000008</v>
      </c>
      <c r="F539" s="66" t="s">
        <v>3866</v>
      </c>
      <c r="G539" s="51">
        <f t="shared" si="21"/>
        <v>6</v>
      </c>
      <c r="H539" s="53">
        <f t="shared" si="20"/>
        <v>1930</v>
      </c>
    </row>
    <row r="540" spans="1:8" x14ac:dyDescent="0.25">
      <c r="A540" s="63" t="s">
        <v>8363</v>
      </c>
      <c r="B540" s="63" t="s">
        <v>8364</v>
      </c>
      <c r="C540" s="64"/>
      <c r="D540" s="65" t="s">
        <v>8426</v>
      </c>
      <c r="E540" s="61">
        <v>875.02</v>
      </c>
      <c r="F540" s="66" t="s">
        <v>8476</v>
      </c>
      <c r="G540" s="51">
        <f t="shared" si="21"/>
        <v>6</v>
      </c>
      <c r="H540" s="53">
        <f t="shared" si="20"/>
        <v>1935</v>
      </c>
    </row>
    <row r="541" spans="1:8" x14ac:dyDescent="0.25">
      <c r="A541" s="63" t="s">
        <v>1447</v>
      </c>
      <c r="B541" s="63" t="s">
        <v>6674</v>
      </c>
      <c r="C541" s="64"/>
      <c r="D541" s="65" t="s">
        <v>4557</v>
      </c>
      <c r="E541" s="61">
        <v>999.74720000000002</v>
      </c>
      <c r="F541" s="66" t="s">
        <v>7621</v>
      </c>
      <c r="G541" s="51">
        <f t="shared" si="21"/>
        <v>6</v>
      </c>
      <c r="H541" s="53">
        <f t="shared" si="20"/>
        <v>1940</v>
      </c>
    </row>
    <row r="542" spans="1:8" x14ac:dyDescent="0.25">
      <c r="A542" s="63" t="s">
        <v>1354</v>
      </c>
      <c r="B542" s="63" t="s">
        <v>6675</v>
      </c>
      <c r="C542" s="64"/>
      <c r="D542" s="65" t="s">
        <v>4558</v>
      </c>
      <c r="E542" s="61">
        <v>878.32979999999998</v>
      </c>
      <c r="F542" s="66" t="s">
        <v>3909</v>
      </c>
      <c r="G542" s="51">
        <f t="shared" si="21"/>
        <v>6</v>
      </c>
      <c r="H542" s="53">
        <f t="shared" si="20"/>
        <v>1950</v>
      </c>
    </row>
    <row r="543" spans="1:8" x14ac:dyDescent="0.25">
      <c r="A543" s="63" t="s">
        <v>1355</v>
      </c>
      <c r="B543" s="63" t="s">
        <v>6676</v>
      </c>
      <c r="C543" s="64"/>
      <c r="D543" s="65" t="s">
        <v>4559</v>
      </c>
      <c r="E543" s="61">
        <v>878.32979999999998</v>
      </c>
      <c r="F543" s="66" t="s">
        <v>3910</v>
      </c>
      <c r="G543" s="51">
        <f t="shared" si="21"/>
        <v>6</v>
      </c>
      <c r="H543" s="53">
        <f t="shared" si="20"/>
        <v>1955</v>
      </c>
    </row>
    <row r="544" spans="1:8" x14ac:dyDescent="0.25">
      <c r="A544" s="63" t="s">
        <v>1261</v>
      </c>
      <c r="B544" s="63" t="s">
        <v>6677</v>
      </c>
      <c r="C544" s="64"/>
      <c r="D544" s="65" t="s">
        <v>4560</v>
      </c>
      <c r="E544" s="61">
        <v>841.73439999999994</v>
      </c>
      <c r="F544" s="66" t="s">
        <v>7622</v>
      </c>
      <c r="G544" s="51">
        <f t="shared" si="21"/>
        <v>6</v>
      </c>
      <c r="H544" s="53">
        <f t="shared" si="20"/>
        <v>1960</v>
      </c>
    </row>
    <row r="545" spans="1:8" x14ac:dyDescent="0.25">
      <c r="A545" s="63" t="s">
        <v>1262</v>
      </c>
      <c r="B545" s="63" t="s">
        <v>6678</v>
      </c>
      <c r="C545" s="64"/>
      <c r="D545" s="65" t="s">
        <v>4561</v>
      </c>
      <c r="E545" s="61">
        <v>784.14119999999991</v>
      </c>
      <c r="F545" s="66" t="s">
        <v>7623</v>
      </c>
      <c r="G545" s="51">
        <f t="shared" si="21"/>
        <v>6</v>
      </c>
      <c r="H545" s="53">
        <f t="shared" si="20"/>
        <v>1965</v>
      </c>
    </row>
    <row r="546" spans="1:8" x14ac:dyDescent="0.25">
      <c r="A546" s="63" t="s">
        <v>1356</v>
      </c>
      <c r="B546" s="63" t="s">
        <v>6679</v>
      </c>
      <c r="C546" s="64"/>
      <c r="D546" s="65" t="s">
        <v>4562</v>
      </c>
      <c r="E546" s="61">
        <v>935.2127999999999</v>
      </c>
      <c r="F546" s="66" t="s">
        <v>7624</v>
      </c>
      <c r="G546" s="51">
        <f t="shared" si="21"/>
        <v>6</v>
      </c>
      <c r="H546" s="53">
        <f t="shared" si="20"/>
        <v>1970</v>
      </c>
    </row>
    <row r="547" spans="1:8" x14ac:dyDescent="0.25">
      <c r="A547" s="63" t="s">
        <v>1357</v>
      </c>
      <c r="B547" s="63" t="s">
        <v>6680</v>
      </c>
      <c r="C547" s="64"/>
      <c r="D547" s="65" t="s">
        <v>4563</v>
      </c>
      <c r="E547" s="61">
        <v>749.30119999999988</v>
      </c>
      <c r="F547" s="66" t="s">
        <v>3911</v>
      </c>
      <c r="G547" s="51">
        <f t="shared" si="21"/>
        <v>6</v>
      </c>
      <c r="H547" s="53">
        <f t="shared" si="20"/>
        <v>1980</v>
      </c>
    </row>
    <row r="548" spans="1:8" x14ac:dyDescent="0.25">
      <c r="A548" s="63" t="s">
        <v>1358</v>
      </c>
      <c r="B548" s="63" t="s">
        <v>6681</v>
      </c>
      <c r="C548" s="64"/>
      <c r="D548" s="65" t="s">
        <v>4564</v>
      </c>
      <c r="E548" s="61">
        <v>757.07320000000004</v>
      </c>
      <c r="F548" s="66" t="s">
        <v>3912</v>
      </c>
      <c r="G548" s="51">
        <f t="shared" si="21"/>
        <v>6</v>
      </c>
      <c r="H548" s="53">
        <f t="shared" si="20"/>
        <v>1990</v>
      </c>
    </row>
    <row r="549" spans="1:8" x14ac:dyDescent="0.25">
      <c r="A549" s="63" t="s">
        <v>1448</v>
      </c>
      <c r="B549" s="63" t="s">
        <v>6682</v>
      </c>
      <c r="C549" s="64"/>
      <c r="D549" s="65" t="s">
        <v>4565</v>
      </c>
      <c r="E549" s="61">
        <v>959.92239999999993</v>
      </c>
      <c r="F549" s="66" t="s">
        <v>7625</v>
      </c>
      <c r="G549" s="51">
        <f t="shared" si="21"/>
        <v>6</v>
      </c>
      <c r="H549" s="53">
        <f t="shared" si="20"/>
        <v>1995</v>
      </c>
    </row>
    <row r="550" spans="1:8" x14ac:dyDescent="0.25">
      <c r="A550" s="63" t="s">
        <v>1359</v>
      </c>
      <c r="B550" s="63" t="s">
        <v>6683</v>
      </c>
      <c r="C550" s="64"/>
      <c r="D550" s="65" t="s">
        <v>4566</v>
      </c>
      <c r="E550" s="61">
        <v>936.04359999999997</v>
      </c>
      <c r="F550" s="66" t="s">
        <v>3913</v>
      </c>
      <c r="G550" s="51">
        <f t="shared" si="21"/>
        <v>6</v>
      </c>
      <c r="H550" s="53">
        <f t="shared" si="20"/>
        <v>2000</v>
      </c>
    </row>
    <row r="551" spans="1:8" x14ac:dyDescent="0.25">
      <c r="A551" s="63" t="s">
        <v>1265</v>
      </c>
      <c r="B551" s="63" t="s">
        <v>6684</v>
      </c>
      <c r="C551" s="64"/>
      <c r="D551" s="65" t="s">
        <v>4567</v>
      </c>
      <c r="E551" s="61">
        <v>864.94319999999993</v>
      </c>
      <c r="F551" s="66" t="s">
        <v>3867</v>
      </c>
      <c r="G551" s="51">
        <f t="shared" si="21"/>
        <v>6</v>
      </c>
      <c r="H551" s="53">
        <f t="shared" si="20"/>
        <v>2005</v>
      </c>
    </row>
    <row r="552" spans="1:8" x14ac:dyDescent="0.25">
      <c r="A552" s="63" t="s">
        <v>1360</v>
      </c>
      <c r="B552" s="63" t="s">
        <v>6685</v>
      </c>
      <c r="C552" s="64"/>
      <c r="D552" s="65" t="s">
        <v>4568</v>
      </c>
      <c r="E552" s="61">
        <v>766.60059999999999</v>
      </c>
      <c r="F552" s="66" t="s">
        <v>7626</v>
      </c>
      <c r="G552" s="51">
        <f t="shared" si="21"/>
        <v>6</v>
      </c>
      <c r="H552" s="53">
        <f t="shared" si="20"/>
        <v>2010</v>
      </c>
    </row>
    <row r="553" spans="1:8" x14ac:dyDescent="0.25">
      <c r="A553" s="63" t="s">
        <v>1361</v>
      </c>
      <c r="B553" s="63" t="s">
        <v>6686</v>
      </c>
      <c r="C553" s="64"/>
      <c r="D553" s="65" t="s">
        <v>4569</v>
      </c>
      <c r="E553" s="61">
        <v>958.01960000000008</v>
      </c>
      <c r="F553" s="66" t="s">
        <v>3914</v>
      </c>
      <c r="G553" s="51">
        <f t="shared" si="21"/>
        <v>6</v>
      </c>
      <c r="H553" s="53">
        <f t="shared" si="20"/>
        <v>2020</v>
      </c>
    </row>
    <row r="554" spans="1:8" x14ac:dyDescent="0.25">
      <c r="A554" s="63" t="s">
        <v>1449</v>
      </c>
      <c r="B554" s="63" t="s">
        <v>6687</v>
      </c>
      <c r="C554" s="64"/>
      <c r="D554" s="65" t="s">
        <v>4570</v>
      </c>
      <c r="E554" s="61">
        <v>889.25080000000003</v>
      </c>
      <c r="F554" s="66" t="s">
        <v>7627</v>
      </c>
      <c r="G554" s="51">
        <f t="shared" si="21"/>
        <v>6</v>
      </c>
      <c r="H554" s="53">
        <f t="shared" si="20"/>
        <v>2025</v>
      </c>
    </row>
    <row r="555" spans="1:8" x14ac:dyDescent="0.25">
      <c r="A555" s="63" t="s">
        <v>1256</v>
      </c>
      <c r="B555" s="63" t="s">
        <v>6688</v>
      </c>
      <c r="C555" s="64"/>
      <c r="D555" s="65" t="s">
        <v>4571</v>
      </c>
      <c r="E555" s="61">
        <v>899.5956000000001</v>
      </c>
      <c r="F555" s="66" t="s">
        <v>3862</v>
      </c>
      <c r="G555" s="51">
        <f t="shared" si="21"/>
        <v>6</v>
      </c>
      <c r="H555" s="53">
        <f t="shared" si="20"/>
        <v>2030</v>
      </c>
    </row>
    <row r="556" spans="1:8" x14ac:dyDescent="0.25">
      <c r="A556" s="63" t="s">
        <v>1450</v>
      </c>
      <c r="B556" s="63" t="s">
        <v>6689</v>
      </c>
      <c r="C556" s="64"/>
      <c r="D556" s="65" t="s">
        <v>4572</v>
      </c>
      <c r="E556" s="61">
        <v>760.97259999999994</v>
      </c>
      <c r="F556" s="66" t="s">
        <v>7628</v>
      </c>
      <c r="G556" s="51">
        <f t="shared" si="21"/>
        <v>6</v>
      </c>
      <c r="H556" s="53">
        <f t="shared" si="20"/>
        <v>2035</v>
      </c>
    </row>
    <row r="557" spans="1:8" x14ac:dyDescent="0.25">
      <c r="A557" s="63" t="s">
        <v>1362</v>
      </c>
      <c r="B557" s="63" t="s">
        <v>6690</v>
      </c>
      <c r="C557" s="64"/>
      <c r="D557" s="65" t="s">
        <v>4573</v>
      </c>
      <c r="E557" s="61">
        <v>764.83179999999993</v>
      </c>
      <c r="F557" s="66" t="s">
        <v>3915</v>
      </c>
      <c r="G557" s="51">
        <f t="shared" ref="G557:G588" si="22">LEFT(F557,FIND("K",F557)-2)+0</f>
        <v>6</v>
      </c>
      <c r="H557" s="53">
        <f t="shared" si="20"/>
        <v>2040</v>
      </c>
    </row>
    <row r="558" spans="1:8" x14ac:dyDescent="0.25">
      <c r="A558" s="63" t="s">
        <v>1263</v>
      </c>
      <c r="B558" s="63" t="s">
        <v>6691</v>
      </c>
      <c r="C558" s="64"/>
      <c r="D558" s="65" t="s">
        <v>4574</v>
      </c>
      <c r="E558" s="61">
        <v>902.19519999999989</v>
      </c>
      <c r="F558" s="66" t="s">
        <v>7629</v>
      </c>
      <c r="G558" s="51">
        <f t="shared" si="22"/>
        <v>6</v>
      </c>
      <c r="H558" s="53">
        <f t="shared" si="20"/>
        <v>2045</v>
      </c>
    </row>
    <row r="559" spans="1:8" x14ac:dyDescent="0.25">
      <c r="A559" s="63" t="s">
        <v>1363</v>
      </c>
      <c r="B559" s="63" t="s">
        <v>6692</v>
      </c>
      <c r="C559" s="64"/>
      <c r="D559" s="65" t="s">
        <v>4575</v>
      </c>
      <c r="E559" s="61">
        <v>964.04960000000005</v>
      </c>
      <c r="F559" s="66" t="s">
        <v>7630</v>
      </c>
      <c r="G559" s="51">
        <f t="shared" si="22"/>
        <v>6</v>
      </c>
      <c r="H559" s="53">
        <f t="shared" si="20"/>
        <v>2050</v>
      </c>
    </row>
    <row r="560" spans="1:8" x14ac:dyDescent="0.25">
      <c r="A560" s="63" t="s">
        <v>1451</v>
      </c>
      <c r="B560" s="63" t="s">
        <v>6693</v>
      </c>
      <c r="C560" s="64"/>
      <c r="D560" s="65" t="s">
        <v>4576</v>
      </c>
      <c r="E560" s="61">
        <v>1055.7323999999999</v>
      </c>
      <c r="F560" s="66" t="s">
        <v>7631</v>
      </c>
      <c r="G560" s="51">
        <f t="shared" si="22"/>
        <v>6</v>
      </c>
      <c r="H560" s="53">
        <f t="shared" si="20"/>
        <v>2055</v>
      </c>
    </row>
    <row r="561" spans="1:8" x14ac:dyDescent="0.25">
      <c r="A561" s="63" t="s">
        <v>1364</v>
      </c>
      <c r="B561" s="63" t="s">
        <v>6694</v>
      </c>
      <c r="C561" s="64"/>
      <c r="D561" s="65" t="s">
        <v>4577</v>
      </c>
      <c r="E561" s="61">
        <v>1075.8725999999999</v>
      </c>
      <c r="F561" s="66" t="s">
        <v>7632</v>
      </c>
      <c r="G561" s="51">
        <f t="shared" si="22"/>
        <v>6</v>
      </c>
      <c r="H561" s="53">
        <f t="shared" si="20"/>
        <v>2060</v>
      </c>
    </row>
    <row r="562" spans="1:8" x14ac:dyDescent="0.25">
      <c r="A562" s="63" t="s">
        <v>1452</v>
      </c>
      <c r="B562" s="63" t="s">
        <v>6695</v>
      </c>
      <c r="C562" s="64"/>
      <c r="D562" s="65" t="s">
        <v>1949</v>
      </c>
      <c r="E562" s="61">
        <v>998.12580000000003</v>
      </c>
      <c r="F562" s="66" t="s">
        <v>7633</v>
      </c>
      <c r="G562" s="51">
        <f t="shared" si="22"/>
        <v>6</v>
      </c>
      <c r="H562" s="53">
        <f t="shared" si="20"/>
        <v>2065</v>
      </c>
    </row>
    <row r="563" spans="1:8" x14ac:dyDescent="0.25">
      <c r="A563" s="63" t="s">
        <v>1453</v>
      </c>
      <c r="B563" s="63" t="s">
        <v>6696</v>
      </c>
      <c r="C563" s="64"/>
      <c r="D563" s="65" t="s">
        <v>4578</v>
      </c>
      <c r="E563" s="61">
        <v>692.47180000000003</v>
      </c>
      <c r="F563" s="66" t="s">
        <v>7634</v>
      </c>
      <c r="G563" s="51">
        <f t="shared" si="22"/>
        <v>6</v>
      </c>
      <c r="H563" s="53">
        <f t="shared" si="20"/>
        <v>2070</v>
      </c>
    </row>
    <row r="564" spans="1:8" x14ac:dyDescent="0.25">
      <c r="A564" s="63" t="s">
        <v>1365</v>
      </c>
      <c r="B564" s="63" t="s">
        <v>6697</v>
      </c>
      <c r="C564" s="64"/>
      <c r="D564" s="65" t="s">
        <v>4579</v>
      </c>
      <c r="E564" s="61">
        <v>969.423</v>
      </c>
      <c r="F564" s="66" t="s">
        <v>3916</v>
      </c>
      <c r="G564" s="51">
        <f t="shared" si="22"/>
        <v>6</v>
      </c>
      <c r="H564" s="53">
        <f t="shared" si="20"/>
        <v>2075</v>
      </c>
    </row>
    <row r="565" spans="1:8" x14ac:dyDescent="0.25">
      <c r="A565" s="63" t="s">
        <v>1257</v>
      </c>
      <c r="B565" s="63" t="s">
        <v>6698</v>
      </c>
      <c r="C565" s="64"/>
      <c r="D565" s="65" t="s">
        <v>4580</v>
      </c>
      <c r="E565" s="61">
        <v>834.72619999999984</v>
      </c>
      <c r="F565" s="66" t="s">
        <v>3863</v>
      </c>
      <c r="G565" s="51">
        <f t="shared" si="22"/>
        <v>6</v>
      </c>
      <c r="H565" s="53">
        <f t="shared" si="20"/>
        <v>2080</v>
      </c>
    </row>
    <row r="566" spans="1:8" x14ac:dyDescent="0.25">
      <c r="A566" s="63" t="s">
        <v>1366</v>
      </c>
      <c r="B566" s="63" t="s">
        <v>6699</v>
      </c>
      <c r="C566" s="64"/>
      <c r="D566" s="65" t="s">
        <v>4581</v>
      </c>
      <c r="E566" s="61">
        <v>915.19319999999993</v>
      </c>
      <c r="F566" s="66" t="s">
        <v>3917</v>
      </c>
      <c r="G566" s="51">
        <f t="shared" si="22"/>
        <v>6</v>
      </c>
      <c r="H566" s="53">
        <f t="shared" si="20"/>
        <v>2090</v>
      </c>
    </row>
    <row r="567" spans="1:8" x14ac:dyDescent="0.25">
      <c r="A567" s="63" t="s">
        <v>1454</v>
      </c>
      <c r="B567" s="63" t="s">
        <v>6700</v>
      </c>
      <c r="C567" s="64"/>
      <c r="D567" s="65" t="s">
        <v>4582</v>
      </c>
      <c r="E567" s="61">
        <v>949.65800000000002</v>
      </c>
      <c r="F567" s="66" t="s">
        <v>7635</v>
      </c>
      <c r="G567" s="51">
        <f t="shared" si="22"/>
        <v>6</v>
      </c>
      <c r="H567" s="53">
        <f t="shared" si="20"/>
        <v>2095</v>
      </c>
    </row>
    <row r="568" spans="1:8" x14ac:dyDescent="0.25">
      <c r="A568" s="63" t="s">
        <v>1264</v>
      </c>
      <c r="B568" s="63" t="s">
        <v>6701</v>
      </c>
      <c r="C568" s="64"/>
      <c r="D568" s="65" t="s">
        <v>4583</v>
      </c>
      <c r="E568" s="61">
        <v>949.65800000000002</v>
      </c>
      <c r="F568" s="66" t="s">
        <v>7636</v>
      </c>
      <c r="G568" s="51">
        <f t="shared" si="22"/>
        <v>6</v>
      </c>
      <c r="H568" s="53">
        <f t="shared" si="20"/>
        <v>2100</v>
      </c>
    </row>
    <row r="569" spans="1:8" x14ac:dyDescent="0.25">
      <c r="A569" s="63" t="s">
        <v>1455</v>
      </c>
      <c r="B569" s="63" t="s">
        <v>6702</v>
      </c>
      <c r="C569" s="64"/>
      <c r="D569" s="65" t="s">
        <v>4584</v>
      </c>
      <c r="E569" s="61">
        <v>906.48320000000001</v>
      </c>
      <c r="F569" s="66" t="s">
        <v>3941</v>
      </c>
      <c r="G569" s="51">
        <f t="shared" si="22"/>
        <v>6</v>
      </c>
      <c r="H569" s="53">
        <f t="shared" si="20"/>
        <v>2105</v>
      </c>
    </row>
    <row r="570" spans="1:8" x14ac:dyDescent="0.25">
      <c r="A570" s="63" t="s">
        <v>8374</v>
      </c>
      <c r="B570" s="63" t="s">
        <v>8375</v>
      </c>
      <c r="C570" s="64"/>
      <c r="D570" s="65" t="s">
        <v>8432</v>
      </c>
      <c r="E570" s="61">
        <v>834.72619999999984</v>
      </c>
      <c r="F570" s="66" t="s">
        <v>8465</v>
      </c>
      <c r="G570" s="51">
        <f t="shared" si="22"/>
        <v>6</v>
      </c>
      <c r="H570" s="53">
        <f t="shared" si="20"/>
        <v>2110</v>
      </c>
    </row>
    <row r="571" spans="1:8" x14ac:dyDescent="0.25">
      <c r="A571" s="63" t="s">
        <v>1367</v>
      </c>
      <c r="B571" s="63" t="s">
        <v>6703</v>
      </c>
      <c r="C571" s="64"/>
      <c r="D571" s="65" t="s">
        <v>4585</v>
      </c>
      <c r="E571" s="61">
        <v>980.83979999999997</v>
      </c>
      <c r="F571" s="66" t="s">
        <v>3918</v>
      </c>
      <c r="G571" s="51">
        <f t="shared" si="22"/>
        <v>6</v>
      </c>
      <c r="H571" s="53">
        <f t="shared" ref="H571:H634" si="23">RIGHT(F571,LEN(F571)-FIND("K",F571))+0</f>
        <v>2115</v>
      </c>
    </row>
    <row r="572" spans="1:8" x14ac:dyDescent="0.25">
      <c r="A572" s="63" t="s">
        <v>8376</v>
      </c>
      <c r="B572" s="63" t="s">
        <v>8377</v>
      </c>
      <c r="C572" s="64"/>
      <c r="D572" s="65" t="s">
        <v>8433</v>
      </c>
      <c r="E572" s="61">
        <v>884.90920000000006</v>
      </c>
      <c r="F572" s="66" t="s">
        <v>8466</v>
      </c>
      <c r="G572" s="51">
        <f t="shared" si="22"/>
        <v>6</v>
      </c>
      <c r="H572" s="53">
        <f t="shared" si="23"/>
        <v>2120</v>
      </c>
    </row>
    <row r="573" spans="1:8" x14ac:dyDescent="0.25">
      <c r="A573" s="63" t="s">
        <v>1456</v>
      </c>
      <c r="B573" s="63" t="s">
        <v>6704</v>
      </c>
      <c r="C573" s="64"/>
      <c r="D573" s="65" t="s">
        <v>4586</v>
      </c>
      <c r="E573" s="61">
        <v>887.01300000000003</v>
      </c>
      <c r="F573" s="66" t="s">
        <v>7637</v>
      </c>
      <c r="G573" s="51">
        <f t="shared" si="22"/>
        <v>6</v>
      </c>
      <c r="H573" s="53">
        <f t="shared" si="23"/>
        <v>2125</v>
      </c>
    </row>
    <row r="574" spans="1:8" x14ac:dyDescent="0.25">
      <c r="A574" s="63" t="s">
        <v>1457</v>
      </c>
      <c r="B574" s="63" t="s">
        <v>6705</v>
      </c>
      <c r="C574" s="64"/>
      <c r="D574" s="65" t="s">
        <v>1950</v>
      </c>
      <c r="E574" s="61">
        <v>976.71259999999995</v>
      </c>
      <c r="F574" s="66" t="s">
        <v>7638</v>
      </c>
      <c r="G574" s="51">
        <f t="shared" si="22"/>
        <v>6</v>
      </c>
      <c r="H574" s="53">
        <f t="shared" si="23"/>
        <v>2130</v>
      </c>
    </row>
    <row r="575" spans="1:8" x14ac:dyDescent="0.25">
      <c r="A575" s="63" t="s">
        <v>1368</v>
      </c>
      <c r="B575" s="63" t="s">
        <v>6706</v>
      </c>
      <c r="C575" s="64"/>
      <c r="D575" s="65" t="s">
        <v>4587</v>
      </c>
      <c r="E575" s="61">
        <v>915.13959999999997</v>
      </c>
      <c r="F575" s="66" t="s">
        <v>7639</v>
      </c>
      <c r="G575" s="51">
        <f t="shared" si="22"/>
        <v>6</v>
      </c>
      <c r="H575" s="53">
        <f t="shared" si="23"/>
        <v>2135</v>
      </c>
    </row>
    <row r="576" spans="1:8" x14ac:dyDescent="0.25">
      <c r="A576" s="63" t="s">
        <v>1369</v>
      </c>
      <c r="B576" s="63" t="s">
        <v>6707</v>
      </c>
      <c r="C576" s="64"/>
      <c r="D576" s="65" t="s">
        <v>4588</v>
      </c>
      <c r="E576" s="61">
        <v>920.67380000000003</v>
      </c>
      <c r="F576" s="66" t="s">
        <v>3919</v>
      </c>
      <c r="G576" s="51">
        <f t="shared" si="22"/>
        <v>6</v>
      </c>
      <c r="H576" s="53">
        <f t="shared" si="23"/>
        <v>2145</v>
      </c>
    </row>
    <row r="577" spans="1:8" x14ac:dyDescent="0.25">
      <c r="A577" s="63" t="s">
        <v>1370</v>
      </c>
      <c r="B577" s="63" t="s">
        <v>6708</v>
      </c>
      <c r="C577" s="64"/>
      <c r="D577" s="65" t="s">
        <v>4589</v>
      </c>
      <c r="E577" s="61">
        <v>860.74900000000002</v>
      </c>
      <c r="F577" s="66" t="s">
        <v>7640</v>
      </c>
      <c r="G577" s="51">
        <f t="shared" si="22"/>
        <v>6</v>
      </c>
      <c r="H577" s="53">
        <f t="shared" si="23"/>
        <v>2150</v>
      </c>
    </row>
    <row r="578" spans="1:8" x14ac:dyDescent="0.25">
      <c r="A578" s="63" t="s">
        <v>1371</v>
      </c>
      <c r="B578" s="63" t="s">
        <v>6709</v>
      </c>
      <c r="C578" s="64"/>
      <c r="D578" s="65" t="s">
        <v>4590</v>
      </c>
      <c r="E578" s="61">
        <v>935.05199999999991</v>
      </c>
      <c r="F578" s="66" t="s">
        <v>3920</v>
      </c>
      <c r="G578" s="51">
        <f t="shared" si="22"/>
        <v>6</v>
      </c>
      <c r="H578" s="53">
        <f t="shared" si="23"/>
        <v>2160</v>
      </c>
    </row>
    <row r="579" spans="1:8" x14ac:dyDescent="0.25">
      <c r="A579" s="63" t="s">
        <v>8507</v>
      </c>
      <c r="B579" s="63" t="s">
        <v>6710</v>
      </c>
      <c r="C579" s="64"/>
      <c r="D579" s="65" t="s">
        <v>4591</v>
      </c>
      <c r="E579" s="61">
        <v>937.41039999999998</v>
      </c>
      <c r="F579" s="66" t="s">
        <v>7641</v>
      </c>
      <c r="G579" s="51">
        <f t="shared" si="22"/>
        <v>6</v>
      </c>
      <c r="H579" s="53">
        <f t="shared" si="23"/>
        <v>2165</v>
      </c>
    </row>
    <row r="580" spans="1:8" x14ac:dyDescent="0.25">
      <c r="A580" s="63" t="s">
        <v>1372</v>
      </c>
      <c r="B580" s="63" t="s">
        <v>6711</v>
      </c>
      <c r="C580" s="64"/>
      <c r="D580" s="65" t="s">
        <v>4592</v>
      </c>
      <c r="E580" s="61">
        <v>876.29300000000012</v>
      </c>
      <c r="F580" s="66" t="s">
        <v>3921</v>
      </c>
      <c r="G580" s="51">
        <f t="shared" si="22"/>
        <v>6</v>
      </c>
      <c r="H580" s="53">
        <f t="shared" si="23"/>
        <v>2175</v>
      </c>
    </row>
    <row r="581" spans="1:8" x14ac:dyDescent="0.25">
      <c r="A581" s="63" t="s">
        <v>1373</v>
      </c>
      <c r="B581" s="63" t="s">
        <v>6712</v>
      </c>
      <c r="C581" s="64"/>
      <c r="D581" s="65" t="s">
        <v>4593</v>
      </c>
      <c r="E581" s="61">
        <v>995.48599999999988</v>
      </c>
      <c r="F581" s="66" t="s">
        <v>7642</v>
      </c>
      <c r="G581" s="51">
        <f t="shared" si="22"/>
        <v>6</v>
      </c>
      <c r="H581" s="53">
        <f t="shared" si="23"/>
        <v>2190</v>
      </c>
    </row>
    <row r="582" spans="1:8" x14ac:dyDescent="0.25">
      <c r="A582" s="63" t="s">
        <v>1374</v>
      </c>
      <c r="B582" s="63" t="s">
        <v>6713</v>
      </c>
      <c r="C582" s="64"/>
      <c r="D582" s="65" t="s">
        <v>4594</v>
      </c>
      <c r="E582" s="61">
        <v>945.9194</v>
      </c>
      <c r="F582" s="66" t="s">
        <v>7643</v>
      </c>
      <c r="G582" s="51">
        <f t="shared" si="22"/>
        <v>6</v>
      </c>
      <c r="H582" s="53">
        <f t="shared" si="23"/>
        <v>2200</v>
      </c>
    </row>
    <row r="583" spans="1:8" x14ac:dyDescent="0.25">
      <c r="A583" s="63" t="s">
        <v>1458</v>
      </c>
      <c r="B583" s="63" t="s">
        <v>6714</v>
      </c>
      <c r="C583" s="64"/>
      <c r="D583" s="65" t="s">
        <v>4595</v>
      </c>
      <c r="E583" s="61">
        <v>888.28599999999994</v>
      </c>
      <c r="F583" s="66" t="s">
        <v>7644</v>
      </c>
      <c r="G583" s="51">
        <f t="shared" si="22"/>
        <v>6</v>
      </c>
      <c r="H583" s="53">
        <f t="shared" si="23"/>
        <v>2210</v>
      </c>
    </row>
    <row r="584" spans="1:8" x14ac:dyDescent="0.25">
      <c r="A584" s="63" t="s">
        <v>1459</v>
      </c>
      <c r="B584" s="63" t="s">
        <v>6715</v>
      </c>
      <c r="C584" s="64"/>
      <c r="D584" s="65" t="s">
        <v>4596</v>
      </c>
      <c r="E584" s="61">
        <v>1010.0652</v>
      </c>
      <c r="F584" s="66" t="s">
        <v>7645</v>
      </c>
      <c r="G584" s="51">
        <f t="shared" si="22"/>
        <v>6</v>
      </c>
      <c r="H584" s="53">
        <f t="shared" si="23"/>
        <v>2220</v>
      </c>
    </row>
    <row r="585" spans="1:8" x14ac:dyDescent="0.25">
      <c r="A585" s="63" t="s">
        <v>1375</v>
      </c>
      <c r="B585" s="63" t="s">
        <v>6716</v>
      </c>
      <c r="C585" s="64"/>
      <c r="D585" s="65" t="s">
        <v>4597</v>
      </c>
      <c r="E585" s="61">
        <v>893.05640000000005</v>
      </c>
      <c r="F585" s="66" t="s">
        <v>7646</v>
      </c>
      <c r="G585" s="51">
        <f t="shared" si="22"/>
        <v>6</v>
      </c>
      <c r="H585" s="53">
        <f t="shared" si="23"/>
        <v>2225</v>
      </c>
    </row>
    <row r="586" spans="1:8" x14ac:dyDescent="0.25">
      <c r="A586" s="63" t="s">
        <v>1376</v>
      </c>
      <c r="B586" s="63" t="s">
        <v>6717</v>
      </c>
      <c r="C586" s="64"/>
      <c r="D586" s="65" t="s">
        <v>4598</v>
      </c>
      <c r="E586" s="61">
        <v>1026.4533999999999</v>
      </c>
      <c r="F586" s="66" t="s">
        <v>7647</v>
      </c>
      <c r="G586" s="51">
        <f t="shared" si="22"/>
        <v>6</v>
      </c>
      <c r="H586" s="53">
        <f t="shared" si="23"/>
        <v>2235</v>
      </c>
    </row>
    <row r="587" spans="1:8" x14ac:dyDescent="0.25">
      <c r="A587" s="63" t="s">
        <v>1460</v>
      </c>
      <c r="B587" s="63" t="s">
        <v>6718</v>
      </c>
      <c r="C587" s="64"/>
      <c r="D587" s="65" t="s">
        <v>4599</v>
      </c>
      <c r="E587" s="61">
        <v>998.12580000000003</v>
      </c>
      <c r="F587" s="66" t="s">
        <v>7648</v>
      </c>
      <c r="G587" s="51">
        <f t="shared" si="22"/>
        <v>6</v>
      </c>
      <c r="H587" s="53">
        <f t="shared" si="23"/>
        <v>2240</v>
      </c>
    </row>
    <row r="588" spans="1:8" x14ac:dyDescent="0.25">
      <c r="A588" s="63" t="s">
        <v>1377</v>
      </c>
      <c r="B588" s="63" t="s">
        <v>6719</v>
      </c>
      <c r="C588" s="64"/>
      <c r="D588" s="65" t="s">
        <v>4600</v>
      </c>
      <c r="E588" s="61">
        <v>865.78739999999993</v>
      </c>
      <c r="F588" s="66" t="s">
        <v>3922</v>
      </c>
      <c r="G588" s="51">
        <f t="shared" si="22"/>
        <v>6</v>
      </c>
      <c r="H588" s="53">
        <f t="shared" si="23"/>
        <v>2245</v>
      </c>
    </row>
    <row r="589" spans="1:8" x14ac:dyDescent="0.25">
      <c r="A589" s="63" t="s">
        <v>1378</v>
      </c>
      <c r="B589" s="63" t="s">
        <v>6720</v>
      </c>
      <c r="C589" s="64"/>
      <c r="D589" s="65" t="s">
        <v>4601</v>
      </c>
      <c r="E589" s="61">
        <v>907.38099999999997</v>
      </c>
      <c r="F589" s="66" t="s">
        <v>7649</v>
      </c>
      <c r="G589" s="51">
        <f t="shared" ref="G589:G620" si="24">LEFT(F589,FIND("K",F589)-2)+0</f>
        <v>6</v>
      </c>
      <c r="H589" s="53">
        <f t="shared" si="23"/>
        <v>2250</v>
      </c>
    </row>
    <row r="590" spans="1:8" x14ac:dyDescent="0.25">
      <c r="A590" s="63" t="s">
        <v>1255</v>
      </c>
      <c r="B590" s="63" t="s">
        <v>6721</v>
      </c>
      <c r="C590" s="64"/>
      <c r="D590" s="65" t="s">
        <v>4602</v>
      </c>
      <c r="E590" s="61">
        <v>1023.0632000000001</v>
      </c>
      <c r="F590" s="66" t="s">
        <v>7650</v>
      </c>
      <c r="G590" s="51">
        <f t="shared" si="24"/>
        <v>6</v>
      </c>
      <c r="H590" s="53">
        <f t="shared" si="23"/>
        <v>2255</v>
      </c>
    </row>
    <row r="591" spans="1:8" x14ac:dyDescent="0.25">
      <c r="A591" s="63" t="s">
        <v>1258</v>
      </c>
      <c r="B591" s="63" t="s">
        <v>6722</v>
      </c>
      <c r="C591" s="64"/>
      <c r="D591" s="65" t="s">
        <v>4603</v>
      </c>
      <c r="E591" s="61">
        <v>928.09739999999999</v>
      </c>
      <c r="F591" s="66" t="s">
        <v>3864</v>
      </c>
      <c r="G591" s="51">
        <f t="shared" si="24"/>
        <v>6</v>
      </c>
      <c r="H591" s="53">
        <f t="shared" si="23"/>
        <v>2260</v>
      </c>
    </row>
    <row r="592" spans="1:8" x14ac:dyDescent="0.25">
      <c r="A592" s="97" t="s">
        <v>1461</v>
      </c>
      <c r="B592" s="97" t="s">
        <v>6723</v>
      </c>
      <c r="C592" s="103" t="s">
        <v>9683</v>
      </c>
      <c r="D592" s="98" t="s">
        <v>4604</v>
      </c>
      <c r="E592" s="99" t="e">
        <v>#N/A</v>
      </c>
      <c r="F592" s="100" t="s">
        <v>3942</v>
      </c>
      <c r="G592" s="101">
        <f t="shared" si="24"/>
        <v>6</v>
      </c>
      <c r="H592" s="102">
        <f t="shared" si="23"/>
        <v>2265</v>
      </c>
    </row>
    <row r="593" spans="1:8" x14ac:dyDescent="0.25">
      <c r="A593" s="63" t="s">
        <v>1462</v>
      </c>
      <c r="B593" s="63" t="s">
        <v>6724</v>
      </c>
      <c r="C593" s="64"/>
      <c r="D593" s="65" t="s">
        <v>4605</v>
      </c>
      <c r="E593" s="61">
        <v>802.32500000000005</v>
      </c>
      <c r="F593" s="66" t="s">
        <v>7651</v>
      </c>
      <c r="G593" s="51">
        <f t="shared" si="24"/>
        <v>6</v>
      </c>
      <c r="H593" s="53">
        <f t="shared" si="23"/>
        <v>2270</v>
      </c>
    </row>
    <row r="594" spans="1:8" x14ac:dyDescent="0.25">
      <c r="A594" s="63" t="s">
        <v>1379</v>
      </c>
      <c r="B594" s="63" t="s">
        <v>6725</v>
      </c>
      <c r="C594" s="64"/>
      <c r="D594" s="65" t="s">
        <v>4606</v>
      </c>
      <c r="E594" s="61">
        <v>1001.4490000000001</v>
      </c>
      <c r="F594" s="66" t="s">
        <v>3923</v>
      </c>
      <c r="G594" s="51">
        <f t="shared" si="24"/>
        <v>6</v>
      </c>
      <c r="H594" s="53">
        <f t="shared" si="23"/>
        <v>2285</v>
      </c>
    </row>
    <row r="595" spans="1:8" x14ac:dyDescent="0.25">
      <c r="A595" s="63" t="s">
        <v>1463</v>
      </c>
      <c r="B595" s="63" t="s">
        <v>6726</v>
      </c>
      <c r="C595" s="64"/>
      <c r="D595" s="65" t="s">
        <v>4607</v>
      </c>
      <c r="E595" s="61">
        <v>966.74300000000005</v>
      </c>
      <c r="F595" s="66" t="s">
        <v>7652</v>
      </c>
      <c r="G595" s="51">
        <f t="shared" si="24"/>
        <v>6</v>
      </c>
      <c r="H595" s="53">
        <f t="shared" si="23"/>
        <v>2300</v>
      </c>
    </row>
    <row r="596" spans="1:8" x14ac:dyDescent="0.25">
      <c r="A596" s="63" t="s">
        <v>1380</v>
      </c>
      <c r="B596" s="63" t="s">
        <v>6727</v>
      </c>
      <c r="C596" s="64"/>
      <c r="D596" s="65" t="s">
        <v>4608</v>
      </c>
      <c r="E596" s="61">
        <v>1040.2955999999999</v>
      </c>
      <c r="F596" s="66" t="s">
        <v>3924</v>
      </c>
      <c r="G596" s="51">
        <f t="shared" si="24"/>
        <v>6</v>
      </c>
      <c r="H596" s="53">
        <f t="shared" si="23"/>
        <v>2305</v>
      </c>
    </row>
    <row r="597" spans="1:8" x14ac:dyDescent="0.25">
      <c r="A597" s="63" t="s">
        <v>1464</v>
      </c>
      <c r="B597" s="63" t="s">
        <v>6728</v>
      </c>
      <c r="C597" s="64"/>
      <c r="D597" s="65" t="s">
        <v>4609</v>
      </c>
      <c r="E597" s="61">
        <v>1040.2955999999999</v>
      </c>
      <c r="F597" s="66" t="s">
        <v>7653</v>
      </c>
      <c r="G597" s="51">
        <f t="shared" si="24"/>
        <v>6</v>
      </c>
      <c r="H597" s="53">
        <f t="shared" si="23"/>
        <v>2310</v>
      </c>
    </row>
    <row r="598" spans="1:8" x14ac:dyDescent="0.25">
      <c r="A598" s="63" t="s">
        <v>1381</v>
      </c>
      <c r="B598" s="63" t="s">
        <v>6729</v>
      </c>
      <c r="C598" s="64"/>
      <c r="D598" s="65" t="s">
        <v>4610</v>
      </c>
      <c r="E598" s="61">
        <v>1119.8782000000001</v>
      </c>
      <c r="F598" s="66" t="s">
        <v>3925</v>
      </c>
      <c r="G598" s="51">
        <f t="shared" si="24"/>
        <v>6</v>
      </c>
      <c r="H598" s="53">
        <f t="shared" si="23"/>
        <v>2315</v>
      </c>
    </row>
    <row r="599" spans="1:8" x14ac:dyDescent="0.25">
      <c r="A599" s="63" t="s">
        <v>1254</v>
      </c>
      <c r="B599" s="63" t="s">
        <v>6730</v>
      </c>
      <c r="C599" s="64"/>
      <c r="D599" s="65" t="s">
        <v>4611</v>
      </c>
      <c r="E599" s="61">
        <v>1067.6718000000001</v>
      </c>
      <c r="F599" s="66" t="s">
        <v>7654</v>
      </c>
      <c r="G599" s="51">
        <f t="shared" si="24"/>
        <v>6</v>
      </c>
      <c r="H599" s="53">
        <f t="shared" si="23"/>
        <v>2325</v>
      </c>
    </row>
    <row r="600" spans="1:8" x14ac:dyDescent="0.25">
      <c r="A600" s="63" t="s">
        <v>1382</v>
      </c>
      <c r="B600" s="63" t="s">
        <v>6731</v>
      </c>
      <c r="C600" s="64"/>
      <c r="D600" s="65" t="s">
        <v>4612</v>
      </c>
      <c r="E600" s="61">
        <v>1088.8571999999999</v>
      </c>
      <c r="F600" s="66" t="s">
        <v>3926</v>
      </c>
      <c r="G600" s="51">
        <f t="shared" si="24"/>
        <v>6</v>
      </c>
      <c r="H600" s="53">
        <f t="shared" si="23"/>
        <v>2330</v>
      </c>
    </row>
    <row r="601" spans="1:8" x14ac:dyDescent="0.25">
      <c r="A601" s="63" t="s">
        <v>1465</v>
      </c>
      <c r="B601" s="63" t="s">
        <v>6732</v>
      </c>
      <c r="C601" s="64"/>
      <c r="D601" s="65" t="s">
        <v>4613</v>
      </c>
      <c r="E601" s="61">
        <v>971.21859999999992</v>
      </c>
      <c r="F601" s="66" t="s">
        <v>7655</v>
      </c>
      <c r="G601" s="51">
        <f t="shared" si="24"/>
        <v>6</v>
      </c>
      <c r="H601" s="53">
        <f t="shared" si="23"/>
        <v>2335</v>
      </c>
    </row>
    <row r="602" spans="1:8" x14ac:dyDescent="0.25">
      <c r="A602" s="63" t="s">
        <v>1383</v>
      </c>
      <c r="B602" s="63" t="s">
        <v>6733</v>
      </c>
      <c r="C602" s="64"/>
      <c r="D602" s="65" t="s">
        <v>4614</v>
      </c>
      <c r="E602" s="61">
        <v>1098.4114</v>
      </c>
      <c r="F602" s="66" t="s">
        <v>3927</v>
      </c>
      <c r="G602" s="51">
        <f t="shared" si="24"/>
        <v>6</v>
      </c>
      <c r="H602" s="53">
        <f t="shared" si="23"/>
        <v>2345</v>
      </c>
    </row>
    <row r="603" spans="1:8" x14ac:dyDescent="0.25">
      <c r="A603" s="63" t="s">
        <v>1466</v>
      </c>
      <c r="B603" s="63" t="s">
        <v>6734</v>
      </c>
      <c r="C603" s="64"/>
      <c r="D603" s="65" t="s">
        <v>4615</v>
      </c>
      <c r="E603" s="61">
        <v>1083.4838</v>
      </c>
      <c r="F603" s="66" t="s">
        <v>7656</v>
      </c>
      <c r="G603" s="51">
        <f t="shared" si="24"/>
        <v>6</v>
      </c>
      <c r="H603" s="53">
        <f t="shared" si="23"/>
        <v>2350</v>
      </c>
    </row>
    <row r="604" spans="1:8" x14ac:dyDescent="0.25">
      <c r="A604" s="63" t="s">
        <v>1384</v>
      </c>
      <c r="B604" s="63" t="s">
        <v>6735</v>
      </c>
      <c r="C604" s="64"/>
      <c r="D604" s="65" t="s">
        <v>4616</v>
      </c>
      <c r="E604" s="61">
        <v>964.50519999999995</v>
      </c>
      <c r="F604" s="66" t="s">
        <v>7657</v>
      </c>
      <c r="G604" s="51">
        <f t="shared" si="24"/>
        <v>6</v>
      </c>
      <c r="H604" s="53">
        <f t="shared" si="23"/>
        <v>2355</v>
      </c>
    </row>
    <row r="605" spans="1:8" x14ac:dyDescent="0.25">
      <c r="A605" s="63" t="s">
        <v>1467</v>
      </c>
      <c r="B605" s="63" t="s">
        <v>6736</v>
      </c>
      <c r="C605" s="64"/>
      <c r="D605" s="65" t="s">
        <v>4617</v>
      </c>
      <c r="E605" s="61">
        <v>1113.7141999999999</v>
      </c>
      <c r="F605" s="66" t="s">
        <v>7658</v>
      </c>
      <c r="G605" s="51">
        <f t="shared" si="24"/>
        <v>6</v>
      </c>
      <c r="H605" s="53">
        <f t="shared" si="23"/>
        <v>2360</v>
      </c>
    </row>
    <row r="606" spans="1:8" x14ac:dyDescent="0.25">
      <c r="A606" s="63" t="s">
        <v>1385</v>
      </c>
      <c r="B606" s="63" t="s">
        <v>6737</v>
      </c>
      <c r="C606" s="64"/>
      <c r="D606" s="65" t="s">
        <v>4618</v>
      </c>
      <c r="E606" s="61">
        <v>1126.6586</v>
      </c>
      <c r="F606" s="66" t="s">
        <v>7659</v>
      </c>
      <c r="G606" s="51">
        <f t="shared" si="24"/>
        <v>6</v>
      </c>
      <c r="H606" s="53">
        <f t="shared" si="23"/>
        <v>2370</v>
      </c>
    </row>
    <row r="607" spans="1:8" x14ac:dyDescent="0.25">
      <c r="A607" s="63" t="s">
        <v>1468</v>
      </c>
      <c r="B607" s="63" t="s">
        <v>6738</v>
      </c>
      <c r="C607" s="64"/>
      <c r="D607" s="65" t="s">
        <v>4619</v>
      </c>
      <c r="E607" s="61">
        <v>1056.0406</v>
      </c>
      <c r="F607" s="66" t="s">
        <v>7660</v>
      </c>
      <c r="G607" s="51">
        <f t="shared" si="24"/>
        <v>6</v>
      </c>
      <c r="H607" s="53">
        <f t="shared" si="23"/>
        <v>2375</v>
      </c>
    </row>
    <row r="608" spans="1:8" x14ac:dyDescent="0.25">
      <c r="A608" s="63" t="s">
        <v>1469</v>
      </c>
      <c r="B608" s="63" t="s">
        <v>6739</v>
      </c>
      <c r="C608" s="64"/>
      <c r="D608" s="65" t="s">
        <v>4620</v>
      </c>
      <c r="E608" s="61">
        <v>964.50519999999995</v>
      </c>
      <c r="F608" s="66" t="s">
        <v>7661</v>
      </c>
      <c r="G608" s="51">
        <f t="shared" si="24"/>
        <v>6</v>
      </c>
      <c r="H608" s="53">
        <f t="shared" si="23"/>
        <v>2380</v>
      </c>
    </row>
    <row r="609" spans="1:8" x14ac:dyDescent="0.25">
      <c r="A609" s="63" t="s">
        <v>8378</v>
      </c>
      <c r="B609" s="63" t="s">
        <v>8379</v>
      </c>
      <c r="C609" s="64"/>
      <c r="D609" s="65" t="s">
        <v>8434</v>
      </c>
      <c r="E609" s="61">
        <v>1092.0999999999999</v>
      </c>
      <c r="F609" s="66" t="s">
        <v>8467</v>
      </c>
      <c r="G609" s="51">
        <f t="shared" si="24"/>
        <v>6</v>
      </c>
      <c r="H609" s="53">
        <f t="shared" si="23"/>
        <v>2390</v>
      </c>
    </row>
    <row r="610" spans="1:8" x14ac:dyDescent="0.25">
      <c r="A610" s="63" t="s">
        <v>8508</v>
      </c>
      <c r="B610" s="63" t="s">
        <v>6740</v>
      </c>
      <c r="C610" s="64"/>
      <c r="D610" s="65" t="s">
        <v>4621</v>
      </c>
      <c r="E610" s="61">
        <v>1044.6372000000001</v>
      </c>
      <c r="F610" s="66" t="s">
        <v>7662</v>
      </c>
      <c r="G610" s="51">
        <f t="shared" si="24"/>
        <v>6</v>
      </c>
      <c r="H610" s="53">
        <f t="shared" si="23"/>
        <v>2400</v>
      </c>
    </row>
    <row r="611" spans="1:8" x14ac:dyDescent="0.25">
      <c r="A611" s="63" t="s">
        <v>1470</v>
      </c>
      <c r="B611" s="63" t="s">
        <v>6741</v>
      </c>
      <c r="C611" s="64"/>
      <c r="D611" s="65" t="s">
        <v>4622</v>
      </c>
      <c r="E611" s="61">
        <v>1079.1422</v>
      </c>
      <c r="F611" s="66" t="s">
        <v>7663</v>
      </c>
      <c r="G611" s="51">
        <f t="shared" si="24"/>
        <v>6</v>
      </c>
      <c r="H611" s="53">
        <f t="shared" si="23"/>
        <v>2405</v>
      </c>
    </row>
    <row r="612" spans="1:8" x14ac:dyDescent="0.25">
      <c r="A612" s="63" t="s">
        <v>1386</v>
      </c>
      <c r="B612" s="63" t="s">
        <v>6742</v>
      </c>
      <c r="C612" s="64"/>
      <c r="D612" s="65" t="s">
        <v>4623</v>
      </c>
      <c r="E612" s="61">
        <v>1060.3285999999998</v>
      </c>
      <c r="F612" s="66" t="s">
        <v>7664</v>
      </c>
      <c r="G612" s="51">
        <f t="shared" si="24"/>
        <v>6</v>
      </c>
      <c r="H612" s="53">
        <f t="shared" si="23"/>
        <v>2410</v>
      </c>
    </row>
    <row r="613" spans="1:8" x14ac:dyDescent="0.25">
      <c r="A613" s="63" t="s">
        <v>1471</v>
      </c>
      <c r="B613" s="63" t="s">
        <v>6743</v>
      </c>
      <c r="C613" s="64"/>
      <c r="D613" s="65" t="s">
        <v>4624</v>
      </c>
      <c r="E613" s="61">
        <v>1079.6246000000001</v>
      </c>
      <c r="F613" s="66" t="s">
        <v>3943</v>
      </c>
      <c r="G613" s="51">
        <f t="shared" si="24"/>
        <v>6</v>
      </c>
      <c r="H613" s="53">
        <f t="shared" si="23"/>
        <v>2415</v>
      </c>
    </row>
    <row r="614" spans="1:8" x14ac:dyDescent="0.25">
      <c r="A614" s="63" t="s">
        <v>1472</v>
      </c>
      <c r="B614" s="63" t="s">
        <v>6744</v>
      </c>
      <c r="C614" s="64"/>
      <c r="D614" s="65" t="s">
        <v>4625</v>
      </c>
      <c r="E614" s="61">
        <v>1182.2552000000001</v>
      </c>
      <c r="F614" s="66" t="s">
        <v>7665</v>
      </c>
      <c r="G614" s="51">
        <f t="shared" si="24"/>
        <v>6</v>
      </c>
      <c r="H614" s="53">
        <f t="shared" si="23"/>
        <v>2425</v>
      </c>
    </row>
    <row r="615" spans="1:8" x14ac:dyDescent="0.25">
      <c r="A615" s="63" t="s">
        <v>1473</v>
      </c>
      <c r="B615" s="63" t="s">
        <v>6745</v>
      </c>
      <c r="C615" s="64"/>
      <c r="D615" s="65" t="s">
        <v>4626</v>
      </c>
      <c r="E615" s="61">
        <v>1071.5711999999999</v>
      </c>
      <c r="F615" s="66" t="s">
        <v>7666</v>
      </c>
      <c r="G615" s="51">
        <f t="shared" si="24"/>
        <v>6</v>
      </c>
      <c r="H615" s="53">
        <f t="shared" si="23"/>
        <v>2435</v>
      </c>
    </row>
    <row r="616" spans="1:8" x14ac:dyDescent="0.25">
      <c r="A616" s="63" t="s">
        <v>1387</v>
      </c>
      <c r="B616" s="63" t="s">
        <v>6746</v>
      </c>
      <c r="C616" s="64"/>
      <c r="D616" s="65" t="s">
        <v>4627</v>
      </c>
      <c r="E616" s="61">
        <v>883.60939999999994</v>
      </c>
      <c r="F616" s="66" t="s">
        <v>7667</v>
      </c>
      <c r="G616" s="51">
        <f t="shared" si="24"/>
        <v>6</v>
      </c>
      <c r="H616" s="53">
        <f t="shared" si="23"/>
        <v>2445</v>
      </c>
    </row>
    <row r="617" spans="1:8" x14ac:dyDescent="0.25">
      <c r="A617" s="63" t="s">
        <v>1474</v>
      </c>
      <c r="B617" s="63" t="s">
        <v>6747</v>
      </c>
      <c r="C617" s="64"/>
      <c r="D617" s="65" t="s">
        <v>4628</v>
      </c>
      <c r="E617" s="61">
        <v>1017.2074</v>
      </c>
      <c r="F617" s="66" t="s">
        <v>7668</v>
      </c>
      <c r="G617" s="51">
        <f t="shared" si="24"/>
        <v>6</v>
      </c>
      <c r="H617" s="53">
        <f t="shared" si="23"/>
        <v>2450</v>
      </c>
    </row>
    <row r="618" spans="1:8" x14ac:dyDescent="0.25">
      <c r="A618" s="63" t="s">
        <v>1388</v>
      </c>
      <c r="B618" s="63" t="s">
        <v>6748</v>
      </c>
      <c r="C618" s="64"/>
      <c r="D618" s="65" t="s">
        <v>4629</v>
      </c>
      <c r="E618" s="61">
        <v>1092.0999999999999</v>
      </c>
      <c r="F618" s="66" t="s">
        <v>3928</v>
      </c>
      <c r="G618" s="51">
        <f t="shared" si="24"/>
        <v>6</v>
      </c>
      <c r="H618" s="53">
        <f t="shared" si="23"/>
        <v>2460</v>
      </c>
    </row>
    <row r="619" spans="1:8" x14ac:dyDescent="0.25">
      <c r="A619" s="63" t="s">
        <v>1389</v>
      </c>
      <c r="B619" s="63" t="s">
        <v>6749</v>
      </c>
      <c r="C619" s="64"/>
      <c r="D619" s="65" t="s">
        <v>4630</v>
      </c>
      <c r="E619" s="61">
        <v>992.51119999999992</v>
      </c>
      <c r="F619" s="66" t="s">
        <v>3929</v>
      </c>
      <c r="G619" s="51">
        <f t="shared" si="24"/>
        <v>6</v>
      </c>
      <c r="H619" s="53">
        <f t="shared" si="23"/>
        <v>2465</v>
      </c>
    </row>
    <row r="620" spans="1:8" x14ac:dyDescent="0.25">
      <c r="A620" s="63" t="s">
        <v>1390</v>
      </c>
      <c r="B620" s="63" t="s">
        <v>6750</v>
      </c>
      <c r="C620" s="64"/>
      <c r="D620" s="65" t="s">
        <v>4631</v>
      </c>
      <c r="E620" s="61">
        <v>1078.7669999999998</v>
      </c>
      <c r="F620" s="66" t="s">
        <v>7669</v>
      </c>
      <c r="G620" s="51">
        <f t="shared" si="24"/>
        <v>6</v>
      </c>
      <c r="H620" s="53">
        <f t="shared" si="23"/>
        <v>2475</v>
      </c>
    </row>
    <row r="621" spans="1:8" x14ac:dyDescent="0.25">
      <c r="A621" s="63" t="s">
        <v>1391</v>
      </c>
      <c r="B621" s="63" t="s">
        <v>6751</v>
      </c>
      <c r="C621" s="64"/>
      <c r="D621" s="65" t="s">
        <v>4632</v>
      </c>
      <c r="E621" s="61">
        <v>896.05799999999999</v>
      </c>
      <c r="F621" s="66" t="s">
        <v>3930</v>
      </c>
      <c r="G621" s="51">
        <f t="shared" ref="G621:G652" si="25">LEFT(F621,FIND("K",F621)-2)+0</f>
        <v>6</v>
      </c>
      <c r="H621" s="53">
        <f t="shared" si="23"/>
        <v>2490</v>
      </c>
    </row>
    <row r="622" spans="1:8" x14ac:dyDescent="0.25">
      <c r="A622" s="63" t="s">
        <v>1392</v>
      </c>
      <c r="B622" s="63" t="s">
        <v>6752</v>
      </c>
      <c r="C622" s="64"/>
      <c r="D622" s="65" t="s">
        <v>4633</v>
      </c>
      <c r="E622" s="61">
        <v>1053.2534000000001</v>
      </c>
      <c r="F622" s="66" t="s">
        <v>3931</v>
      </c>
      <c r="G622" s="51">
        <f t="shared" si="25"/>
        <v>6</v>
      </c>
      <c r="H622" s="53">
        <f t="shared" si="23"/>
        <v>2500</v>
      </c>
    </row>
    <row r="623" spans="1:8" x14ac:dyDescent="0.25">
      <c r="A623" s="63" t="s">
        <v>1393</v>
      </c>
      <c r="B623" s="63" t="s">
        <v>6753</v>
      </c>
      <c r="C623" s="64"/>
      <c r="D623" s="65" t="s">
        <v>4634</v>
      </c>
      <c r="E623" s="61">
        <v>914.7242</v>
      </c>
      <c r="F623" s="66" t="s">
        <v>7670</v>
      </c>
      <c r="G623" s="51">
        <f t="shared" si="25"/>
        <v>6</v>
      </c>
      <c r="H623" s="53">
        <f t="shared" si="23"/>
        <v>2510</v>
      </c>
    </row>
    <row r="624" spans="1:8" x14ac:dyDescent="0.25">
      <c r="A624" s="63" t="s">
        <v>8380</v>
      </c>
      <c r="B624" s="63" t="s">
        <v>8381</v>
      </c>
      <c r="C624" s="64"/>
      <c r="D624" s="65" t="s">
        <v>8435</v>
      </c>
      <c r="E624" s="61">
        <v>1067.6718000000001</v>
      </c>
      <c r="F624" s="66" t="s">
        <v>8479</v>
      </c>
      <c r="G624" s="51">
        <f t="shared" si="25"/>
        <v>6</v>
      </c>
      <c r="H624" s="53">
        <f t="shared" si="23"/>
        <v>2515</v>
      </c>
    </row>
    <row r="625" spans="1:8" x14ac:dyDescent="0.25">
      <c r="A625" s="63" t="s">
        <v>1475</v>
      </c>
      <c r="B625" s="63" t="s">
        <v>6754</v>
      </c>
      <c r="C625" s="64"/>
      <c r="D625" s="65" t="s">
        <v>4635</v>
      </c>
      <c r="E625" s="61">
        <v>1011.1774</v>
      </c>
      <c r="F625" s="66" t="s">
        <v>7671</v>
      </c>
      <c r="G625" s="51">
        <f t="shared" si="25"/>
        <v>6</v>
      </c>
      <c r="H625" s="53">
        <f t="shared" si="23"/>
        <v>2525</v>
      </c>
    </row>
    <row r="626" spans="1:8" x14ac:dyDescent="0.25">
      <c r="A626" s="63" t="s">
        <v>1476</v>
      </c>
      <c r="B626" s="63" t="s">
        <v>6755</v>
      </c>
      <c r="C626" s="64"/>
      <c r="D626" s="65" t="s">
        <v>4636</v>
      </c>
      <c r="E626" s="61">
        <v>931.78240000000005</v>
      </c>
      <c r="F626" s="66" t="s">
        <v>7672</v>
      </c>
      <c r="G626" s="51">
        <f t="shared" si="25"/>
        <v>6</v>
      </c>
      <c r="H626" s="53">
        <f t="shared" si="23"/>
        <v>2530</v>
      </c>
    </row>
    <row r="627" spans="1:8" x14ac:dyDescent="0.25">
      <c r="A627" s="63" t="s">
        <v>1394</v>
      </c>
      <c r="B627" s="63" t="s">
        <v>6756</v>
      </c>
      <c r="C627" s="64"/>
      <c r="D627" s="65" t="s">
        <v>4637</v>
      </c>
      <c r="E627" s="61">
        <v>920.95519999999988</v>
      </c>
      <c r="F627" s="66" t="s">
        <v>3932</v>
      </c>
      <c r="G627" s="51">
        <f t="shared" si="25"/>
        <v>6</v>
      </c>
      <c r="H627" s="53">
        <f t="shared" si="23"/>
        <v>2535</v>
      </c>
    </row>
    <row r="628" spans="1:8" x14ac:dyDescent="0.25">
      <c r="A628" s="63" t="s">
        <v>1477</v>
      </c>
      <c r="B628" s="63" t="s">
        <v>6757</v>
      </c>
      <c r="C628" s="64"/>
      <c r="D628" s="65" t="s">
        <v>4638</v>
      </c>
      <c r="E628" s="61">
        <v>916.2518</v>
      </c>
      <c r="F628" s="66" t="s">
        <v>7673</v>
      </c>
      <c r="G628" s="51">
        <f t="shared" si="25"/>
        <v>6</v>
      </c>
      <c r="H628" s="53">
        <f t="shared" si="23"/>
        <v>2550</v>
      </c>
    </row>
    <row r="629" spans="1:8" x14ac:dyDescent="0.25">
      <c r="A629" s="63" t="s">
        <v>1478</v>
      </c>
      <c r="B629" s="63" t="s">
        <v>6758</v>
      </c>
      <c r="C629" s="64"/>
      <c r="D629" s="65" t="s">
        <v>4639</v>
      </c>
      <c r="E629" s="61">
        <v>1148.2192</v>
      </c>
      <c r="F629" s="66" t="s">
        <v>7674</v>
      </c>
      <c r="G629" s="51">
        <f t="shared" si="25"/>
        <v>6</v>
      </c>
      <c r="H629" s="53">
        <f t="shared" si="23"/>
        <v>2565</v>
      </c>
    </row>
    <row r="630" spans="1:8" x14ac:dyDescent="0.25">
      <c r="A630" s="63" t="s">
        <v>1479</v>
      </c>
      <c r="B630" s="63" t="s">
        <v>6759</v>
      </c>
      <c r="C630" s="64"/>
      <c r="D630" s="65" t="s">
        <v>4640</v>
      </c>
      <c r="E630" s="61">
        <v>1395.2482</v>
      </c>
      <c r="F630" s="66" t="s">
        <v>7675</v>
      </c>
      <c r="G630" s="51">
        <f t="shared" si="25"/>
        <v>6</v>
      </c>
      <c r="H630" s="53">
        <f t="shared" si="23"/>
        <v>2575</v>
      </c>
    </row>
    <row r="631" spans="1:8" x14ac:dyDescent="0.25">
      <c r="A631" s="63" t="s">
        <v>1480</v>
      </c>
      <c r="B631" s="63" t="s">
        <v>6760</v>
      </c>
      <c r="C631" s="64"/>
      <c r="D631" s="65" t="s">
        <v>4641</v>
      </c>
      <c r="E631" s="61">
        <v>995.48599999999988</v>
      </c>
      <c r="F631" s="66" t="s">
        <v>7676</v>
      </c>
      <c r="G631" s="51">
        <f t="shared" si="25"/>
        <v>6</v>
      </c>
      <c r="H631" s="53">
        <f t="shared" si="23"/>
        <v>2580</v>
      </c>
    </row>
    <row r="632" spans="1:8" x14ac:dyDescent="0.25">
      <c r="A632" s="63" t="s">
        <v>1509</v>
      </c>
      <c r="B632" s="63" t="s">
        <v>6761</v>
      </c>
      <c r="C632" s="64"/>
      <c r="D632" s="65" t="s">
        <v>4642</v>
      </c>
      <c r="E632" s="61">
        <v>1023.626</v>
      </c>
      <c r="F632" s="66" t="s">
        <v>7677</v>
      </c>
      <c r="G632" s="51">
        <f t="shared" si="25"/>
        <v>6</v>
      </c>
      <c r="H632" s="53">
        <f t="shared" si="23"/>
        <v>2585</v>
      </c>
    </row>
    <row r="633" spans="1:8" x14ac:dyDescent="0.25">
      <c r="A633" s="63" t="s">
        <v>1481</v>
      </c>
      <c r="B633" s="63" t="s">
        <v>6762</v>
      </c>
      <c r="C633" s="64"/>
      <c r="D633" s="65" t="s">
        <v>4643</v>
      </c>
      <c r="E633" s="61">
        <v>1207.0585999999998</v>
      </c>
      <c r="F633" s="66" t="s">
        <v>7678</v>
      </c>
      <c r="G633" s="51">
        <f t="shared" si="25"/>
        <v>6</v>
      </c>
      <c r="H633" s="53">
        <f t="shared" si="23"/>
        <v>2600</v>
      </c>
    </row>
    <row r="634" spans="1:8" x14ac:dyDescent="0.25">
      <c r="A634" s="63" t="s">
        <v>1395</v>
      </c>
      <c r="B634" s="63" t="s">
        <v>6763</v>
      </c>
      <c r="C634" s="64"/>
      <c r="D634" s="65" t="s">
        <v>4644</v>
      </c>
      <c r="E634" s="61">
        <v>1244.2703999999999</v>
      </c>
      <c r="F634" s="66" t="s">
        <v>7679</v>
      </c>
      <c r="G634" s="51">
        <f t="shared" si="25"/>
        <v>6</v>
      </c>
      <c r="H634" s="53">
        <f t="shared" si="23"/>
        <v>2610</v>
      </c>
    </row>
    <row r="635" spans="1:8" x14ac:dyDescent="0.25">
      <c r="A635" s="63" t="s">
        <v>1482</v>
      </c>
      <c r="B635" s="63" t="s">
        <v>6764</v>
      </c>
      <c r="C635" s="64"/>
      <c r="D635" s="65" t="s">
        <v>4645</v>
      </c>
      <c r="E635" s="61">
        <v>1079.3298</v>
      </c>
      <c r="F635" s="66" t="s">
        <v>7680</v>
      </c>
      <c r="G635" s="51">
        <f t="shared" si="25"/>
        <v>6</v>
      </c>
      <c r="H635" s="53">
        <f t="shared" ref="H635:H698" si="26">RIGHT(F635,LEN(F635)-FIND("K",F635))+0</f>
        <v>2620</v>
      </c>
    </row>
    <row r="636" spans="1:8" x14ac:dyDescent="0.25">
      <c r="A636" s="63" t="s">
        <v>1396</v>
      </c>
      <c r="B636" s="63" t="s">
        <v>6765</v>
      </c>
      <c r="C636" s="64"/>
      <c r="D636" s="65" t="s">
        <v>4646</v>
      </c>
      <c r="E636" s="61">
        <v>935.68179999999995</v>
      </c>
      <c r="F636" s="66" t="s">
        <v>3933</v>
      </c>
      <c r="G636" s="51">
        <f t="shared" si="25"/>
        <v>6</v>
      </c>
      <c r="H636" s="53">
        <f t="shared" si="26"/>
        <v>2625</v>
      </c>
    </row>
    <row r="637" spans="1:8" x14ac:dyDescent="0.25">
      <c r="A637" s="63" t="s">
        <v>1483</v>
      </c>
      <c r="B637" s="63" t="s">
        <v>6766</v>
      </c>
      <c r="C637" s="64"/>
      <c r="D637" s="65" t="s">
        <v>4647</v>
      </c>
      <c r="E637" s="61">
        <v>1493.0547999999999</v>
      </c>
      <c r="F637" s="66" t="s">
        <v>3944</v>
      </c>
      <c r="G637" s="51">
        <f t="shared" si="25"/>
        <v>6</v>
      </c>
      <c r="H637" s="53">
        <f t="shared" si="26"/>
        <v>2635</v>
      </c>
    </row>
    <row r="638" spans="1:8" x14ac:dyDescent="0.25">
      <c r="A638" s="63" t="s">
        <v>1410</v>
      </c>
      <c r="B638" s="63" t="s">
        <v>6767</v>
      </c>
      <c r="C638" s="64"/>
      <c r="D638" s="65" t="s">
        <v>4648</v>
      </c>
      <c r="E638" s="61">
        <v>1369.0243999999998</v>
      </c>
      <c r="F638" s="66" t="s">
        <v>7681</v>
      </c>
      <c r="G638" s="51">
        <f t="shared" si="25"/>
        <v>6</v>
      </c>
      <c r="H638" s="53">
        <f t="shared" si="26"/>
        <v>2640</v>
      </c>
    </row>
    <row r="639" spans="1:8" x14ac:dyDescent="0.25">
      <c r="A639" s="63" t="s">
        <v>1397</v>
      </c>
      <c r="B639" s="63" t="s">
        <v>6768</v>
      </c>
      <c r="C639" s="64"/>
      <c r="D639" s="65" t="s">
        <v>4649</v>
      </c>
      <c r="E639" s="61">
        <v>1057.8496</v>
      </c>
      <c r="F639" s="66" t="s">
        <v>3934</v>
      </c>
      <c r="G639" s="51">
        <f t="shared" si="25"/>
        <v>6</v>
      </c>
      <c r="H639" s="53">
        <f t="shared" si="26"/>
        <v>2650</v>
      </c>
    </row>
    <row r="640" spans="1:8" x14ac:dyDescent="0.25">
      <c r="A640" s="63" t="s">
        <v>1484</v>
      </c>
      <c r="B640" s="63" t="s">
        <v>6769</v>
      </c>
      <c r="C640" s="64"/>
      <c r="D640" s="65" t="s">
        <v>4650</v>
      </c>
      <c r="E640" s="61">
        <v>1165.5052000000001</v>
      </c>
      <c r="F640" s="66" t="s">
        <v>7682</v>
      </c>
      <c r="G640" s="51">
        <f t="shared" si="25"/>
        <v>6</v>
      </c>
      <c r="H640" s="53">
        <f t="shared" si="26"/>
        <v>2655</v>
      </c>
    </row>
    <row r="641" spans="1:8" x14ac:dyDescent="0.25">
      <c r="A641" s="63" t="s">
        <v>1485</v>
      </c>
      <c r="B641" s="63" t="s">
        <v>6770</v>
      </c>
      <c r="C641" s="64"/>
      <c r="D641" s="65" t="s">
        <v>4651</v>
      </c>
      <c r="E641" s="61">
        <v>1044.6372000000001</v>
      </c>
      <c r="F641" s="66" t="s">
        <v>7683</v>
      </c>
      <c r="G641" s="51">
        <f t="shared" si="25"/>
        <v>6</v>
      </c>
      <c r="H641" s="53">
        <f t="shared" si="26"/>
        <v>2665</v>
      </c>
    </row>
    <row r="642" spans="1:8" x14ac:dyDescent="0.25">
      <c r="A642" s="63" t="s">
        <v>1398</v>
      </c>
      <c r="B642" s="63" t="s">
        <v>6771</v>
      </c>
      <c r="C642" s="64"/>
      <c r="D642" s="65" t="s">
        <v>4652</v>
      </c>
      <c r="E642" s="61">
        <v>974.51499999999999</v>
      </c>
      <c r="F642" s="66" t="s">
        <v>7684</v>
      </c>
      <c r="G642" s="51">
        <f t="shared" si="25"/>
        <v>6</v>
      </c>
      <c r="H642" s="53">
        <f t="shared" si="26"/>
        <v>2675</v>
      </c>
    </row>
    <row r="643" spans="1:8" x14ac:dyDescent="0.25">
      <c r="A643" s="63" t="s">
        <v>1486</v>
      </c>
      <c r="B643" s="63" t="s">
        <v>6772</v>
      </c>
      <c r="C643" s="64"/>
      <c r="D643" s="65" t="s">
        <v>4653</v>
      </c>
      <c r="E643" s="61">
        <v>1298.192</v>
      </c>
      <c r="F643" s="66" t="s">
        <v>3945</v>
      </c>
      <c r="G643" s="51">
        <f t="shared" si="25"/>
        <v>6</v>
      </c>
      <c r="H643" s="53">
        <f t="shared" si="26"/>
        <v>2700</v>
      </c>
    </row>
    <row r="644" spans="1:8" x14ac:dyDescent="0.25">
      <c r="A644" s="63" t="s">
        <v>1487</v>
      </c>
      <c r="B644" s="63" t="s">
        <v>6773</v>
      </c>
      <c r="C644" s="64"/>
      <c r="D644" s="65" t="s">
        <v>4654</v>
      </c>
      <c r="E644" s="61">
        <v>1555.7936</v>
      </c>
      <c r="F644" s="66" t="s">
        <v>7685</v>
      </c>
      <c r="G644" s="51">
        <f t="shared" si="25"/>
        <v>6</v>
      </c>
      <c r="H644" s="53">
        <f t="shared" si="26"/>
        <v>2705</v>
      </c>
    </row>
    <row r="645" spans="1:8" x14ac:dyDescent="0.25">
      <c r="A645" s="63" t="s">
        <v>1488</v>
      </c>
      <c r="B645" s="63" t="s">
        <v>6774</v>
      </c>
      <c r="C645" s="64"/>
      <c r="D645" s="65" t="s">
        <v>4655</v>
      </c>
      <c r="E645" s="61">
        <v>1493.0547999999999</v>
      </c>
      <c r="F645" s="66" t="s">
        <v>7686</v>
      </c>
      <c r="G645" s="51">
        <f t="shared" si="25"/>
        <v>6</v>
      </c>
      <c r="H645" s="53">
        <f t="shared" si="26"/>
        <v>2725</v>
      </c>
    </row>
    <row r="646" spans="1:8" x14ac:dyDescent="0.25">
      <c r="A646" s="63" t="s">
        <v>1489</v>
      </c>
      <c r="B646" s="63" t="s">
        <v>6775</v>
      </c>
      <c r="C646" s="64"/>
      <c r="D646" s="65" t="s">
        <v>4656</v>
      </c>
      <c r="E646" s="61">
        <v>1493.0547999999999</v>
      </c>
      <c r="F646" s="66" t="s">
        <v>7687</v>
      </c>
      <c r="G646" s="51">
        <f t="shared" si="25"/>
        <v>6</v>
      </c>
      <c r="H646" s="53">
        <f t="shared" si="26"/>
        <v>2730</v>
      </c>
    </row>
    <row r="647" spans="1:8" x14ac:dyDescent="0.25">
      <c r="A647" s="63" t="s">
        <v>1490</v>
      </c>
      <c r="B647" s="63" t="s">
        <v>6776</v>
      </c>
      <c r="C647" s="64"/>
      <c r="D647" s="65" t="s">
        <v>4657</v>
      </c>
      <c r="E647" s="61">
        <v>1340.8173999999999</v>
      </c>
      <c r="F647" s="66" t="s">
        <v>7688</v>
      </c>
      <c r="G647" s="51">
        <f t="shared" si="25"/>
        <v>6</v>
      </c>
      <c r="H647" s="53">
        <f t="shared" si="26"/>
        <v>2775</v>
      </c>
    </row>
    <row r="648" spans="1:8" x14ac:dyDescent="0.25">
      <c r="A648" s="63" t="s">
        <v>1491</v>
      </c>
      <c r="B648" s="63" t="s">
        <v>6777</v>
      </c>
      <c r="C648" s="64"/>
      <c r="D648" s="65" t="s">
        <v>4658</v>
      </c>
      <c r="E648" s="61">
        <v>1113.7141999999999</v>
      </c>
      <c r="F648" s="66" t="s">
        <v>7689</v>
      </c>
      <c r="G648" s="51">
        <f t="shared" si="25"/>
        <v>6</v>
      </c>
      <c r="H648" s="53">
        <f t="shared" si="26"/>
        <v>2790</v>
      </c>
    </row>
    <row r="649" spans="1:8" x14ac:dyDescent="0.25">
      <c r="A649" s="63" t="s">
        <v>1492</v>
      </c>
      <c r="B649" s="63" t="s">
        <v>6778</v>
      </c>
      <c r="C649" s="64"/>
      <c r="D649" s="65" t="s">
        <v>4659</v>
      </c>
      <c r="E649" s="61">
        <v>1369.0243999999998</v>
      </c>
      <c r="F649" s="66" t="s">
        <v>7690</v>
      </c>
      <c r="G649" s="51">
        <f t="shared" si="25"/>
        <v>6</v>
      </c>
      <c r="H649" s="53">
        <f t="shared" si="26"/>
        <v>2805</v>
      </c>
    </row>
    <row r="650" spans="1:8" x14ac:dyDescent="0.25">
      <c r="A650" s="63" t="s">
        <v>1493</v>
      </c>
      <c r="B650" s="63" t="s">
        <v>6779</v>
      </c>
      <c r="C650" s="64"/>
      <c r="D650" s="65" t="s">
        <v>4660</v>
      </c>
      <c r="E650" s="61">
        <v>1431.0396000000001</v>
      </c>
      <c r="F650" s="66" t="s">
        <v>7691</v>
      </c>
      <c r="G650" s="51">
        <f t="shared" si="25"/>
        <v>6</v>
      </c>
      <c r="H650" s="53">
        <f t="shared" si="26"/>
        <v>2820</v>
      </c>
    </row>
    <row r="651" spans="1:8" x14ac:dyDescent="0.25">
      <c r="A651" s="63" t="s">
        <v>1494</v>
      </c>
      <c r="B651" s="63" t="s">
        <v>6780</v>
      </c>
      <c r="C651" s="64"/>
      <c r="D651" s="65" t="s">
        <v>4661</v>
      </c>
      <c r="E651" s="61">
        <v>1225.9123999999999</v>
      </c>
      <c r="F651" s="66" t="s">
        <v>7692</v>
      </c>
      <c r="G651" s="51">
        <f t="shared" si="25"/>
        <v>6</v>
      </c>
      <c r="H651" s="53">
        <f t="shared" si="26"/>
        <v>2830</v>
      </c>
    </row>
    <row r="652" spans="1:8" x14ac:dyDescent="0.25">
      <c r="A652" s="63" t="s">
        <v>1495</v>
      </c>
      <c r="B652" s="63" t="s">
        <v>6781</v>
      </c>
      <c r="C652" s="64"/>
      <c r="D652" s="65" t="s">
        <v>4662</v>
      </c>
      <c r="E652" s="61">
        <v>1617.8087999999998</v>
      </c>
      <c r="F652" s="66" t="s">
        <v>3946</v>
      </c>
      <c r="G652" s="51">
        <f t="shared" si="25"/>
        <v>6</v>
      </c>
      <c r="H652" s="53">
        <f t="shared" si="26"/>
        <v>2845</v>
      </c>
    </row>
    <row r="653" spans="1:8" x14ac:dyDescent="0.25">
      <c r="A653" s="63" t="s">
        <v>1496</v>
      </c>
      <c r="B653" s="63" t="s">
        <v>6782</v>
      </c>
      <c r="C653" s="64"/>
      <c r="D653" s="65" t="s">
        <v>4663</v>
      </c>
      <c r="E653" s="61">
        <v>1117.9888000000001</v>
      </c>
      <c r="F653" s="66" t="s">
        <v>7693</v>
      </c>
      <c r="G653" s="51">
        <f t="shared" ref="G653:G684" si="27">LEFT(F653,FIND("K",F653)-2)+0</f>
        <v>6</v>
      </c>
      <c r="H653" s="53">
        <f t="shared" si="26"/>
        <v>2850</v>
      </c>
    </row>
    <row r="654" spans="1:8" x14ac:dyDescent="0.25">
      <c r="A654" s="63" t="s">
        <v>1497</v>
      </c>
      <c r="B654" s="63" t="s">
        <v>6783</v>
      </c>
      <c r="C654" s="64"/>
      <c r="D654" s="65" t="s">
        <v>4664</v>
      </c>
      <c r="E654" s="61">
        <v>1303.7664</v>
      </c>
      <c r="F654" s="66" t="s">
        <v>7694</v>
      </c>
      <c r="G654" s="51">
        <f t="shared" si="27"/>
        <v>6</v>
      </c>
      <c r="H654" s="53">
        <f t="shared" si="26"/>
        <v>2870</v>
      </c>
    </row>
    <row r="655" spans="1:8" x14ac:dyDescent="0.25">
      <c r="A655" s="63" t="s">
        <v>1498</v>
      </c>
      <c r="B655" s="63" t="s">
        <v>6784</v>
      </c>
      <c r="C655" s="64"/>
      <c r="D655" s="65" t="s">
        <v>4665</v>
      </c>
      <c r="E655" s="61">
        <v>1100.7564</v>
      </c>
      <c r="F655" s="66" t="s">
        <v>7695</v>
      </c>
      <c r="G655" s="51">
        <f t="shared" si="27"/>
        <v>6</v>
      </c>
      <c r="H655" s="53">
        <f t="shared" si="26"/>
        <v>2895</v>
      </c>
    </row>
    <row r="656" spans="1:8" x14ac:dyDescent="0.25">
      <c r="A656" s="63" t="s">
        <v>1499</v>
      </c>
      <c r="B656" s="63" t="s">
        <v>6785</v>
      </c>
      <c r="C656" s="64"/>
      <c r="D656" s="65" t="s">
        <v>4666</v>
      </c>
      <c r="E656" s="61">
        <v>1493.0547999999999</v>
      </c>
      <c r="F656" s="66" t="s">
        <v>7696</v>
      </c>
      <c r="G656" s="51">
        <f t="shared" si="27"/>
        <v>6</v>
      </c>
      <c r="H656" s="53">
        <f t="shared" si="26"/>
        <v>2905</v>
      </c>
    </row>
    <row r="657" spans="1:8" x14ac:dyDescent="0.25">
      <c r="A657" s="63" t="s">
        <v>1500</v>
      </c>
      <c r="B657" s="63" t="s">
        <v>6786</v>
      </c>
      <c r="C657" s="64"/>
      <c r="D657" s="65" t="s">
        <v>4667</v>
      </c>
      <c r="E657" s="61">
        <v>1493.0547999999999</v>
      </c>
      <c r="F657" s="66" t="s">
        <v>7697</v>
      </c>
      <c r="G657" s="51">
        <f t="shared" si="27"/>
        <v>6</v>
      </c>
      <c r="H657" s="53">
        <f t="shared" si="26"/>
        <v>2920</v>
      </c>
    </row>
    <row r="658" spans="1:8" x14ac:dyDescent="0.25">
      <c r="A658" s="63" t="s">
        <v>1501</v>
      </c>
      <c r="B658" s="63" t="s">
        <v>6787</v>
      </c>
      <c r="C658" s="64"/>
      <c r="D658" s="65" t="s">
        <v>4668</v>
      </c>
      <c r="E658" s="61">
        <v>1617.8087999999998</v>
      </c>
      <c r="F658" s="66" t="s">
        <v>3947</v>
      </c>
      <c r="G658" s="51">
        <f t="shared" si="27"/>
        <v>6</v>
      </c>
      <c r="H658" s="53">
        <f t="shared" si="26"/>
        <v>2990</v>
      </c>
    </row>
    <row r="659" spans="1:8" x14ac:dyDescent="0.25">
      <c r="A659" s="63" t="s">
        <v>1502</v>
      </c>
      <c r="B659" s="63" t="s">
        <v>6788</v>
      </c>
      <c r="C659" s="64"/>
      <c r="D659" s="65" t="s">
        <v>4669</v>
      </c>
      <c r="E659" s="61">
        <v>1493.0547999999999</v>
      </c>
      <c r="F659" s="66" t="s">
        <v>7698</v>
      </c>
      <c r="G659" s="51">
        <f t="shared" si="27"/>
        <v>6</v>
      </c>
      <c r="H659" s="53">
        <f t="shared" si="26"/>
        <v>3015</v>
      </c>
    </row>
    <row r="660" spans="1:8" x14ac:dyDescent="0.25">
      <c r="A660" s="63" t="s">
        <v>1510</v>
      </c>
      <c r="B660" s="63" t="s">
        <v>6789</v>
      </c>
      <c r="C660" s="64"/>
      <c r="D660" s="65" t="s">
        <v>4670</v>
      </c>
      <c r="E660" s="61">
        <v>1254.24</v>
      </c>
      <c r="F660" s="66" t="s">
        <v>7699</v>
      </c>
      <c r="G660" s="51">
        <f t="shared" si="27"/>
        <v>6</v>
      </c>
      <c r="H660" s="53">
        <f t="shared" si="26"/>
        <v>3030</v>
      </c>
    </row>
    <row r="661" spans="1:8" x14ac:dyDescent="0.25">
      <c r="A661" s="63" t="s">
        <v>1503</v>
      </c>
      <c r="B661" s="63" t="s">
        <v>6790</v>
      </c>
      <c r="C661" s="64"/>
      <c r="D661" s="65" t="s">
        <v>4671</v>
      </c>
      <c r="E661" s="61">
        <v>1326.1309999999999</v>
      </c>
      <c r="F661" s="66" t="s">
        <v>7700</v>
      </c>
      <c r="G661" s="51">
        <f t="shared" si="27"/>
        <v>6</v>
      </c>
      <c r="H661" s="53">
        <f t="shared" si="26"/>
        <v>3035</v>
      </c>
    </row>
    <row r="662" spans="1:8" x14ac:dyDescent="0.25">
      <c r="A662" s="63" t="s">
        <v>1399</v>
      </c>
      <c r="B662" s="63" t="s">
        <v>6791</v>
      </c>
      <c r="C662" s="64"/>
      <c r="D662" s="65" t="s">
        <v>4672</v>
      </c>
      <c r="E662" s="61">
        <v>2169.2053999999998</v>
      </c>
      <c r="F662" s="66" t="s">
        <v>7701</v>
      </c>
      <c r="G662" s="51">
        <f t="shared" si="27"/>
        <v>6</v>
      </c>
      <c r="H662" s="53">
        <f t="shared" si="26"/>
        <v>3105</v>
      </c>
    </row>
    <row r="663" spans="1:8" x14ac:dyDescent="0.25">
      <c r="A663" s="63" t="s">
        <v>1504</v>
      </c>
      <c r="B663" s="63" t="s">
        <v>6792</v>
      </c>
      <c r="C663" s="64"/>
      <c r="D663" s="65" t="s">
        <v>4673</v>
      </c>
      <c r="E663" s="61">
        <v>1717.3976000000002</v>
      </c>
      <c r="F663" s="66" t="s">
        <v>7702</v>
      </c>
      <c r="G663" s="51">
        <f t="shared" si="27"/>
        <v>6</v>
      </c>
      <c r="H663" s="53">
        <f t="shared" si="26"/>
        <v>3165</v>
      </c>
    </row>
    <row r="664" spans="1:8" x14ac:dyDescent="0.25">
      <c r="A664" s="63" t="s">
        <v>1505</v>
      </c>
      <c r="B664" s="63" t="s">
        <v>6793</v>
      </c>
      <c r="C664" s="64"/>
      <c r="D664" s="65" t="s">
        <v>4674</v>
      </c>
      <c r="E664" s="61">
        <v>1617.8087999999998</v>
      </c>
      <c r="F664" s="66" t="s">
        <v>7703</v>
      </c>
      <c r="G664" s="51">
        <f t="shared" si="27"/>
        <v>6</v>
      </c>
      <c r="H664" s="53">
        <f t="shared" si="26"/>
        <v>3175</v>
      </c>
    </row>
    <row r="665" spans="1:8" x14ac:dyDescent="0.25">
      <c r="A665" s="63" t="s">
        <v>1506</v>
      </c>
      <c r="B665" s="63" t="s">
        <v>6794</v>
      </c>
      <c r="C665" s="64"/>
      <c r="D665" s="65" t="s">
        <v>4675</v>
      </c>
      <c r="E665" s="61">
        <v>1717.3976000000002</v>
      </c>
      <c r="F665" s="66" t="s">
        <v>7704</v>
      </c>
      <c r="G665" s="51">
        <f t="shared" si="27"/>
        <v>6</v>
      </c>
      <c r="H665" s="53">
        <f t="shared" si="26"/>
        <v>3455</v>
      </c>
    </row>
    <row r="666" spans="1:8" x14ac:dyDescent="0.25">
      <c r="A666" s="63" t="s">
        <v>1507</v>
      </c>
      <c r="B666" s="63" t="s">
        <v>6795</v>
      </c>
      <c r="C666" s="64"/>
      <c r="D666" s="65" t="s">
        <v>4676</v>
      </c>
      <c r="E666" s="61">
        <v>2894.3329999999996</v>
      </c>
      <c r="F666" s="66" t="s">
        <v>7705</v>
      </c>
      <c r="G666" s="51">
        <f t="shared" si="27"/>
        <v>6</v>
      </c>
      <c r="H666" s="53">
        <f t="shared" si="26"/>
        <v>3470</v>
      </c>
    </row>
    <row r="667" spans="1:8" x14ac:dyDescent="0.25">
      <c r="A667" s="63" t="s">
        <v>1508</v>
      </c>
      <c r="B667" s="63" t="s">
        <v>6796</v>
      </c>
      <c r="C667" s="64"/>
      <c r="D667" s="65" t="s">
        <v>4677</v>
      </c>
      <c r="E667" s="61">
        <v>1691.5757999999998</v>
      </c>
      <c r="F667" s="66" t="s">
        <v>3948</v>
      </c>
      <c r="G667" s="51">
        <f t="shared" si="27"/>
        <v>6</v>
      </c>
      <c r="H667" s="53">
        <f t="shared" si="26"/>
        <v>3540</v>
      </c>
    </row>
    <row r="668" spans="1:8" x14ac:dyDescent="0.25">
      <c r="A668" s="63" t="s">
        <v>1311</v>
      </c>
      <c r="B668" s="63" t="s">
        <v>6539</v>
      </c>
      <c r="C668" s="64"/>
      <c r="D668" s="65" t="s">
        <v>4436</v>
      </c>
      <c r="E668" s="61">
        <v>809.07859999999994</v>
      </c>
      <c r="F668" s="66" t="s">
        <v>7288</v>
      </c>
      <c r="G668" s="51">
        <f t="shared" si="27"/>
        <v>6</v>
      </c>
      <c r="H668" s="53" t="e">
        <f t="shared" si="26"/>
        <v>#VALUE!</v>
      </c>
    </row>
    <row r="669" spans="1:8" x14ac:dyDescent="0.25">
      <c r="A669" s="63" t="s">
        <v>1316</v>
      </c>
      <c r="B669" s="63" t="s">
        <v>6548</v>
      </c>
      <c r="C669" s="64"/>
      <c r="D669" s="65" t="s">
        <v>4445</v>
      </c>
      <c r="E669" s="61">
        <v>852.32039999999984</v>
      </c>
      <c r="F669" s="66" t="s">
        <v>7289</v>
      </c>
      <c r="G669" s="51">
        <f t="shared" si="27"/>
        <v>6</v>
      </c>
      <c r="H669" s="53" t="e">
        <f t="shared" si="26"/>
        <v>#VALUE!</v>
      </c>
    </row>
    <row r="670" spans="1:8" ht="20.5" x14ac:dyDescent="0.25">
      <c r="A670" s="97" t="s">
        <v>8502</v>
      </c>
      <c r="B670" s="97" t="s">
        <v>8373</v>
      </c>
      <c r="C670" s="103" t="s">
        <v>9683</v>
      </c>
      <c r="D670" s="98" t="s">
        <v>8431</v>
      </c>
      <c r="E670" s="99" t="e">
        <v>#N/A</v>
      </c>
      <c r="F670" s="100" t="s">
        <v>8478</v>
      </c>
      <c r="G670" s="101">
        <f t="shared" si="27"/>
        <v>6</v>
      </c>
      <c r="H670" s="102" t="e">
        <f t="shared" si="26"/>
        <v>#VALUE!</v>
      </c>
    </row>
    <row r="671" spans="1:8" ht="30.5" x14ac:dyDescent="0.25">
      <c r="A671" s="63" t="s">
        <v>1512</v>
      </c>
      <c r="B671" s="63" t="s">
        <v>6565</v>
      </c>
      <c r="C671" s="64"/>
      <c r="D671" s="65" t="s">
        <v>4458</v>
      </c>
      <c r="E671" s="61">
        <v>1212.1238000000001</v>
      </c>
      <c r="F671" s="66" t="s">
        <v>7290</v>
      </c>
      <c r="G671" s="51">
        <f t="shared" si="27"/>
        <v>6</v>
      </c>
      <c r="H671" s="53" t="e">
        <f t="shared" si="26"/>
        <v>#VALUE!</v>
      </c>
    </row>
    <row r="672" spans="1:8" ht="20.5" x14ac:dyDescent="0.25">
      <c r="A672" s="97" t="s">
        <v>8384</v>
      </c>
      <c r="B672" s="97" t="s">
        <v>8385</v>
      </c>
      <c r="C672" s="103" t="s">
        <v>9683</v>
      </c>
      <c r="D672" s="98" t="s">
        <v>8437</v>
      </c>
      <c r="E672" s="99" t="e">
        <v>#N/A</v>
      </c>
      <c r="F672" s="100" t="s">
        <v>8481</v>
      </c>
      <c r="G672" s="101">
        <f t="shared" si="27"/>
        <v>6</v>
      </c>
      <c r="H672" s="102" t="e">
        <f t="shared" si="26"/>
        <v>#VALUE!</v>
      </c>
    </row>
    <row r="673" spans="1:8" ht="30.5" x14ac:dyDescent="0.25">
      <c r="A673" s="63" t="s">
        <v>1511</v>
      </c>
      <c r="B673" s="63" t="s">
        <v>6501</v>
      </c>
      <c r="C673" s="64"/>
      <c r="D673" s="65" t="s">
        <v>4401</v>
      </c>
      <c r="E673" s="61">
        <v>699.279</v>
      </c>
      <c r="F673" s="66" t="s">
        <v>7286</v>
      </c>
      <c r="G673" s="51">
        <f t="shared" si="27"/>
        <v>6</v>
      </c>
      <c r="H673" s="53" t="e">
        <f t="shared" si="26"/>
        <v>#VALUE!</v>
      </c>
    </row>
    <row r="674" spans="1:8" ht="30.5" x14ac:dyDescent="0.25">
      <c r="A674" s="63" t="s">
        <v>1513</v>
      </c>
      <c r="B674" s="63" t="s">
        <v>6507</v>
      </c>
      <c r="C674" s="64"/>
      <c r="D674" s="65" t="s">
        <v>4407</v>
      </c>
      <c r="E674" s="61">
        <v>1137.2446</v>
      </c>
      <c r="F674" s="66" t="s">
        <v>7287</v>
      </c>
      <c r="G674" s="51">
        <f t="shared" si="27"/>
        <v>6</v>
      </c>
      <c r="H674" s="53" t="e">
        <f t="shared" si="26"/>
        <v>#VALUE!</v>
      </c>
    </row>
    <row r="675" spans="1:8" x14ac:dyDescent="0.25">
      <c r="A675" s="63" t="s">
        <v>1589</v>
      </c>
      <c r="B675" s="63" t="s">
        <v>6800</v>
      </c>
      <c r="C675" s="64"/>
      <c r="D675" s="65" t="s">
        <v>4681</v>
      </c>
      <c r="E675" s="61">
        <v>532.02019999999993</v>
      </c>
      <c r="F675" s="66" t="s">
        <v>7275</v>
      </c>
      <c r="G675" s="51">
        <f t="shared" si="27"/>
        <v>7</v>
      </c>
      <c r="H675" s="53">
        <f t="shared" si="26"/>
        <v>810</v>
      </c>
    </row>
    <row r="676" spans="1:8" x14ac:dyDescent="0.25">
      <c r="A676" s="63" t="s">
        <v>1586</v>
      </c>
      <c r="B676" s="63" t="s">
        <v>6801</v>
      </c>
      <c r="C676" s="64"/>
      <c r="D676" s="65" t="s">
        <v>4682</v>
      </c>
      <c r="E676" s="61">
        <v>606.09539999999993</v>
      </c>
      <c r="F676" s="66" t="s">
        <v>7276</v>
      </c>
      <c r="G676" s="51">
        <f t="shared" si="27"/>
        <v>7</v>
      </c>
      <c r="H676" s="53">
        <f t="shared" si="26"/>
        <v>880</v>
      </c>
    </row>
    <row r="677" spans="1:8" x14ac:dyDescent="0.25">
      <c r="A677" s="63" t="s">
        <v>1587</v>
      </c>
      <c r="B677" s="63" t="s">
        <v>6802</v>
      </c>
      <c r="C677" s="64"/>
      <c r="D677" s="65" t="s">
        <v>4683</v>
      </c>
      <c r="E677" s="61">
        <v>616.03819999999996</v>
      </c>
      <c r="F677" s="66" t="s">
        <v>7277</v>
      </c>
      <c r="G677" s="51">
        <f t="shared" si="27"/>
        <v>7</v>
      </c>
      <c r="H677" s="53">
        <f t="shared" si="26"/>
        <v>920</v>
      </c>
    </row>
    <row r="678" spans="1:8" x14ac:dyDescent="0.25">
      <c r="A678" s="63" t="s">
        <v>1588</v>
      </c>
      <c r="B678" s="63" t="s">
        <v>6803</v>
      </c>
      <c r="C678" s="64"/>
      <c r="D678" s="65" t="s">
        <v>4684</v>
      </c>
      <c r="E678" s="61">
        <v>630.6844000000001</v>
      </c>
      <c r="F678" s="66" t="s">
        <v>7278</v>
      </c>
      <c r="G678" s="51">
        <f t="shared" si="27"/>
        <v>7</v>
      </c>
      <c r="H678" s="53">
        <f t="shared" si="26"/>
        <v>935</v>
      </c>
    </row>
    <row r="679" spans="1:8" x14ac:dyDescent="0.25">
      <c r="A679" s="63" t="s">
        <v>1590</v>
      </c>
      <c r="B679" s="63" t="s">
        <v>6804</v>
      </c>
      <c r="C679" s="64"/>
      <c r="D679" s="65" t="s">
        <v>4685</v>
      </c>
      <c r="E679" s="61">
        <v>454.2466</v>
      </c>
      <c r="F679" s="66" t="s">
        <v>7708</v>
      </c>
      <c r="G679" s="51">
        <f t="shared" si="27"/>
        <v>7</v>
      </c>
      <c r="H679" s="53">
        <f t="shared" si="26"/>
        <v>940</v>
      </c>
    </row>
    <row r="680" spans="1:8" x14ac:dyDescent="0.25">
      <c r="A680" s="63" t="s">
        <v>1591</v>
      </c>
      <c r="B680" s="63" t="s">
        <v>6805</v>
      </c>
      <c r="C680" s="64"/>
      <c r="D680" s="65" t="s">
        <v>4686</v>
      </c>
      <c r="E680" s="61">
        <v>597.21119999999996</v>
      </c>
      <c r="F680" s="66" t="s">
        <v>7709</v>
      </c>
      <c r="G680" s="51">
        <f t="shared" si="27"/>
        <v>7</v>
      </c>
      <c r="H680" s="53">
        <f t="shared" si="26"/>
        <v>990</v>
      </c>
    </row>
    <row r="681" spans="1:8" x14ac:dyDescent="0.25">
      <c r="A681" s="63" t="s">
        <v>1523</v>
      </c>
      <c r="B681" s="63" t="s">
        <v>6806</v>
      </c>
      <c r="C681" s="64"/>
      <c r="D681" s="65" t="s">
        <v>4687</v>
      </c>
      <c r="E681" s="61">
        <v>655.54139999999995</v>
      </c>
      <c r="F681" s="66" t="s">
        <v>3956</v>
      </c>
      <c r="G681" s="51">
        <f t="shared" si="27"/>
        <v>7</v>
      </c>
      <c r="H681" s="53">
        <f t="shared" si="26"/>
        <v>1025</v>
      </c>
    </row>
    <row r="682" spans="1:8" x14ac:dyDescent="0.25">
      <c r="A682" s="63" t="s">
        <v>1524</v>
      </c>
      <c r="B682" s="63" t="s">
        <v>6807</v>
      </c>
      <c r="C682" s="64"/>
      <c r="D682" s="65" t="s">
        <v>4688</v>
      </c>
      <c r="E682" s="61">
        <v>995.48599999999988</v>
      </c>
      <c r="F682" s="66" t="s">
        <v>3957</v>
      </c>
      <c r="G682" s="51">
        <f t="shared" si="27"/>
        <v>7</v>
      </c>
      <c r="H682" s="53">
        <f t="shared" si="26"/>
        <v>1035</v>
      </c>
    </row>
    <row r="683" spans="1:8" x14ac:dyDescent="0.25">
      <c r="A683" s="63" t="s">
        <v>1525</v>
      </c>
      <c r="B683" s="63" t="s">
        <v>6808</v>
      </c>
      <c r="C683" s="64"/>
      <c r="D683" s="65" t="s">
        <v>4689</v>
      </c>
      <c r="E683" s="61">
        <v>654.73739999999998</v>
      </c>
      <c r="F683" s="66" t="s">
        <v>7710</v>
      </c>
      <c r="G683" s="51">
        <f t="shared" si="27"/>
        <v>7</v>
      </c>
      <c r="H683" s="53">
        <f t="shared" si="26"/>
        <v>1040</v>
      </c>
    </row>
    <row r="684" spans="1:8" x14ac:dyDescent="0.25">
      <c r="A684" s="63" t="s">
        <v>8392</v>
      </c>
      <c r="B684" s="63" t="s">
        <v>8393</v>
      </c>
      <c r="C684" s="64"/>
      <c r="D684" s="65" t="s">
        <v>8441</v>
      </c>
      <c r="E684" s="61">
        <v>802.1508</v>
      </c>
      <c r="F684" s="66" t="s">
        <v>8483</v>
      </c>
      <c r="G684" s="51">
        <f t="shared" si="27"/>
        <v>7</v>
      </c>
      <c r="H684" s="53">
        <f t="shared" si="26"/>
        <v>1075</v>
      </c>
    </row>
    <row r="685" spans="1:8" x14ac:dyDescent="0.25">
      <c r="A685" s="63" t="s">
        <v>8388</v>
      </c>
      <c r="B685" s="63" t="s">
        <v>8389</v>
      </c>
      <c r="C685" s="64"/>
      <c r="D685" s="65" t="s">
        <v>8439</v>
      </c>
      <c r="E685" s="61">
        <v>670.13400000000001</v>
      </c>
      <c r="F685" s="66" t="s">
        <v>8469</v>
      </c>
      <c r="G685" s="51">
        <f t="shared" ref="G685:G702" si="28">LEFT(F685,FIND("K",F685)-2)+0</f>
        <v>7</v>
      </c>
      <c r="H685" s="53">
        <f t="shared" si="26"/>
        <v>1100</v>
      </c>
    </row>
    <row r="686" spans="1:8" x14ac:dyDescent="0.25">
      <c r="A686" s="63" t="s">
        <v>1526</v>
      </c>
      <c r="B686" s="63" t="s">
        <v>6809</v>
      </c>
      <c r="C686" s="64"/>
      <c r="D686" s="65" t="s">
        <v>4690</v>
      </c>
      <c r="E686" s="61">
        <v>673.91280000000006</v>
      </c>
      <c r="F686" s="66" t="s">
        <v>7711</v>
      </c>
      <c r="G686" s="51">
        <f t="shared" si="28"/>
        <v>7</v>
      </c>
      <c r="H686" s="53">
        <f t="shared" si="26"/>
        <v>1110</v>
      </c>
    </row>
    <row r="687" spans="1:8" x14ac:dyDescent="0.25">
      <c r="A687" s="63" t="s">
        <v>1520</v>
      </c>
      <c r="B687" s="63" t="s">
        <v>6810</v>
      </c>
      <c r="C687" s="64"/>
      <c r="D687" s="65" t="s">
        <v>4691</v>
      </c>
      <c r="E687" s="61">
        <v>702.02599999999995</v>
      </c>
      <c r="F687" s="66" t="s">
        <v>3953</v>
      </c>
      <c r="G687" s="51">
        <f t="shared" si="28"/>
        <v>7</v>
      </c>
      <c r="H687" s="53">
        <f t="shared" si="26"/>
        <v>1125</v>
      </c>
    </row>
    <row r="688" spans="1:8" x14ac:dyDescent="0.25">
      <c r="A688" s="63" t="s">
        <v>1527</v>
      </c>
      <c r="B688" s="63" t="s">
        <v>6811</v>
      </c>
      <c r="C688" s="64"/>
      <c r="D688" s="65" t="s">
        <v>4692</v>
      </c>
      <c r="E688" s="61">
        <v>680.6798</v>
      </c>
      <c r="F688" s="66" t="s">
        <v>3958</v>
      </c>
      <c r="G688" s="51">
        <f t="shared" si="28"/>
        <v>7</v>
      </c>
      <c r="H688" s="53">
        <f t="shared" si="26"/>
        <v>1140</v>
      </c>
    </row>
    <row r="689" spans="1:8" x14ac:dyDescent="0.25">
      <c r="A689" s="63" t="s">
        <v>1528</v>
      </c>
      <c r="B689" s="63" t="s">
        <v>6812</v>
      </c>
      <c r="C689" s="64"/>
      <c r="D689" s="65" t="s">
        <v>4693</v>
      </c>
      <c r="E689" s="61">
        <v>682.56919999999991</v>
      </c>
      <c r="F689" s="66" t="s">
        <v>7712</v>
      </c>
      <c r="G689" s="51">
        <f t="shared" si="28"/>
        <v>7</v>
      </c>
      <c r="H689" s="53">
        <f t="shared" si="26"/>
        <v>1145</v>
      </c>
    </row>
    <row r="690" spans="1:8" x14ac:dyDescent="0.25">
      <c r="A690" s="63" t="s">
        <v>1529</v>
      </c>
      <c r="B690" s="63" t="s">
        <v>6813</v>
      </c>
      <c r="C690" s="64"/>
      <c r="D690" s="65" t="s">
        <v>4694</v>
      </c>
      <c r="E690" s="61">
        <v>684.1905999999999</v>
      </c>
      <c r="F690" s="66" t="s">
        <v>7713</v>
      </c>
      <c r="G690" s="51">
        <f t="shared" si="28"/>
        <v>7</v>
      </c>
      <c r="H690" s="53">
        <f t="shared" si="26"/>
        <v>1150</v>
      </c>
    </row>
    <row r="691" spans="1:8" x14ac:dyDescent="0.25">
      <c r="A691" s="63" t="s">
        <v>1530</v>
      </c>
      <c r="B691" s="63" t="s">
        <v>6814</v>
      </c>
      <c r="C691" s="64"/>
      <c r="D691" s="65" t="s">
        <v>4695</v>
      </c>
      <c r="E691" s="61">
        <v>692.29759999999999</v>
      </c>
      <c r="F691" s="66" t="s">
        <v>7714</v>
      </c>
      <c r="G691" s="51">
        <f t="shared" si="28"/>
        <v>7</v>
      </c>
      <c r="H691" s="53">
        <f t="shared" si="26"/>
        <v>1175</v>
      </c>
    </row>
    <row r="692" spans="1:8" x14ac:dyDescent="0.25">
      <c r="A692" s="63" t="s">
        <v>1531</v>
      </c>
      <c r="B692" s="63" t="s">
        <v>6815</v>
      </c>
      <c r="C692" s="64"/>
      <c r="D692" s="65" t="s">
        <v>4696</v>
      </c>
      <c r="E692" s="61">
        <v>701.74459999999999</v>
      </c>
      <c r="F692" s="66" t="s">
        <v>3959</v>
      </c>
      <c r="G692" s="51">
        <f t="shared" si="28"/>
        <v>7</v>
      </c>
      <c r="H692" s="53">
        <f t="shared" si="26"/>
        <v>1190</v>
      </c>
    </row>
    <row r="693" spans="1:8" x14ac:dyDescent="0.25">
      <c r="A693" s="63" t="s">
        <v>1532</v>
      </c>
      <c r="B693" s="63" t="s">
        <v>6816</v>
      </c>
      <c r="C693" s="64"/>
      <c r="D693" s="65" t="s">
        <v>4697</v>
      </c>
      <c r="E693" s="61">
        <v>774.721</v>
      </c>
      <c r="F693" s="66" t="s">
        <v>3960</v>
      </c>
      <c r="G693" s="51">
        <f t="shared" si="28"/>
        <v>7</v>
      </c>
      <c r="H693" s="53">
        <f t="shared" si="26"/>
        <v>1215</v>
      </c>
    </row>
    <row r="694" spans="1:8" x14ac:dyDescent="0.25">
      <c r="A694" s="63" t="s">
        <v>1533</v>
      </c>
      <c r="B694" s="63" t="s">
        <v>6817</v>
      </c>
      <c r="C694" s="64"/>
      <c r="D694" s="65" t="s">
        <v>4698</v>
      </c>
      <c r="E694" s="61">
        <v>713.37580000000003</v>
      </c>
      <c r="F694" s="66" t="s">
        <v>3961</v>
      </c>
      <c r="G694" s="51">
        <f t="shared" si="28"/>
        <v>7</v>
      </c>
      <c r="H694" s="53">
        <f t="shared" si="26"/>
        <v>1220</v>
      </c>
    </row>
    <row r="695" spans="1:8" x14ac:dyDescent="0.25">
      <c r="A695" s="63" t="s">
        <v>1534</v>
      </c>
      <c r="B695" s="63" t="s">
        <v>6818</v>
      </c>
      <c r="C695" s="64"/>
      <c r="D695" s="65" t="s">
        <v>4699</v>
      </c>
      <c r="E695" s="61">
        <v>719.0440000000001</v>
      </c>
      <c r="F695" s="66" t="s">
        <v>7715</v>
      </c>
      <c r="G695" s="51">
        <f t="shared" si="28"/>
        <v>7</v>
      </c>
      <c r="H695" s="53">
        <f t="shared" si="26"/>
        <v>1240</v>
      </c>
    </row>
    <row r="696" spans="1:8" x14ac:dyDescent="0.25">
      <c r="A696" s="63" t="s">
        <v>1535</v>
      </c>
      <c r="B696" s="63" t="s">
        <v>6819</v>
      </c>
      <c r="C696" s="64"/>
      <c r="D696" s="65" t="s">
        <v>4700</v>
      </c>
      <c r="E696" s="61">
        <v>643.5752</v>
      </c>
      <c r="F696" s="66" t="s">
        <v>3962</v>
      </c>
      <c r="G696" s="51">
        <f t="shared" si="28"/>
        <v>7</v>
      </c>
      <c r="H696" s="53">
        <f t="shared" si="26"/>
        <v>1275</v>
      </c>
    </row>
    <row r="697" spans="1:8" x14ac:dyDescent="0.25">
      <c r="A697" s="63" t="s">
        <v>1592</v>
      </c>
      <c r="B697" s="63" t="s">
        <v>6820</v>
      </c>
      <c r="C697" s="64"/>
      <c r="D697" s="65" t="s">
        <v>4701</v>
      </c>
      <c r="E697" s="61">
        <v>781.31380000000013</v>
      </c>
      <c r="F697" s="66" t="s">
        <v>7716</v>
      </c>
      <c r="G697" s="51">
        <f t="shared" si="28"/>
        <v>7</v>
      </c>
      <c r="H697" s="53">
        <f t="shared" si="26"/>
        <v>1280</v>
      </c>
    </row>
    <row r="698" spans="1:8" x14ac:dyDescent="0.25">
      <c r="A698" s="63" t="s">
        <v>1536</v>
      </c>
      <c r="B698" s="63" t="s">
        <v>6821</v>
      </c>
      <c r="C698" s="64"/>
      <c r="D698" s="65" t="s">
        <v>4702</v>
      </c>
      <c r="E698" s="61">
        <v>725.79759999999999</v>
      </c>
      <c r="F698" s="66" t="s">
        <v>3963</v>
      </c>
      <c r="G698" s="51">
        <f t="shared" si="28"/>
        <v>7</v>
      </c>
      <c r="H698" s="53">
        <f t="shared" si="26"/>
        <v>1290</v>
      </c>
    </row>
    <row r="699" spans="1:8" x14ac:dyDescent="0.25">
      <c r="A699" s="63" t="s">
        <v>1537</v>
      </c>
      <c r="B699" s="63" t="s">
        <v>6822</v>
      </c>
      <c r="C699" s="64"/>
      <c r="D699" s="65" t="s">
        <v>4703</v>
      </c>
      <c r="E699" s="61">
        <v>749.82380000000012</v>
      </c>
      <c r="F699" s="66" t="s">
        <v>3964</v>
      </c>
      <c r="G699" s="51">
        <f t="shared" si="28"/>
        <v>7</v>
      </c>
      <c r="H699" s="53">
        <f t="shared" ref="H699:H762" si="29">RIGHT(F699,LEN(F699)-FIND("K",F699))+0</f>
        <v>1325</v>
      </c>
    </row>
    <row r="700" spans="1:8" x14ac:dyDescent="0.25">
      <c r="A700" s="63" t="s">
        <v>1593</v>
      </c>
      <c r="B700" s="63" t="s">
        <v>6823</v>
      </c>
      <c r="C700" s="64"/>
      <c r="D700" s="65" t="s">
        <v>1951</v>
      </c>
      <c r="E700" s="61">
        <v>1275.1038000000001</v>
      </c>
      <c r="F700" s="66" t="s">
        <v>7717</v>
      </c>
      <c r="G700" s="51">
        <f t="shared" si="28"/>
        <v>7</v>
      </c>
      <c r="H700" s="53">
        <f t="shared" si="29"/>
        <v>1340</v>
      </c>
    </row>
    <row r="701" spans="1:8" x14ac:dyDescent="0.25">
      <c r="A701" s="63" t="s">
        <v>8390</v>
      </c>
      <c r="B701" s="63" t="s">
        <v>8391</v>
      </c>
      <c r="C701" s="64"/>
      <c r="D701" s="65" t="s">
        <v>8440</v>
      </c>
      <c r="E701" s="61">
        <v>933.12239999999997</v>
      </c>
      <c r="F701" s="66" t="s">
        <v>8482</v>
      </c>
      <c r="G701" s="51">
        <f t="shared" si="28"/>
        <v>7</v>
      </c>
      <c r="H701" s="53">
        <f t="shared" si="29"/>
        <v>1345</v>
      </c>
    </row>
    <row r="702" spans="1:8" x14ac:dyDescent="0.25">
      <c r="A702" s="63" t="s">
        <v>8386</v>
      </c>
      <c r="B702" s="63" t="s">
        <v>8387</v>
      </c>
      <c r="C702" s="64"/>
      <c r="D702" s="65" t="s">
        <v>8438</v>
      </c>
      <c r="E702" s="61">
        <v>790.86800000000005</v>
      </c>
      <c r="F702" s="66" t="s">
        <v>8468</v>
      </c>
      <c r="G702" s="51">
        <f t="shared" si="28"/>
        <v>7</v>
      </c>
      <c r="H702" s="53">
        <f t="shared" si="29"/>
        <v>1350</v>
      </c>
    </row>
    <row r="703" spans="1:8" x14ac:dyDescent="0.25">
      <c r="A703" s="63" t="s">
        <v>1883</v>
      </c>
      <c r="B703" s="63" t="s">
        <v>6797</v>
      </c>
      <c r="C703" s="64"/>
      <c r="D703" s="65" t="s">
        <v>4678</v>
      </c>
      <c r="E703" s="61">
        <v>1040.51</v>
      </c>
      <c r="F703" s="66" t="s">
        <v>7706</v>
      </c>
      <c r="G703" s="51">
        <f>LEFT(F703,FIND("K",F703)-3)+0</f>
        <v>7</v>
      </c>
      <c r="H703" s="53">
        <f t="shared" si="29"/>
        <v>1360</v>
      </c>
    </row>
    <row r="704" spans="1:8" x14ac:dyDescent="0.25">
      <c r="A704" s="63" t="s">
        <v>1594</v>
      </c>
      <c r="B704" s="63" t="s">
        <v>6824</v>
      </c>
      <c r="C704" s="64"/>
      <c r="D704" s="65" t="s">
        <v>1952</v>
      </c>
      <c r="E704" s="61">
        <v>649.60519999999997</v>
      </c>
      <c r="F704" s="66" t="s">
        <v>7718</v>
      </c>
      <c r="G704" s="51">
        <f>LEFT(F704,FIND("K",F704)-2)+0</f>
        <v>7</v>
      </c>
      <c r="H704" s="53">
        <f t="shared" si="29"/>
        <v>1380</v>
      </c>
    </row>
    <row r="705" spans="1:8" x14ac:dyDescent="0.25">
      <c r="A705" s="63" t="s">
        <v>1518</v>
      </c>
      <c r="B705" s="63" t="s">
        <v>6825</v>
      </c>
      <c r="C705" s="64"/>
      <c r="D705" s="65" t="s">
        <v>4704</v>
      </c>
      <c r="E705" s="61">
        <v>794.64679999999998</v>
      </c>
      <c r="F705" s="66" t="s">
        <v>7719</v>
      </c>
      <c r="G705" s="51">
        <f>LEFT(F705,FIND("K",F705)-2)+0</f>
        <v>7</v>
      </c>
      <c r="H705" s="53">
        <f t="shared" si="29"/>
        <v>1385</v>
      </c>
    </row>
    <row r="706" spans="1:8" x14ac:dyDescent="0.25">
      <c r="A706" s="63" t="s">
        <v>1538</v>
      </c>
      <c r="B706" s="63" t="s">
        <v>6826</v>
      </c>
      <c r="C706" s="64"/>
      <c r="D706" s="65" t="s">
        <v>4705</v>
      </c>
      <c r="E706" s="61">
        <v>777.82979999999998</v>
      </c>
      <c r="F706" s="66" t="s">
        <v>3965</v>
      </c>
      <c r="G706" s="51">
        <f>LEFT(F706,FIND("K",F706)-2)+0</f>
        <v>7</v>
      </c>
      <c r="H706" s="53">
        <f t="shared" si="29"/>
        <v>1395</v>
      </c>
    </row>
    <row r="707" spans="1:8" x14ac:dyDescent="0.25">
      <c r="A707" s="63" t="s">
        <v>1879</v>
      </c>
      <c r="B707" s="63" t="s">
        <v>6799</v>
      </c>
      <c r="C707" s="64"/>
      <c r="D707" s="65" t="s">
        <v>4680</v>
      </c>
      <c r="E707" s="61">
        <v>1063.7991999999999</v>
      </c>
      <c r="F707" s="66" t="s">
        <v>4095</v>
      </c>
      <c r="G707" s="51">
        <f>LEFT(F707,FIND("K",F707)-3)+0</f>
        <v>7</v>
      </c>
      <c r="H707" s="53">
        <f t="shared" si="29"/>
        <v>1400</v>
      </c>
    </row>
    <row r="708" spans="1:8" x14ac:dyDescent="0.25">
      <c r="A708" s="63" t="s">
        <v>1595</v>
      </c>
      <c r="B708" s="63" t="s">
        <v>6827</v>
      </c>
      <c r="C708" s="64"/>
      <c r="D708" s="65" t="s">
        <v>4706</v>
      </c>
      <c r="E708" s="61">
        <v>781.31380000000013</v>
      </c>
      <c r="F708" s="66" t="s">
        <v>7720</v>
      </c>
      <c r="G708" s="51">
        <f t="shared" ref="G708:G739" si="30">LEFT(F708,FIND("K",F708)-2)+0</f>
        <v>7</v>
      </c>
      <c r="H708" s="53">
        <f t="shared" si="29"/>
        <v>1405</v>
      </c>
    </row>
    <row r="709" spans="1:8" x14ac:dyDescent="0.25">
      <c r="A709" s="63" t="s">
        <v>1539</v>
      </c>
      <c r="B709" s="63" t="s">
        <v>6828</v>
      </c>
      <c r="C709" s="64"/>
      <c r="D709" s="65" t="s">
        <v>4707</v>
      </c>
      <c r="E709" s="61">
        <v>1051.6185999999998</v>
      </c>
      <c r="F709" s="66" t="s">
        <v>3966</v>
      </c>
      <c r="G709" s="51">
        <f t="shared" si="30"/>
        <v>7</v>
      </c>
      <c r="H709" s="53">
        <f t="shared" si="29"/>
        <v>1425</v>
      </c>
    </row>
    <row r="710" spans="1:8" x14ac:dyDescent="0.25">
      <c r="A710" s="63" t="s">
        <v>1540</v>
      </c>
      <c r="B710" s="63" t="s">
        <v>6829</v>
      </c>
      <c r="C710" s="64"/>
      <c r="D710" s="65" t="s">
        <v>4708</v>
      </c>
      <c r="E710" s="61">
        <v>721.83119999999985</v>
      </c>
      <c r="F710" s="66" t="s">
        <v>3967</v>
      </c>
      <c r="G710" s="51">
        <f t="shared" si="30"/>
        <v>7</v>
      </c>
      <c r="H710" s="53">
        <f t="shared" si="29"/>
        <v>1440</v>
      </c>
    </row>
    <row r="711" spans="1:8" x14ac:dyDescent="0.25">
      <c r="A711" s="63" t="s">
        <v>1541</v>
      </c>
      <c r="B711" s="63" t="s">
        <v>6830</v>
      </c>
      <c r="C711" s="64"/>
      <c r="D711" s="65" t="s">
        <v>4709</v>
      </c>
      <c r="E711" s="61">
        <v>823.48359999999991</v>
      </c>
      <c r="F711" s="66" t="s">
        <v>7721</v>
      </c>
      <c r="G711" s="51">
        <f t="shared" si="30"/>
        <v>7</v>
      </c>
      <c r="H711" s="53">
        <f t="shared" si="29"/>
        <v>1450</v>
      </c>
    </row>
    <row r="712" spans="1:8" x14ac:dyDescent="0.25">
      <c r="A712" s="63" t="s">
        <v>1596</v>
      </c>
      <c r="B712" s="63" t="s">
        <v>6831</v>
      </c>
      <c r="C712" s="64"/>
      <c r="D712" s="65" t="s">
        <v>4710</v>
      </c>
      <c r="E712" s="61">
        <v>803.83919999999989</v>
      </c>
      <c r="F712" s="66" t="s">
        <v>7722</v>
      </c>
      <c r="G712" s="51">
        <f t="shared" si="30"/>
        <v>7</v>
      </c>
      <c r="H712" s="53">
        <f t="shared" si="29"/>
        <v>1465</v>
      </c>
    </row>
    <row r="713" spans="1:8" x14ac:dyDescent="0.25">
      <c r="A713" s="63" t="s">
        <v>1542</v>
      </c>
      <c r="B713" s="63" t="s">
        <v>6832</v>
      </c>
      <c r="C713" s="64"/>
      <c r="D713" s="65" t="s">
        <v>4711</v>
      </c>
      <c r="E713" s="61">
        <v>733.60979999999995</v>
      </c>
      <c r="F713" s="66" t="s">
        <v>7723</v>
      </c>
      <c r="G713" s="51">
        <f t="shared" si="30"/>
        <v>7</v>
      </c>
      <c r="H713" s="53">
        <f t="shared" si="29"/>
        <v>1470</v>
      </c>
    </row>
    <row r="714" spans="1:8" x14ac:dyDescent="0.25">
      <c r="A714" s="63" t="s">
        <v>1543</v>
      </c>
      <c r="B714" s="63" t="s">
        <v>6833</v>
      </c>
      <c r="C714" s="64"/>
      <c r="D714" s="65" t="s">
        <v>4712</v>
      </c>
      <c r="E714" s="61">
        <v>702.02599999999995</v>
      </c>
      <c r="F714" s="66" t="s">
        <v>3968</v>
      </c>
      <c r="G714" s="51">
        <f t="shared" si="30"/>
        <v>7</v>
      </c>
      <c r="H714" s="53">
        <f t="shared" si="29"/>
        <v>1515</v>
      </c>
    </row>
    <row r="715" spans="1:8" x14ac:dyDescent="0.25">
      <c r="A715" s="63" t="s">
        <v>1597</v>
      </c>
      <c r="B715" s="63" t="s">
        <v>6834</v>
      </c>
      <c r="C715" s="64"/>
      <c r="D715" s="65" t="s">
        <v>4713</v>
      </c>
      <c r="E715" s="61">
        <v>991.26499999999999</v>
      </c>
      <c r="F715" s="66" t="s">
        <v>4000</v>
      </c>
      <c r="G715" s="51">
        <f t="shared" si="30"/>
        <v>7</v>
      </c>
      <c r="H715" s="53">
        <f t="shared" si="29"/>
        <v>1520</v>
      </c>
    </row>
    <row r="716" spans="1:8" x14ac:dyDescent="0.25">
      <c r="A716" s="97" t="s">
        <v>1515</v>
      </c>
      <c r="B716" s="97" t="s">
        <v>6835</v>
      </c>
      <c r="C716" s="103" t="s">
        <v>9683</v>
      </c>
      <c r="D716" s="98" t="s">
        <v>4714</v>
      </c>
      <c r="E716" s="99" t="e">
        <v>#N/A</v>
      </c>
      <c r="F716" s="100" t="s">
        <v>7724</v>
      </c>
      <c r="G716" s="101">
        <f t="shared" si="30"/>
        <v>7</v>
      </c>
      <c r="H716" s="102">
        <f t="shared" si="29"/>
        <v>1525</v>
      </c>
    </row>
    <row r="717" spans="1:8" x14ac:dyDescent="0.25">
      <c r="A717" s="63" t="s">
        <v>1521</v>
      </c>
      <c r="B717" s="63" t="s">
        <v>6836</v>
      </c>
      <c r="C717" s="64"/>
      <c r="D717" s="65" t="s">
        <v>4715</v>
      </c>
      <c r="E717" s="61">
        <v>953.82539999999995</v>
      </c>
      <c r="F717" s="66" t="s">
        <v>3954</v>
      </c>
      <c r="G717" s="51">
        <f t="shared" si="30"/>
        <v>7</v>
      </c>
      <c r="H717" s="53">
        <f t="shared" si="29"/>
        <v>1535</v>
      </c>
    </row>
    <row r="718" spans="1:8" x14ac:dyDescent="0.25">
      <c r="A718" s="63" t="s">
        <v>1598</v>
      </c>
      <c r="B718" s="63" t="s">
        <v>6837</v>
      </c>
      <c r="C718" s="64"/>
      <c r="D718" s="65" t="s">
        <v>1953</v>
      </c>
      <c r="E718" s="61">
        <v>943.48060000000009</v>
      </c>
      <c r="F718" s="66" t="s">
        <v>3949</v>
      </c>
      <c r="G718" s="51">
        <f t="shared" si="30"/>
        <v>7</v>
      </c>
      <c r="H718" s="53">
        <f t="shared" si="29"/>
        <v>1540</v>
      </c>
    </row>
    <row r="719" spans="1:8" x14ac:dyDescent="0.25">
      <c r="A719" s="63" t="s">
        <v>1522</v>
      </c>
      <c r="B719" s="63" t="s">
        <v>6838</v>
      </c>
      <c r="C719" s="64"/>
      <c r="D719" s="65" t="s">
        <v>4716</v>
      </c>
      <c r="E719" s="61">
        <v>824.50199999999995</v>
      </c>
      <c r="F719" s="66" t="s">
        <v>3955</v>
      </c>
      <c r="G719" s="51">
        <f t="shared" si="30"/>
        <v>7</v>
      </c>
      <c r="H719" s="53">
        <f t="shared" si="29"/>
        <v>1545</v>
      </c>
    </row>
    <row r="720" spans="1:8" x14ac:dyDescent="0.25">
      <c r="A720" s="63" t="s">
        <v>1517</v>
      </c>
      <c r="B720" s="63" t="s">
        <v>6839</v>
      </c>
      <c r="C720" s="64"/>
      <c r="D720" s="65" t="s">
        <v>4717</v>
      </c>
      <c r="E720" s="61">
        <v>824.50199999999995</v>
      </c>
      <c r="F720" s="66" t="s">
        <v>3951</v>
      </c>
      <c r="G720" s="51">
        <f t="shared" si="30"/>
        <v>7</v>
      </c>
      <c r="H720" s="53">
        <f t="shared" si="29"/>
        <v>1555</v>
      </c>
    </row>
    <row r="721" spans="1:8" x14ac:dyDescent="0.25">
      <c r="A721" s="63" t="s">
        <v>1519</v>
      </c>
      <c r="B721" s="63" t="s">
        <v>6840</v>
      </c>
      <c r="C721" s="64"/>
      <c r="D721" s="65" t="s">
        <v>4718</v>
      </c>
      <c r="E721" s="61">
        <v>1244.2703999999999</v>
      </c>
      <c r="F721" s="66" t="s">
        <v>3952</v>
      </c>
      <c r="G721" s="51">
        <f t="shared" si="30"/>
        <v>7</v>
      </c>
      <c r="H721" s="53">
        <f t="shared" si="29"/>
        <v>1570</v>
      </c>
    </row>
    <row r="722" spans="1:8" x14ac:dyDescent="0.25">
      <c r="A722" s="63" t="s">
        <v>1516</v>
      </c>
      <c r="B722" s="63" t="s">
        <v>6841</v>
      </c>
      <c r="C722" s="64"/>
      <c r="D722" s="65" t="s">
        <v>4719</v>
      </c>
      <c r="E722" s="61">
        <v>745.01319999999998</v>
      </c>
      <c r="F722" s="66" t="s">
        <v>3950</v>
      </c>
      <c r="G722" s="51">
        <f t="shared" si="30"/>
        <v>7</v>
      </c>
      <c r="H722" s="53">
        <f t="shared" si="29"/>
        <v>1580</v>
      </c>
    </row>
    <row r="723" spans="1:8" x14ac:dyDescent="0.25">
      <c r="A723" s="63" t="s">
        <v>1544</v>
      </c>
      <c r="B723" s="63" t="s">
        <v>6842</v>
      </c>
      <c r="C723" s="64"/>
      <c r="D723" s="65" t="s">
        <v>4720</v>
      </c>
      <c r="E723" s="61">
        <v>714.38079999999991</v>
      </c>
      <c r="F723" s="66" t="s">
        <v>7725</v>
      </c>
      <c r="G723" s="51">
        <f t="shared" si="30"/>
        <v>7</v>
      </c>
      <c r="H723" s="53">
        <f t="shared" si="29"/>
        <v>1590</v>
      </c>
    </row>
    <row r="724" spans="1:8" x14ac:dyDescent="0.25">
      <c r="A724" s="63" t="s">
        <v>1599</v>
      </c>
      <c r="B724" s="63" t="s">
        <v>6843</v>
      </c>
      <c r="C724" s="64"/>
      <c r="D724" s="65" t="s">
        <v>4721</v>
      </c>
      <c r="E724" s="61">
        <v>792.03380000000004</v>
      </c>
      <c r="F724" s="66" t="s">
        <v>7726</v>
      </c>
      <c r="G724" s="51">
        <f t="shared" si="30"/>
        <v>7</v>
      </c>
      <c r="H724" s="53">
        <f t="shared" si="29"/>
        <v>1600</v>
      </c>
    </row>
    <row r="725" spans="1:8" x14ac:dyDescent="0.25">
      <c r="A725" s="63" t="s">
        <v>1545</v>
      </c>
      <c r="B725" s="63" t="s">
        <v>6844</v>
      </c>
      <c r="C725" s="64"/>
      <c r="D725" s="65" t="s">
        <v>4722</v>
      </c>
      <c r="E725" s="61">
        <v>846.27699999999993</v>
      </c>
      <c r="F725" s="66" t="s">
        <v>3969</v>
      </c>
      <c r="G725" s="51">
        <f t="shared" si="30"/>
        <v>7</v>
      </c>
      <c r="H725" s="53">
        <f t="shared" si="29"/>
        <v>1605</v>
      </c>
    </row>
    <row r="726" spans="1:8" x14ac:dyDescent="0.25">
      <c r="A726" s="63" t="s">
        <v>1600</v>
      </c>
      <c r="B726" s="63" t="s">
        <v>6845</v>
      </c>
      <c r="C726" s="64"/>
      <c r="D726" s="65" t="s">
        <v>4723</v>
      </c>
      <c r="E726" s="61">
        <v>1244.2703999999999</v>
      </c>
      <c r="F726" s="66" t="s">
        <v>7727</v>
      </c>
      <c r="G726" s="51">
        <f t="shared" si="30"/>
        <v>7</v>
      </c>
      <c r="H726" s="53">
        <f t="shared" si="29"/>
        <v>1625</v>
      </c>
    </row>
    <row r="727" spans="1:8" x14ac:dyDescent="0.25">
      <c r="A727" s="63" t="s">
        <v>1546</v>
      </c>
      <c r="B727" s="63" t="s">
        <v>6846</v>
      </c>
      <c r="C727" s="64"/>
      <c r="D727" s="65" t="s">
        <v>4724</v>
      </c>
      <c r="E727" s="61">
        <v>846.27699999999993</v>
      </c>
      <c r="F727" s="66" t="s">
        <v>7728</v>
      </c>
      <c r="G727" s="51">
        <f t="shared" si="30"/>
        <v>7</v>
      </c>
      <c r="H727" s="53">
        <f t="shared" si="29"/>
        <v>1630</v>
      </c>
    </row>
    <row r="728" spans="1:8" x14ac:dyDescent="0.25">
      <c r="A728" s="63" t="s">
        <v>1547</v>
      </c>
      <c r="B728" s="63" t="s">
        <v>6847</v>
      </c>
      <c r="C728" s="64"/>
      <c r="D728" s="65" t="s">
        <v>4725</v>
      </c>
      <c r="E728" s="61">
        <v>932.18439999999987</v>
      </c>
      <c r="F728" s="66" t="s">
        <v>3970</v>
      </c>
      <c r="G728" s="51">
        <f t="shared" si="30"/>
        <v>7</v>
      </c>
      <c r="H728" s="53">
        <f t="shared" si="29"/>
        <v>1640</v>
      </c>
    </row>
    <row r="729" spans="1:8" x14ac:dyDescent="0.25">
      <c r="A729" s="63" t="s">
        <v>1601</v>
      </c>
      <c r="B729" s="63" t="s">
        <v>6848</v>
      </c>
      <c r="C729" s="64"/>
      <c r="D729" s="65" t="s">
        <v>4726</v>
      </c>
      <c r="E729" s="61">
        <v>906.48320000000001</v>
      </c>
      <c r="F729" s="66" t="s">
        <v>7729</v>
      </c>
      <c r="G729" s="51">
        <f t="shared" si="30"/>
        <v>7</v>
      </c>
      <c r="H729" s="53">
        <f t="shared" si="29"/>
        <v>1655</v>
      </c>
    </row>
    <row r="730" spans="1:8" x14ac:dyDescent="0.25">
      <c r="A730" s="63" t="s">
        <v>1602</v>
      </c>
      <c r="B730" s="63" t="s">
        <v>6849</v>
      </c>
      <c r="C730" s="64"/>
      <c r="D730" s="65" t="s">
        <v>4727</v>
      </c>
      <c r="E730" s="61">
        <v>871.96479999999997</v>
      </c>
      <c r="F730" s="66" t="s">
        <v>4001</v>
      </c>
      <c r="G730" s="51">
        <f t="shared" si="30"/>
        <v>7</v>
      </c>
      <c r="H730" s="53">
        <f t="shared" si="29"/>
        <v>1660</v>
      </c>
    </row>
    <row r="731" spans="1:8" x14ac:dyDescent="0.25">
      <c r="A731" s="63" t="s">
        <v>1548</v>
      </c>
      <c r="B731" s="63" t="s">
        <v>6850</v>
      </c>
      <c r="C731" s="64"/>
      <c r="D731" s="65" t="s">
        <v>4728</v>
      </c>
      <c r="E731" s="61">
        <v>802.71359999999993</v>
      </c>
      <c r="F731" s="66" t="s">
        <v>7730</v>
      </c>
      <c r="G731" s="51">
        <f t="shared" si="30"/>
        <v>7</v>
      </c>
      <c r="H731" s="53">
        <f t="shared" si="29"/>
        <v>1675</v>
      </c>
    </row>
    <row r="732" spans="1:8" x14ac:dyDescent="0.25">
      <c r="A732" s="63" t="s">
        <v>1603</v>
      </c>
      <c r="B732" s="63" t="s">
        <v>6851</v>
      </c>
      <c r="C732" s="64"/>
      <c r="D732" s="65" t="s">
        <v>1954</v>
      </c>
      <c r="E732" s="61">
        <v>1293.3009999999999</v>
      </c>
      <c r="F732" s="66" t="s">
        <v>4002</v>
      </c>
      <c r="G732" s="51">
        <f t="shared" si="30"/>
        <v>7</v>
      </c>
      <c r="H732" s="53">
        <f t="shared" si="29"/>
        <v>1690</v>
      </c>
    </row>
    <row r="733" spans="1:8" x14ac:dyDescent="0.25">
      <c r="A733" s="63" t="s">
        <v>1549</v>
      </c>
      <c r="B733" s="63" t="s">
        <v>6852</v>
      </c>
      <c r="C733" s="64"/>
      <c r="D733" s="65" t="s">
        <v>4729</v>
      </c>
      <c r="E733" s="61">
        <v>871.17419999999993</v>
      </c>
      <c r="F733" s="66" t="s">
        <v>3971</v>
      </c>
      <c r="G733" s="51">
        <f t="shared" si="30"/>
        <v>7</v>
      </c>
      <c r="H733" s="53">
        <f t="shared" si="29"/>
        <v>1705</v>
      </c>
    </row>
    <row r="734" spans="1:8" x14ac:dyDescent="0.25">
      <c r="A734" s="63" t="s">
        <v>1604</v>
      </c>
      <c r="B734" s="63" t="s">
        <v>6853</v>
      </c>
      <c r="C734" s="64"/>
      <c r="D734" s="65" t="s">
        <v>4730</v>
      </c>
      <c r="E734" s="61">
        <v>919.48119999999994</v>
      </c>
      <c r="F734" s="66" t="s">
        <v>7731</v>
      </c>
      <c r="G734" s="51">
        <f t="shared" si="30"/>
        <v>7</v>
      </c>
      <c r="H734" s="53">
        <f t="shared" si="29"/>
        <v>1710</v>
      </c>
    </row>
    <row r="735" spans="1:8" x14ac:dyDescent="0.25">
      <c r="A735" s="63" t="s">
        <v>1550</v>
      </c>
      <c r="B735" s="63" t="s">
        <v>6854</v>
      </c>
      <c r="C735" s="64"/>
      <c r="D735" s="65" t="s">
        <v>4731</v>
      </c>
      <c r="E735" s="61">
        <v>895.81679999999994</v>
      </c>
      <c r="F735" s="66" t="s">
        <v>3972</v>
      </c>
      <c r="G735" s="51">
        <f t="shared" si="30"/>
        <v>7</v>
      </c>
      <c r="H735" s="53">
        <f t="shared" si="29"/>
        <v>1715</v>
      </c>
    </row>
    <row r="736" spans="1:8" x14ac:dyDescent="0.25">
      <c r="A736" s="63" t="s">
        <v>1605</v>
      </c>
      <c r="B736" s="63" t="s">
        <v>6855</v>
      </c>
      <c r="C736" s="64"/>
      <c r="D736" s="65" t="s">
        <v>4732</v>
      </c>
      <c r="E736" s="61">
        <v>893.52539999999999</v>
      </c>
      <c r="F736" s="66" t="s">
        <v>4003</v>
      </c>
      <c r="G736" s="51">
        <f t="shared" si="30"/>
        <v>7</v>
      </c>
      <c r="H736" s="53">
        <f t="shared" si="29"/>
        <v>1720</v>
      </c>
    </row>
    <row r="737" spans="1:8" x14ac:dyDescent="0.25">
      <c r="A737" s="63" t="s">
        <v>1551</v>
      </c>
      <c r="B737" s="63" t="s">
        <v>6856</v>
      </c>
      <c r="C737" s="64"/>
      <c r="D737" s="65" t="s">
        <v>4733</v>
      </c>
      <c r="E737" s="61">
        <v>928.09739999999999</v>
      </c>
      <c r="F737" s="66" t="s">
        <v>3973</v>
      </c>
      <c r="G737" s="51">
        <f t="shared" si="30"/>
        <v>7</v>
      </c>
      <c r="H737" s="53">
        <f t="shared" si="29"/>
        <v>1735</v>
      </c>
    </row>
    <row r="738" spans="1:8" x14ac:dyDescent="0.25">
      <c r="A738" s="63" t="s">
        <v>1606</v>
      </c>
      <c r="B738" s="63" t="s">
        <v>6857</v>
      </c>
      <c r="C738" s="64"/>
      <c r="D738" s="65" t="s">
        <v>4734</v>
      </c>
      <c r="E738" s="61">
        <v>880.50060000000008</v>
      </c>
      <c r="F738" s="66" t="s">
        <v>7732</v>
      </c>
      <c r="G738" s="51">
        <f t="shared" si="30"/>
        <v>7</v>
      </c>
      <c r="H738" s="53">
        <f t="shared" si="29"/>
        <v>1740</v>
      </c>
    </row>
    <row r="739" spans="1:8" x14ac:dyDescent="0.25">
      <c r="A739" s="63" t="s">
        <v>1607</v>
      </c>
      <c r="B739" s="63" t="s">
        <v>6858</v>
      </c>
      <c r="C739" s="64"/>
      <c r="D739" s="65" t="s">
        <v>4735</v>
      </c>
      <c r="E739" s="61">
        <v>905.27719999999999</v>
      </c>
      <c r="F739" s="66" t="s">
        <v>7733</v>
      </c>
      <c r="G739" s="51">
        <f t="shared" si="30"/>
        <v>7</v>
      </c>
      <c r="H739" s="53">
        <f t="shared" si="29"/>
        <v>1750</v>
      </c>
    </row>
    <row r="740" spans="1:8" x14ac:dyDescent="0.25">
      <c r="A740" s="63" t="s">
        <v>1552</v>
      </c>
      <c r="B740" s="63" t="s">
        <v>6859</v>
      </c>
      <c r="C740" s="64"/>
      <c r="D740" s="65" t="s">
        <v>4736</v>
      </c>
      <c r="E740" s="61">
        <v>910.81140000000005</v>
      </c>
      <c r="F740" s="66" t="s">
        <v>3974</v>
      </c>
      <c r="G740" s="51">
        <f t="shared" ref="G740:G759" si="31">LEFT(F740,FIND("K",F740)-2)+0</f>
        <v>7</v>
      </c>
      <c r="H740" s="53">
        <f t="shared" si="29"/>
        <v>1760</v>
      </c>
    </row>
    <row r="741" spans="1:8" x14ac:dyDescent="0.25">
      <c r="A741" s="63" t="s">
        <v>1553</v>
      </c>
      <c r="B741" s="63" t="s">
        <v>6860</v>
      </c>
      <c r="C741" s="64"/>
      <c r="D741" s="65" t="s">
        <v>4737</v>
      </c>
      <c r="E741" s="61">
        <v>889.84039999999993</v>
      </c>
      <c r="F741" s="66" t="s">
        <v>3975</v>
      </c>
      <c r="G741" s="51">
        <f t="shared" si="31"/>
        <v>7</v>
      </c>
      <c r="H741" s="53">
        <f t="shared" si="29"/>
        <v>1770</v>
      </c>
    </row>
    <row r="742" spans="1:8" x14ac:dyDescent="0.25">
      <c r="A742" s="63" t="s">
        <v>1608</v>
      </c>
      <c r="B742" s="63" t="s">
        <v>6861</v>
      </c>
      <c r="C742" s="64"/>
      <c r="D742" s="65" t="s">
        <v>4738</v>
      </c>
      <c r="E742" s="61">
        <v>1011.2443999999999</v>
      </c>
      <c r="F742" s="66" t="s">
        <v>7734</v>
      </c>
      <c r="G742" s="51">
        <f t="shared" si="31"/>
        <v>7</v>
      </c>
      <c r="H742" s="53">
        <f t="shared" si="29"/>
        <v>1785</v>
      </c>
    </row>
    <row r="743" spans="1:8" x14ac:dyDescent="0.25">
      <c r="A743" s="63" t="s">
        <v>1554</v>
      </c>
      <c r="B743" s="63" t="s">
        <v>6862</v>
      </c>
      <c r="C743" s="64"/>
      <c r="D743" s="65" t="s">
        <v>4739</v>
      </c>
      <c r="E743" s="61">
        <v>1007.4388000000001</v>
      </c>
      <c r="F743" s="66" t="s">
        <v>3976</v>
      </c>
      <c r="G743" s="51">
        <f t="shared" si="31"/>
        <v>7</v>
      </c>
      <c r="H743" s="53">
        <f t="shared" si="29"/>
        <v>1800</v>
      </c>
    </row>
    <row r="744" spans="1:8" x14ac:dyDescent="0.25">
      <c r="A744" s="63" t="s">
        <v>1555</v>
      </c>
      <c r="B744" s="63" t="s">
        <v>6863</v>
      </c>
      <c r="C744" s="64"/>
      <c r="D744" s="65" t="s">
        <v>4740</v>
      </c>
      <c r="E744" s="61">
        <v>908.50659999999993</v>
      </c>
      <c r="F744" s="66" t="s">
        <v>3977</v>
      </c>
      <c r="G744" s="51">
        <f t="shared" si="31"/>
        <v>7</v>
      </c>
      <c r="H744" s="53">
        <f t="shared" si="29"/>
        <v>1810</v>
      </c>
    </row>
    <row r="745" spans="1:8" x14ac:dyDescent="0.25">
      <c r="A745" s="63" t="s">
        <v>1556</v>
      </c>
      <c r="B745" s="63" t="s">
        <v>6864</v>
      </c>
      <c r="C745" s="64"/>
      <c r="D745" s="65" t="s">
        <v>4741</v>
      </c>
      <c r="E745" s="61">
        <v>992.27</v>
      </c>
      <c r="F745" s="66" t="s">
        <v>7735</v>
      </c>
      <c r="G745" s="51">
        <f t="shared" si="31"/>
        <v>7</v>
      </c>
      <c r="H745" s="53">
        <f t="shared" si="29"/>
        <v>1815</v>
      </c>
    </row>
    <row r="746" spans="1:8" x14ac:dyDescent="0.25">
      <c r="A746" s="63" t="s">
        <v>1557</v>
      </c>
      <c r="B746" s="63" t="s">
        <v>6865</v>
      </c>
      <c r="C746" s="64"/>
      <c r="D746" s="65" t="s">
        <v>4742</v>
      </c>
      <c r="E746" s="61">
        <v>1022.6478</v>
      </c>
      <c r="F746" s="66" t="s">
        <v>3978</v>
      </c>
      <c r="G746" s="51">
        <f t="shared" si="31"/>
        <v>7</v>
      </c>
      <c r="H746" s="53">
        <f t="shared" si="29"/>
        <v>1855</v>
      </c>
    </row>
    <row r="747" spans="1:8" x14ac:dyDescent="0.25">
      <c r="A747" s="63" t="s">
        <v>1558</v>
      </c>
      <c r="B747" s="63" t="s">
        <v>6866</v>
      </c>
      <c r="C747" s="64"/>
      <c r="D747" s="65" t="s">
        <v>4743</v>
      </c>
      <c r="E747" s="61">
        <v>840.05939999999987</v>
      </c>
      <c r="F747" s="66" t="s">
        <v>3979</v>
      </c>
      <c r="G747" s="51">
        <f t="shared" si="31"/>
        <v>7</v>
      </c>
      <c r="H747" s="53">
        <f t="shared" si="29"/>
        <v>1870</v>
      </c>
    </row>
    <row r="748" spans="1:8" x14ac:dyDescent="0.25">
      <c r="A748" s="63" t="s">
        <v>1559</v>
      </c>
      <c r="B748" s="63" t="s">
        <v>6867</v>
      </c>
      <c r="C748" s="64"/>
      <c r="D748" s="65" t="s">
        <v>4744</v>
      </c>
      <c r="E748" s="61">
        <v>846.27699999999993</v>
      </c>
      <c r="F748" s="66" t="s">
        <v>7736</v>
      </c>
      <c r="G748" s="51">
        <f t="shared" si="31"/>
        <v>7</v>
      </c>
      <c r="H748" s="53">
        <f t="shared" si="29"/>
        <v>1885</v>
      </c>
    </row>
    <row r="749" spans="1:8" x14ac:dyDescent="0.25">
      <c r="A749" s="63" t="s">
        <v>1560</v>
      </c>
      <c r="B749" s="63" t="s">
        <v>6868</v>
      </c>
      <c r="C749" s="64"/>
      <c r="D749" s="65" t="s">
        <v>4745</v>
      </c>
      <c r="E749" s="61">
        <v>861.83439999999996</v>
      </c>
      <c r="F749" s="66" t="s">
        <v>3980</v>
      </c>
      <c r="G749" s="51">
        <f t="shared" si="31"/>
        <v>7</v>
      </c>
      <c r="H749" s="53">
        <f t="shared" si="29"/>
        <v>1905</v>
      </c>
    </row>
    <row r="750" spans="1:8" x14ac:dyDescent="0.25">
      <c r="A750" s="63" t="s">
        <v>1561</v>
      </c>
      <c r="B750" s="63" t="s">
        <v>6869</v>
      </c>
      <c r="C750" s="64"/>
      <c r="D750" s="65" t="s">
        <v>4746</v>
      </c>
      <c r="E750" s="61">
        <v>936.51260000000002</v>
      </c>
      <c r="F750" s="66" t="s">
        <v>3981</v>
      </c>
      <c r="G750" s="51">
        <f t="shared" si="31"/>
        <v>7</v>
      </c>
      <c r="H750" s="53">
        <f t="shared" si="29"/>
        <v>1910</v>
      </c>
    </row>
    <row r="751" spans="1:8" x14ac:dyDescent="0.25">
      <c r="A751" s="63" t="s">
        <v>1562</v>
      </c>
      <c r="B751" s="63" t="s">
        <v>6870</v>
      </c>
      <c r="C751" s="64"/>
      <c r="D751" s="65" t="s">
        <v>4747</v>
      </c>
      <c r="E751" s="61">
        <v>939.62139999999999</v>
      </c>
      <c r="F751" s="66" t="s">
        <v>3982</v>
      </c>
      <c r="G751" s="51">
        <f t="shared" si="31"/>
        <v>7</v>
      </c>
      <c r="H751" s="53">
        <f t="shared" si="29"/>
        <v>1920</v>
      </c>
    </row>
    <row r="752" spans="1:8" x14ac:dyDescent="0.25">
      <c r="A752" s="63" t="s">
        <v>1563</v>
      </c>
      <c r="B752" s="63" t="s">
        <v>6871</v>
      </c>
      <c r="C752" s="64"/>
      <c r="D752" s="65" t="s">
        <v>4748</v>
      </c>
      <c r="E752" s="61">
        <v>746.90259999999989</v>
      </c>
      <c r="F752" s="66" t="s">
        <v>7737</v>
      </c>
      <c r="G752" s="51">
        <f t="shared" si="31"/>
        <v>7</v>
      </c>
      <c r="H752" s="53">
        <f t="shared" si="29"/>
        <v>1930</v>
      </c>
    </row>
    <row r="753" spans="1:8" x14ac:dyDescent="0.25">
      <c r="A753" s="63" t="s">
        <v>1514</v>
      </c>
      <c r="B753" s="63" t="s">
        <v>6872</v>
      </c>
      <c r="C753" s="64"/>
      <c r="D753" s="65" t="s">
        <v>4749</v>
      </c>
      <c r="E753" s="61">
        <v>972.86680000000001</v>
      </c>
      <c r="F753" s="66" t="s">
        <v>7738</v>
      </c>
      <c r="G753" s="51">
        <f t="shared" si="31"/>
        <v>7</v>
      </c>
      <c r="H753" s="53">
        <f t="shared" si="29"/>
        <v>1950</v>
      </c>
    </row>
    <row r="754" spans="1:8" x14ac:dyDescent="0.25">
      <c r="A754" s="63" t="s">
        <v>1609</v>
      </c>
      <c r="B754" s="63" t="s">
        <v>6873</v>
      </c>
      <c r="C754" s="64"/>
      <c r="D754" s="65" t="s">
        <v>1955</v>
      </c>
      <c r="E754" s="61">
        <v>1336.4356</v>
      </c>
      <c r="F754" s="66" t="s">
        <v>7739</v>
      </c>
      <c r="G754" s="51">
        <f t="shared" si="31"/>
        <v>7</v>
      </c>
      <c r="H754" s="53">
        <f t="shared" si="29"/>
        <v>1960</v>
      </c>
    </row>
    <row r="755" spans="1:8" x14ac:dyDescent="0.25">
      <c r="A755" s="63" t="s">
        <v>1564</v>
      </c>
      <c r="B755" s="63" t="s">
        <v>6874</v>
      </c>
      <c r="C755" s="64"/>
      <c r="D755" s="65" t="s">
        <v>4750</v>
      </c>
      <c r="E755" s="61">
        <v>1055.384</v>
      </c>
      <c r="F755" s="66" t="s">
        <v>7740</v>
      </c>
      <c r="G755" s="51">
        <f t="shared" si="31"/>
        <v>7</v>
      </c>
      <c r="H755" s="53">
        <f t="shared" si="29"/>
        <v>1970</v>
      </c>
    </row>
    <row r="756" spans="1:8" x14ac:dyDescent="0.25">
      <c r="A756" s="63" t="s">
        <v>1565</v>
      </c>
      <c r="B756" s="63" t="s">
        <v>6875</v>
      </c>
      <c r="C756" s="64"/>
      <c r="D756" s="65" t="s">
        <v>4751</v>
      </c>
      <c r="E756" s="61">
        <v>961.39640000000009</v>
      </c>
      <c r="F756" s="66" t="s">
        <v>7741</v>
      </c>
      <c r="G756" s="51">
        <f t="shared" si="31"/>
        <v>7</v>
      </c>
      <c r="H756" s="53">
        <f t="shared" si="29"/>
        <v>1985</v>
      </c>
    </row>
    <row r="757" spans="1:8" x14ac:dyDescent="0.25">
      <c r="A757" s="63" t="s">
        <v>1566</v>
      </c>
      <c r="B757" s="63" t="s">
        <v>6876</v>
      </c>
      <c r="C757" s="64"/>
      <c r="D757" s="65" t="s">
        <v>4752</v>
      </c>
      <c r="E757" s="61">
        <v>890.899</v>
      </c>
      <c r="F757" s="66" t="s">
        <v>3983</v>
      </c>
      <c r="G757" s="51">
        <f t="shared" si="31"/>
        <v>7</v>
      </c>
      <c r="H757" s="53">
        <f t="shared" si="29"/>
        <v>2000</v>
      </c>
    </row>
    <row r="758" spans="1:8" x14ac:dyDescent="0.25">
      <c r="A758" s="63" t="s">
        <v>1567</v>
      </c>
      <c r="B758" s="63" t="s">
        <v>6877</v>
      </c>
      <c r="C758" s="64"/>
      <c r="D758" s="65" t="s">
        <v>4753</v>
      </c>
      <c r="E758" s="61">
        <v>980.06259999999997</v>
      </c>
      <c r="F758" s="66" t="s">
        <v>3984</v>
      </c>
      <c r="G758" s="51">
        <f t="shared" si="31"/>
        <v>7</v>
      </c>
      <c r="H758" s="53">
        <f t="shared" si="29"/>
        <v>2045</v>
      </c>
    </row>
    <row r="759" spans="1:8" x14ac:dyDescent="0.25">
      <c r="A759" s="63" t="s">
        <v>1610</v>
      </c>
      <c r="B759" s="63" t="s">
        <v>6878</v>
      </c>
      <c r="C759" s="64"/>
      <c r="D759" s="65" t="s">
        <v>4754</v>
      </c>
      <c r="E759" s="61">
        <v>986.29359999999997</v>
      </c>
      <c r="F759" s="66" t="s">
        <v>7742</v>
      </c>
      <c r="G759" s="51">
        <f t="shared" si="31"/>
        <v>7</v>
      </c>
      <c r="H759" s="53">
        <f t="shared" si="29"/>
        <v>2060</v>
      </c>
    </row>
    <row r="760" spans="1:8" x14ac:dyDescent="0.25">
      <c r="A760" s="97" t="s">
        <v>1884</v>
      </c>
      <c r="B760" s="97" t="s">
        <v>6798</v>
      </c>
      <c r="C760" s="103" t="s">
        <v>9683</v>
      </c>
      <c r="D760" s="98" t="s">
        <v>4679</v>
      </c>
      <c r="E760" s="99" t="e">
        <v>#N/A</v>
      </c>
      <c r="F760" s="100" t="s">
        <v>7707</v>
      </c>
      <c r="G760" s="101">
        <f>LEFT(F760,FIND("K",F760)-3)+0</f>
        <v>7</v>
      </c>
      <c r="H760" s="102">
        <f t="shared" si="29"/>
        <v>2075</v>
      </c>
    </row>
    <row r="761" spans="1:8" x14ac:dyDescent="0.25">
      <c r="A761" s="63" t="s">
        <v>1568</v>
      </c>
      <c r="B761" s="63" t="s">
        <v>6879</v>
      </c>
      <c r="C761" s="64"/>
      <c r="D761" s="65" t="s">
        <v>4755</v>
      </c>
      <c r="E761" s="61">
        <v>914.7242</v>
      </c>
      <c r="F761" s="66" t="s">
        <v>3985</v>
      </c>
      <c r="G761" s="51">
        <f t="shared" ref="G761:G824" si="32">LEFT(F761,FIND("K",F761)-2)+0</f>
        <v>7</v>
      </c>
      <c r="H761" s="53">
        <f t="shared" si="29"/>
        <v>2080</v>
      </c>
    </row>
    <row r="762" spans="1:8" x14ac:dyDescent="0.25">
      <c r="A762" s="63" t="s">
        <v>1569</v>
      </c>
      <c r="B762" s="63" t="s">
        <v>6880</v>
      </c>
      <c r="C762" s="64"/>
      <c r="D762" s="65" t="s">
        <v>4756</v>
      </c>
      <c r="E762" s="61">
        <v>924.06400000000008</v>
      </c>
      <c r="F762" s="66" t="s">
        <v>3986</v>
      </c>
      <c r="G762" s="51">
        <f t="shared" si="32"/>
        <v>7</v>
      </c>
      <c r="H762" s="53">
        <f t="shared" si="29"/>
        <v>2120</v>
      </c>
    </row>
    <row r="763" spans="1:8" x14ac:dyDescent="0.25">
      <c r="A763" s="63" t="s">
        <v>1611</v>
      </c>
      <c r="B763" s="63" t="s">
        <v>6881</v>
      </c>
      <c r="C763" s="64"/>
      <c r="D763" s="65" t="s">
        <v>4757</v>
      </c>
      <c r="E763" s="61">
        <v>1056.0406</v>
      </c>
      <c r="F763" s="66" t="s">
        <v>7743</v>
      </c>
      <c r="G763" s="51">
        <f t="shared" si="32"/>
        <v>7</v>
      </c>
      <c r="H763" s="53">
        <f t="shared" ref="H763:H826" si="33">RIGHT(F763,LEN(F763)-FIND("K",F763))+0</f>
        <v>2170</v>
      </c>
    </row>
    <row r="764" spans="1:8" x14ac:dyDescent="0.25">
      <c r="A764" s="63" t="s">
        <v>1612</v>
      </c>
      <c r="B764" s="63" t="s">
        <v>6882</v>
      </c>
      <c r="C764" s="64"/>
      <c r="D764" s="65" t="s">
        <v>4758</v>
      </c>
      <c r="E764" s="61">
        <v>955.08500000000004</v>
      </c>
      <c r="F764" s="66" t="s">
        <v>7744</v>
      </c>
      <c r="G764" s="51">
        <f t="shared" si="32"/>
        <v>7</v>
      </c>
      <c r="H764" s="53">
        <f t="shared" si="33"/>
        <v>2215</v>
      </c>
    </row>
    <row r="765" spans="1:8" x14ac:dyDescent="0.25">
      <c r="A765" s="63" t="s">
        <v>1570</v>
      </c>
      <c r="B765" s="63" t="s">
        <v>6883</v>
      </c>
      <c r="C765" s="64"/>
      <c r="D765" s="65" t="s">
        <v>4759</v>
      </c>
      <c r="E765" s="61">
        <v>961.39640000000009</v>
      </c>
      <c r="F765" s="66" t="s">
        <v>3987</v>
      </c>
      <c r="G765" s="51">
        <f t="shared" si="32"/>
        <v>7</v>
      </c>
      <c r="H765" s="53">
        <f t="shared" si="33"/>
        <v>2225</v>
      </c>
    </row>
    <row r="766" spans="1:8" x14ac:dyDescent="0.25">
      <c r="A766" s="63" t="s">
        <v>1613</v>
      </c>
      <c r="B766" s="63" t="s">
        <v>6884</v>
      </c>
      <c r="C766" s="64"/>
      <c r="D766" s="65" t="s">
        <v>4760</v>
      </c>
      <c r="E766" s="61">
        <v>964.50519999999995</v>
      </c>
      <c r="F766" s="66" t="s">
        <v>7745</v>
      </c>
      <c r="G766" s="51">
        <f t="shared" si="32"/>
        <v>7</v>
      </c>
      <c r="H766" s="53">
        <f t="shared" si="33"/>
        <v>2235</v>
      </c>
    </row>
    <row r="767" spans="1:8" x14ac:dyDescent="0.25">
      <c r="A767" s="63" t="s">
        <v>1614</v>
      </c>
      <c r="B767" s="63" t="s">
        <v>6885</v>
      </c>
      <c r="C767" s="64"/>
      <c r="D767" s="65" t="s">
        <v>4761</v>
      </c>
      <c r="E767" s="61">
        <v>1036.5972000000002</v>
      </c>
      <c r="F767" s="66" t="s">
        <v>7746</v>
      </c>
      <c r="G767" s="51">
        <f t="shared" si="32"/>
        <v>7</v>
      </c>
      <c r="H767" s="53">
        <f t="shared" si="33"/>
        <v>2245</v>
      </c>
    </row>
    <row r="768" spans="1:8" x14ac:dyDescent="0.25">
      <c r="A768" s="63" t="s">
        <v>1571</v>
      </c>
      <c r="B768" s="63" t="s">
        <v>6886</v>
      </c>
      <c r="C768" s="64"/>
      <c r="D768" s="65" t="s">
        <v>4762</v>
      </c>
      <c r="E768" s="61">
        <v>1182.3222000000001</v>
      </c>
      <c r="F768" s="66" t="s">
        <v>3988</v>
      </c>
      <c r="G768" s="51">
        <f t="shared" si="32"/>
        <v>7</v>
      </c>
      <c r="H768" s="53">
        <f t="shared" si="33"/>
        <v>2255</v>
      </c>
    </row>
    <row r="769" spans="1:8" x14ac:dyDescent="0.25">
      <c r="A769" s="63" t="s">
        <v>1615</v>
      </c>
      <c r="B769" s="63" t="s">
        <v>6888</v>
      </c>
      <c r="C769" s="64"/>
      <c r="D769" s="65" t="s">
        <v>4764</v>
      </c>
      <c r="E769" s="61">
        <v>1033.7028</v>
      </c>
      <c r="F769" s="66" t="s">
        <v>7747</v>
      </c>
      <c r="G769" s="51">
        <f t="shared" si="32"/>
        <v>7</v>
      </c>
      <c r="H769" s="53">
        <f t="shared" si="33"/>
        <v>2260</v>
      </c>
    </row>
    <row r="770" spans="1:8" x14ac:dyDescent="0.25">
      <c r="A770" s="63" t="s">
        <v>1572</v>
      </c>
      <c r="B770" s="63" t="s">
        <v>6887</v>
      </c>
      <c r="C770" s="64"/>
      <c r="D770" s="65" t="s">
        <v>4763</v>
      </c>
      <c r="E770" s="61">
        <v>873.94800000000009</v>
      </c>
      <c r="F770" s="66" t="s">
        <v>3989</v>
      </c>
      <c r="G770" s="51">
        <f t="shared" si="32"/>
        <v>7</v>
      </c>
      <c r="H770" s="53">
        <f t="shared" si="33"/>
        <v>2265</v>
      </c>
    </row>
    <row r="771" spans="1:8" x14ac:dyDescent="0.25">
      <c r="A771" s="63" t="s">
        <v>1573</v>
      </c>
      <c r="B771" s="63" t="s">
        <v>6889</v>
      </c>
      <c r="C771" s="64"/>
      <c r="D771" s="65" t="s">
        <v>4765</v>
      </c>
      <c r="E771" s="61">
        <v>976.9538</v>
      </c>
      <c r="F771" s="66" t="s">
        <v>3990</v>
      </c>
      <c r="G771" s="51">
        <f t="shared" si="32"/>
        <v>7</v>
      </c>
      <c r="H771" s="53">
        <f t="shared" si="33"/>
        <v>2275</v>
      </c>
    </row>
    <row r="772" spans="1:8" x14ac:dyDescent="0.25">
      <c r="A772" s="63" t="s">
        <v>1574</v>
      </c>
      <c r="B772" s="63" t="s">
        <v>6890</v>
      </c>
      <c r="C772" s="64"/>
      <c r="D772" s="65" t="s">
        <v>4766</v>
      </c>
      <c r="E772" s="61">
        <v>1187.0657999999999</v>
      </c>
      <c r="F772" s="66" t="s">
        <v>3991</v>
      </c>
      <c r="G772" s="51">
        <f t="shared" si="32"/>
        <v>7</v>
      </c>
      <c r="H772" s="53">
        <f t="shared" si="33"/>
        <v>2285</v>
      </c>
    </row>
    <row r="773" spans="1:8" x14ac:dyDescent="0.25">
      <c r="A773" s="63" t="s">
        <v>1616</v>
      </c>
      <c r="B773" s="63" t="s">
        <v>6891</v>
      </c>
      <c r="C773" s="64"/>
      <c r="D773" s="65" t="s">
        <v>4767</v>
      </c>
      <c r="E773" s="61">
        <v>1060.9584</v>
      </c>
      <c r="F773" s="66" t="s">
        <v>4004</v>
      </c>
      <c r="G773" s="51">
        <f t="shared" si="32"/>
        <v>7</v>
      </c>
      <c r="H773" s="53">
        <f t="shared" si="33"/>
        <v>2300</v>
      </c>
    </row>
    <row r="774" spans="1:8" x14ac:dyDescent="0.25">
      <c r="A774" s="63" t="s">
        <v>1575</v>
      </c>
      <c r="B774" s="63" t="s">
        <v>6892</v>
      </c>
      <c r="C774" s="64"/>
      <c r="D774" s="65" t="s">
        <v>4768</v>
      </c>
      <c r="E774" s="61">
        <v>986.29359999999997</v>
      </c>
      <c r="F774" s="66" t="s">
        <v>3992</v>
      </c>
      <c r="G774" s="51">
        <f t="shared" si="32"/>
        <v>7</v>
      </c>
      <c r="H774" s="53">
        <f t="shared" si="33"/>
        <v>2320</v>
      </c>
    </row>
    <row r="775" spans="1:8" x14ac:dyDescent="0.25">
      <c r="A775" s="63" t="s">
        <v>1576</v>
      </c>
      <c r="B775" s="63" t="s">
        <v>6893</v>
      </c>
      <c r="C775" s="64"/>
      <c r="D775" s="65" t="s">
        <v>4769</v>
      </c>
      <c r="E775" s="61">
        <v>1060.9584</v>
      </c>
      <c r="F775" s="66" t="s">
        <v>7748</v>
      </c>
      <c r="G775" s="51">
        <f t="shared" si="32"/>
        <v>7</v>
      </c>
      <c r="H775" s="53">
        <f t="shared" si="33"/>
        <v>2325</v>
      </c>
    </row>
    <row r="776" spans="1:8" x14ac:dyDescent="0.25">
      <c r="A776" s="63" t="s">
        <v>1577</v>
      </c>
      <c r="B776" s="63" t="s">
        <v>6894</v>
      </c>
      <c r="C776" s="64"/>
      <c r="D776" s="65" t="s">
        <v>4770</v>
      </c>
      <c r="E776" s="61">
        <v>989.40239999999994</v>
      </c>
      <c r="F776" s="66" t="s">
        <v>3993</v>
      </c>
      <c r="G776" s="51">
        <f t="shared" si="32"/>
        <v>7</v>
      </c>
      <c r="H776" s="53">
        <f t="shared" si="33"/>
        <v>2335</v>
      </c>
    </row>
    <row r="777" spans="1:8" x14ac:dyDescent="0.25">
      <c r="A777" s="63" t="s">
        <v>1578</v>
      </c>
      <c r="B777" s="63" t="s">
        <v>6895</v>
      </c>
      <c r="C777" s="64"/>
      <c r="D777" s="65" t="s">
        <v>4771</v>
      </c>
      <c r="E777" s="61">
        <v>989.40239999999994</v>
      </c>
      <c r="F777" s="66" t="s">
        <v>3994</v>
      </c>
      <c r="G777" s="51">
        <f t="shared" si="32"/>
        <v>7</v>
      </c>
      <c r="H777" s="53">
        <f t="shared" si="33"/>
        <v>2345</v>
      </c>
    </row>
    <row r="778" spans="1:8" x14ac:dyDescent="0.25">
      <c r="A778" s="63" t="s">
        <v>1579</v>
      </c>
      <c r="B778" s="63" t="s">
        <v>6896</v>
      </c>
      <c r="C778" s="64"/>
      <c r="D778" s="65" t="s">
        <v>4772</v>
      </c>
      <c r="E778" s="61">
        <v>995.62</v>
      </c>
      <c r="F778" s="66" t="s">
        <v>3995</v>
      </c>
      <c r="G778" s="51">
        <f t="shared" si="32"/>
        <v>7</v>
      </c>
      <c r="H778" s="53">
        <f t="shared" si="33"/>
        <v>2365</v>
      </c>
    </row>
    <row r="779" spans="1:8" x14ac:dyDescent="0.25">
      <c r="A779" s="63" t="s">
        <v>1580</v>
      </c>
      <c r="B779" s="63" t="s">
        <v>6897</v>
      </c>
      <c r="C779" s="64"/>
      <c r="D779" s="65" t="s">
        <v>4773</v>
      </c>
      <c r="E779" s="61">
        <v>1008.0685999999999</v>
      </c>
      <c r="F779" s="66" t="s">
        <v>7749</v>
      </c>
      <c r="G779" s="51">
        <f t="shared" si="32"/>
        <v>7</v>
      </c>
      <c r="H779" s="53">
        <f t="shared" si="33"/>
        <v>2415</v>
      </c>
    </row>
    <row r="780" spans="1:8" x14ac:dyDescent="0.25">
      <c r="A780" s="97" t="s">
        <v>1617</v>
      </c>
      <c r="B780" s="97" t="s">
        <v>6898</v>
      </c>
      <c r="C780" s="103" t="s">
        <v>9683</v>
      </c>
      <c r="D780" s="98" t="s">
        <v>4774</v>
      </c>
      <c r="E780" s="99" t="e">
        <v>#N/A</v>
      </c>
      <c r="F780" s="100" t="s">
        <v>4005</v>
      </c>
      <c r="G780" s="101">
        <f t="shared" si="32"/>
        <v>7</v>
      </c>
      <c r="H780" s="102">
        <f t="shared" si="33"/>
        <v>2455</v>
      </c>
    </row>
    <row r="781" spans="1:8" x14ac:dyDescent="0.25">
      <c r="A781" s="63" t="s">
        <v>1618</v>
      </c>
      <c r="B781" s="63" t="s">
        <v>6899</v>
      </c>
      <c r="C781" s="64"/>
      <c r="D781" s="65" t="s">
        <v>4775</v>
      </c>
      <c r="E781" s="61">
        <v>1135.2748000000001</v>
      </c>
      <c r="F781" s="66" t="s">
        <v>4006</v>
      </c>
      <c r="G781" s="51">
        <f t="shared" si="32"/>
        <v>7</v>
      </c>
      <c r="H781" s="53">
        <f t="shared" si="33"/>
        <v>2460</v>
      </c>
    </row>
    <row r="782" spans="1:8" x14ac:dyDescent="0.25">
      <c r="A782" s="63" t="s">
        <v>1619</v>
      </c>
      <c r="B782" s="63" t="s">
        <v>6900</v>
      </c>
      <c r="C782" s="64"/>
      <c r="D782" s="65" t="s">
        <v>4776</v>
      </c>
      <c r="E782" s="61">
        <v>1407.201</v>
      </c>
      <c r="F782" s="66" t="s">
        <v>7750</v>
      </c>
      <c r="G782" s="51">
        <f t="shared" si="32"/>
        <v>7</v>
      </c>
      <c r="H782" s="53">
        <f t="shared" si="33"/>
        <v>2475</v>
      </c>
    </row>
    <row r="783" spans="1:8" x14ac:dyDescent="0.25">
      <c r="A783" s="63" t="s">
        <v>1581</v>
      </c>
      <c r="B783" s="63" t="s">
        <v>6901</v>
      </c>
      <c r="C783" s="64"/>
      <c r="D783" s="65" t="s">
        <v>4777</v>
      </c>
      <c r="E783" s="61">
        <v>1057.8496</v>
      </c>
      <c r="F783" s="66" t="s">
        <v>3996</v>
      </c>
      <c r="G783" s="51">
        <f t="shared" si="32"/>
        <v>7</v>
      </c>
      <c r="H783" s="53">
        <f t="shared" si="33"/>
        <v>2535</v>
      </c>
    </row>
    <row r="784" spans="1:8" x14ac:dyDescent="0.25">
      <c r="A784" s="63" t="s">
        <v>1620</v>
      </c>
      <c r="B784" s="63" t="s">
        <v>6902</v>
      </c>
      <c r="C784" s="64"/>
      <c r="D784" s="65" t="s">
        <v>4778</v>
      </c>
      <c r="E784" s="61">
        <v>1137.5527999999999</v>
      </c>
      <c r="F784" s="66" t="s">
        <v>7751</v>
      </c>
      <c r="G784" s="51">
        <f t="shared" si="32"/>
        <v>7</v>
      </c>
      <c r="H784" s="53">
        <f t="shared" si="33"/>
        <v>2550</v>
      </c>
    </row>
    <row r="785" spans="1:8" x14ac:dyDescent="0.25">
      <c r="A785" s="63" t="s">
        <v>1582</v>
      </c>
      <c r="B785" s="63" t="s">
        <v>6903</v>
      </c>
      <c r="C785" s="64"/>
      <c r="D785" s="65" t="s">
        <v>4779</v>
      </c>
      <c r="E785" s="61">
        <v>1082.7334000000001</v>
      </c>
      <c r="F785" s="66" t="s">
        <v>3997</v>
      </c>
      <c r="G785" s="51">
        <f t="shared" si="32"/>
        <v>7</v>
      </c>
      <c r="H785" s="53">
        <f t="shared" si="33"/>
        <v>2635</v>
      </c>
    </row>
    <row r="786" spans="1:8" x14ac:dyDescent="0.25">
      <c r="A786" s="63" t="s">
        <v>1621</v>
      </c>
      <c r="B786" s="63" t="s">
        <v>6904</v>
      </c>
      <c r="C786" s="64"/>
      <c r="D786" s="65" t="s">
        <v>4780</v>
      </c>
      <c r="E786" s="61">
        <v>1352.7835999999998</v>
      </c>
      <c r="F786" s="66" t="s">
        <v>7752</v>
      </c>
      <c r="G786" s="51">
        <f t="shared" si="32"/>
        <v>7</v>
      </c>
      <c r="H786" s="53">
        <f t="shared" si="33"/>
        <v>2640</v>
      </c>
    </row>
    <row r="787" spans="1:8" x14ac:dyDescent="0.25">
      <c r="A787" s="63" t="s">
        <v>1622</v>
      </c>
      <c r="B787" s="63" t="s">
        <v>6905</v>
      </c>
      <c r="C787" s="64"/>
      <c r="D787" s="65" t="s">
        <v>4781</v>
      </c>
      <c r="E787" s="61">
        <v>1256.1428000000001</v>
      </c>
      <c r="F787" s="66" t="s">
        <v>7753</v>
      </c>
      <c r="G787" s="51">
        <f t="shared" si="32"/>
        <v>7</v>
      </c>
      <c r="H787" s="53">
        <f t="shared" si="33"/>
        <v>2680</v>
      </c>
    </row>
    <row r="788" spans="1:8" x14ac:dyDescent="0.25">
      <c r="A788" s="63" t="s">
        <v>1623</v>
      </c>
      <c r="B788" s="63" t="s">
        <v>6906</v>
      </c>
      <c r="C788" s="64"/>
      <c r="D788" s="65" t="s">
        <v>4782</v>
      </c>
      <c r="E788" s="61">
        <v>1742.201</v>
      </c>
      <c r="F788" s="66" t="s">
        <v>7754</v>
      </c>
      <c r="G788" s="51">
        <f t="shared" si="32"/>
        <v>7</v>
      </c>
      <c r="H788" s="53">
        <f t="shared" si="33"/>
        <v>2705</v>
      </c>
    </row>
    <row r="789" spans="1:8" x14ac:dyDescent="0.25">
      <c r="A789" s="63" t="s">
        <v>1583</v>
      </c>
      <c r="B789" s="63" t="s">
        <v>6907</v>
      </c>
      <c r="C789" s="64"/>
      <c r="D789" s="65" t="s">
        <v>4783</v>
      </c>
      <c r="E789" s="61">
        <v>1671.5026000000003</v>
      </c>
      <c r="F789" s="66" t="s">
        <v>3998</v>
      </c>
      <c r="G789" s="51">
        <f t="shared" si="32"/>
        <v>7</v>
      </c>
      <c r="H789" s="53">
        <f t="shared" si="33"/>
        <v>2710</v>
      </c>
    </row>
    <row r="790" spans="1:8" x14ac:dyDescent="0.25">
      <c r="A790" s="63" t="s">
        <v>1624</v>
      </c>
      <c r="B790" s="63" t="s">
        <v>6908</v>
      </c>
      <c r="C790" s="64"/>
      <c r="D790" s="65" t="s">
        <v>4784</v>
      </c>
      <c r="E790" s="61">
        <v>1433.3980000000001</v>
      </c>
      <c r="F790" s="66" t="s">
        <v>7755</v>
      </c>
      <c r="G790" s="51">
        <f t="shared" si="32"/>
        <v>7</v>
      </c>
      <c r="H790" s="53">
        <f t="shared" si="33"/>
        <v>2740</v>
      </c>
    </row>
    <row r="791" spans="1:8" x14ac:dyDescent="0.25">
      <c r="A791" s="63" t="s">
        <v>1584</v>
      </c>
      <c r="B791" s="63" t="s">
        <v>6909</v>
      </c>
      <c r="C791" s="64"/>
      <c r="D791" s="65" t="s">
        <v>4785</v>
      </c>
      <c r="E791" s="61">
        <v>1493.0547999999999</v>
      </c>
      <c r="F791" s="66" t="s">
        <v>7756</v>
      </c>
      <c r="G791" s="51">
        <f t="shared" si="32"/>
        <v>7</v>
      </c>
      <c r="H791" s="53">
        <f t="shared" si="33"/>
        <v>2840</v>
      </c>
    </row>
    <row r="792" spans="1:8" x14ac:dyDescent="0.25">
      <c r="A792" s="63" t="s">
        <v>1625</v>
      </c>
      <c r="B792" s="63" t="s">
        <v>6910</v>
      </c>
      <c r="C792" s="64"/>
      <c r="D792" s="65" t="s">
        <v>4786</v>
      </c>
      <c r="E792" s="61">
        <v>1476.278</v>
      </c>
      <c r="F792" s="66" t="s">
        <v>7757</v>
      </c>
      <c r="G792" s="51">
        <f t="shared" si="32"/>
        <v>7</v>
      </c>
      <c r="H792" s="53">
        <f t="shared" si="33"/>
        <v>2850</v>
      </c>
    </row>
    <row r="793" spans="1:8" x14ac:dyDescent="0.25">
      <c r="A793" s="63" t="s">
        <v>1626</v>
      </c>
      <c r="B793" s="63" t="s">
        <v>6911</v>
      </c>
      <c r="C793" s="64"/>
      <c r="D793" s="65" t="s">
        <v>4787</v>
      </c>
      <c r="E793" s="61">
        <v>1679.8239999999998</v>
      </c>
      <c r="F793" s="66" t="s">
        <v>4007</v>
      </c>
      <c r="G793" s="51">
        <f t="shared" si="32"/>
        <v>7</v>
      </c>
      <c r="H793" s="53">
        <f t="shared" si="33"/>
        <v>2855</v>
      </c>
    </row>
    <row r="794" spans="1:8" x14ac:dyDescent="0.25">
      <c r="A794" s="63" t="s">
        <v>1627</v>
      </c>
      <c r="B794" s="63" t="s">
        <v>6912</v>
      </c>
      <c r="C794" s="64"/>
      <c r="D794" s="65" t="s">
        <v>4788</v>
      </c>
      <c r="E794" s="61">
        <v>1652.2869999999998</v>
      </c>
      <c r="F794" s="66" t="s">
        <v>7758</v>
      </c>
      <c r="G794" s="51">
        <f t="shared" si="32"/>
        <v>7</v>
      </c>
      <c r="H794" s="53">
        <f t="shared" si="33"/>
        <v>2870</v>
      </c>
    </row>
    <row r="795" spans="1:8" x14ac:dyDescent="0.25">
      <c r="A795" s="63" t="s">
        <v>1585</v>
      </c>
      <c r="B795" s="63" t="s">
        <v>6913</v>
      </c>
      <c r="C795" s="64"/>
      <c r="D795" s="65" t="s">
        <v>4789</v>
      </c>
      <c r="E795" s="61">
        <v>2488.9026000000003</v>
      </c>
      <c r="F795" s="66" t="s">
        <v>3999</v>
      </c>
      <c r="G795" s="51">
        <f t="shared" si="32"/>
        <v>7</v>
      </c>
      <c r="H795" s="53">
        <f t="shared" si="33"/>
        <v>2875</v>
      </c>
    </row>
    <row r="796" spans="1:8" x14ac:dyDescent="0.25">
      <c r="A796" s="63" t="s">
        <v>1628</v>
      </c>
      <c r="B796" s="63" t="s">
        <v>6914</v>
      </c>
      <c r="C796" s="64"/>
      <c r="D796" s="65" t="s">
        <v>4790</v>
      </c>
      <c r="E796" s="61">
        <v>1689.6060000000002</v>
      </c>
      <c r="F796" s="66" t="s">
        <v>7759</v>
      </c>
      <c r="G796" s="51">
        <f t="shared" si="32"/>
        <v>7</v>
      </c>
      <c r="H796" s="53">
        <f t="shared" si="33"/>
        <v>2880</v>
      </c>
    </row>
    <row r="797" spans="1:8" x14ac:dyDescent="0.25">
      <c r="A797" s="63" t="s">
        <v>1629</v>
      </c>
      <c r="B797" s="63" t="s">
        <v>6915</v>
      </c>
      <c r="C797" s="64"/>
      <c r="D797" s="65" t="s">
        <v>4791</v>
      </c>
      <c r="E797" s="61">
        <v>1226.8503999999998</v>
      </c>
      <c r="F797" s="66" t="s">
        <v>7760</v>
      </c>
      <c r="G797" s="51">
        <f t="shared" si="32"/>
        <v>7</v>
      </c>
      <c r="H797" s="53">
        <f t="shared" si="33"/>
        <v>2940</v>
      </c>
    </row>
    <row r="798" spans="1:8" x14ac:dyDescent="0.25">
      <c r="A798" s="63" t="s">
        <v>1675</v>
      </c>
      <c r="B798" s="63" t="s">
        <v>6916</v>
      </c>
      <c r="C798" s="64"/>
      <c r="D798" s="65" t="s">
        <v>4792</v>
      </c>
      <c r="E798" s="61">
        <v>700.04279999999994</v>
      </c>
      <c r="F798" s="66" t="s">
        <v>7279</v>
      </c>
      <c r="G798" s="51">
        <f t="shared" si="32"/>
        <v>8</v>
      </c>
      <c r="H798" s="53">
        <f t="shared" si="33"/>
        <v>800</v>
      </c>
    </row>
    <row r="799" spans="1:8" x14ac:dyDescent="0.25">
      <c r="A799" s="63" t="s">
        <v>1676</v>
      </c>
      <c r="B799" s="63" t="s">
        <v>6917</v>
      </c>
      <c r="C799" s="64"/>
      <c r="D799" s="65" t="s">
        <v>4793</v>
      </c>
      <c r="E799" s="61">
        <v>712.49140000000011</v>
      </c>
      <c r="F799" s="66" t="s">
        <v>7280</v>
      </c>
      <c r="G799" s="51">
        <f t="shared" si="32"/>
        <v>8</v>
      </c>
      <c r="H799" s="53">
        <f t="shared" si="33"/>
        <v>830</v>
      </c>
    </row>
    <row r="800" spans="1:8" x14ac:dyDescent="0.25">
      <c r="A800" s="63" t="s">
        <v>1677</v>
      </c>
      <c r="B800" s="63" t="s">
        <v>6918</v>
      </c>
      <c r="C800" s="64"/>
      <c r="D800" s="65" t="s">
        <v>4794</v>
      </c>
      <c r="E800" s="61">
        <v>864.94319999999993</v>
      </c>
      <c r="F800" s="66" t="s">
        <v>7281</v>
      </c>
      <c r="G800" s="51">
        <f t="shared" si="32"/>
        <v>8</v>
      </c>
      <c r="H800" s="53">
        <f t="shared" si="33"/>
        <v>880</v>
      </c>
    </row>
    <row r="801" spans="1:8" x14ac:dyDescent="0.25">
      <c r="A801" s="63" t="s">
        <v>1678</v>
      </c>
      <c r="B801" s="63" t="s">
        <v>6919</v>
      </c>
      <c r="C801" s="64"/>
      <c r="D801" s="65" t="s">
        <v>4795</v>
      </c>
      <c r="E801" s="61">
        <v>877.39179999999988</v>
      </c>
      <c r="F801" s="66" t="s">
        <v>7282</v>
      </c>
      <c r="G801" s="51">
        <f t="shared" si="32"/>
        <v>8</v>
      </c>
      <c r="H801" s="53">
        <f t="shared" si="33"/>
        <v>905</v>
      </c>
    </row>
    <row r="802" spans="1:8" x14ac:dyDescent="0.25">
      <c r="A802" s="63" t="s">
        <v>1681</v>
      </c>
      <c r="B802" s="63" t="s">
        <v>6920</v>
      </c>
      <c r="C802" s="64"/>
      <c r="D802" s="65" t="s">
        <v>1957</v>
      </c>
      <c r="E802" s="61">
        <v>516.36900000000003</v>
      </c>
      <c r="F802" s="66" t="s">
        <v>7283</v>
      </c>
      <c r="G802" s="51">
        <f t="shared" si="32"/>
        <v>8</v>
      </c>
      <c r="H802" s="53">
        <f t="shared" si="33"/>
        <v>915</v>
      </c>
    </row>
    <row r="803" spans="1:8" x14ac:dyDescent="0.25">
      <c r="A803" s="63" t="s">
        <v>1682</v>
      </c>
      <c r="B803" s="63" t="s">
        <v>6921</v>
      </c>
      <c r="C803" s="64"/>
      <c r="D803" s="65" t="s">
        <v>4796</v>
      </c>
      <c r="E803" s="61">
        <v>699.29240000000004</v>
      </c>
      <c r="F803" s="66" t="s">
        <v>7761</v>
      </c>
      <c r="G803" s="51">
        <f t="shared" si="32"/>
        <v>8</v>
      </c>
      <c r="H803" s="53">
        <f t="shared" si="33"/>
        <v>925</v>
      </c>
    </row>
    <row r="804" spans="1:8" x14ac:dyDescent="0.25">
      <c r="A804" s="63" t="s">
        <v>1683</v>
      </c>
      <c r="B804" s="63" t="s">
        <v>6922</v>
      </c>
      <c r="C804" s="64"/>
      <c r="D804" s="65" t="s">
        <v>4797</v>
      </c>
      <c r="E804" s="61">
        <v>677.62459999999999</v>
      </c>
      <c r="F804" s="66" t="s">
        <v>7762</v>
      </c>
      <c r="G804" s="51">
        <f t="shared" si="32"/>
        <v>8</v>
      </c>
      <c r="H804" s="53">
        <f t="shared" si="33"/>
        <v>950</v>
      </c>
    </row>
    <row r="805" spans="1:8" x14ac:dyDescent="0.25">
      <c r="A805" s="63" t="s">
        <v>1679</v>
      </c>
      <c r="B805" s="63" t="s">
        <v>6923</v>
      </c>
      <c r="C805" s="64"/>
      <c r="D805" s="65" t="s">
        <v>4798</v>
      </c>
      <c r="E805" s="61">
        <v>722.40740000000005</v>
      </c>
      <c r="F805" s="66" t="s">
        <v>7763</v>
      </c>
      <c r="G805" s="51">
        <f t="shared" si="32"/>
        <v>8</v>
      </c>
      <c r="H805" s="53">
        <f t="shared" si="33"/>
        <v>955</v>
      </c>
    </row>
    <row r="806" spans="1:8" x14ac:dyDescent="0.25">
      <c r="A806" s="63" t="s">
        <v>1684</v>
      </c>
      <c r="B806" s="63" t="s">
        <v>6924</v>
      </c>
      <c r="C806" s="64"/>
      <c r="D806" s="65" t="s">
        <v>4799</v>
      </c>
      <c r="E806" s="61">
        <v>706.84999999999991</v>
      </c>
      <c r="F806" s="66" t="s">
        <v>7764</v>
      </c>
      <c r="G806" s="51">
        <f t="shared" si="32"/>
        <v>8</v>
      </c>
      <c r="H806" s="53">
        <f t="shared" si="33"/>
        <v>970</v>
      </c>
    </row>
    <row r="807" spans="1:8" x14ac:dyDescent="0.25">
      <c r="A807" s="63" t="s">
        <v>1680</v>
      </c>
      <c r="B807" s="63" t="s">
        <v>6925</v>
      </c>
      <c r="C807" s="64"/>
      <c r="D807" s="65" t="s">
        <v>4800</v>
      </c>
      <c r="E807" s="61">
        <v>630.93900000000008</v>
      </c>
      <c r="F807" s="66" t="s">
        <v>7284</v>
      </c>
      <c r="G807" s="51">
        <f t="shared" si="32"/>
        <v>8</v>
      </c>
      <c r="H807" s="53">
        <f t="shared" si="33"/>
        <v>975</v>
      </c>
    </row>
    <row r="808" spans="1:8" x14ac:dyDescent="0.25">
      <c r="A808" s="63" t="s">
        <v>1685</v>
      </c>
      <c r="B808" s="63" t="s">
        <v>6926</v>
      </c>
      <c r="C808" s="64"/>
      <c r="D808" s="65" t="s">
        <v>4801</v>
      </c>
      <c r="E808" s="61">
        <v>676.11040000000003</v>
      </c>
      <c r="F808" s="66" t="s">
        <v>7765</v>
      </c>
      <c r="G808" s="51">
        <f t="shared" si="32"/>
        <v>8</v>
      </c>
      <c r="H808" s="53">
        <f t="shared" si="33"/>
        <v>990</v>
      </c>
    </row>
    <row r="809" spans="1:8" x14ac:dyDescent="0.25">
      <c r="A809" s="63" t="s">
        <v>1631</v>
      </c>
      <c r="B809" s="63" t="s">
        <v>6927</v>
      </c>
      <c r="C809" s="64"/>
      <c r="D809" s="65" t="s">
        <v>4802</v>
      </c>
      <c r="E809" s="61">
        <v>682.00639999999999</v>
      </c>
      <c r="F809" s="66" t="s">
        <v>7766</v>
      </c>
      <c r="G809" s="51">
        <f t="shared" si="32"/>
        <v>8</v>
      </c>
      <c r="H809" s="53">
        <f t="shared" si="33"/>
        <v>995</v>
      </c>
    </row>
    <row r="810" spans="1:8" x14ac:dyDescent="0.25">
      <c r="A810" s="63" t="s">
        <v>1632</v>
      </c>
      <c r="B810" s="63" t="s">
        <v>6928</v>
      </c>
      <c r="C810" s="64"/>
      <c r="D810" s="65" t="s">
        <v>4803</v>
      </c>
      <c r="E810" s="61">
        <v>783.21659999999997</v>
      </c>
      <c r="F810" s="66" t="s">
        <v>4008</v>
      </c>
      <c r="G810" s="51">
        <f t="shared" si="32"/>
        <v>8</v>
      </c>
      <c r="H810" s="53">
        <f t="shared" si="33"/>
        <v>1005</v>
      </c>
    </row>
    <row r="811" spans="1:8" x14ac:dyDescent="0.25">
      <c r="A811" s="63" t="s">
        <v>1686</v>
      </c>
      <c r="B811" s="63" t="s">
        <v>6930</v>
      </c>
      <c r="C811" s="64"/>
      <c r="D811" s="65" t="s">
        <v>4805</v>
      </c>
      <c r="E811" s="61">
        <v>699.29240000000004</v>
      </c>
      <c r="F811" s="66" t="s">
        <v>7767</v>
      </c>
      <c r="G811" s="51">
        <f t="shared" si="32"/>
        <v>8</v>
      </c>
      <c r="H811" s="53">
        <f t="shared" si="33"/>
        <v>1015</v>
      </c>
    </row>
    <row r="812" spans="1:8" x14ac:dyDescent="0.25">
      <c r="A812" s="63" t="s">
        <v>1633</v>
      </c>
      <c r="B812" s="63" t="s">
        <v>6929</v>
      </c>
      <c r="C812" s="64"/>
      <c r="D812" s="65" t="s">
        <v>4804</v>
      </c>
      <c r="E812" s="61">
        <v>942.73019999999997</v>
      </c>
      <c r="F812" s="66" t="s">
        <v>4009</v>
      </c>
      <c r="G812" s="51">
        <f t="shared" si="32"/>
        <v>8</v>
      </c>
      <c r="H812" s="53">
        <f t="shared" si="33"/>
        <v>1020</v>
      </c>
    </row>
    <row r="813" spans="1:8" x14ac:dyDescent="0.25">
      <c r="A813" s="63" t="s">
        <v>1687</v>
      </c>
      <c r="B813" s="63" t="s">
        <v>6931</v>
      </c>
      <c r="C813" s="64"/>
      <c r="D813" s="65" t="s">
        <v>4806</v>
      </c>
      <c r="E813" s="61">
        <v>807.21599999999989</v>
      </c>
      <c r="F813" s="66" t="s">
        <v>7768</v>
      </c>
      <c r="G813" s="51">
        <f t="shared" si="32"/>
        <v>8</v>
      </c>
      <c r="H813" s="53">
        <f t="shared" si="33"/>
        <v>1035</v>
      </c>
    </row>
    <row r="814" spans="1:8" x14ac:dyDescent="0.25">
      <c r="A814" s="63" t="s">
        <v>8394</v>
      </c>
      <c r="B814" s="63" t="s">
        <v>8395</v>
      </c>
      <c r="C814" s="64"/>
      <c r="D814" s="65" t="s">
        <v>8442</v>
      </c>
      <c r="E814" s="61">
        <v>1119.8782000000001</v>
      </c>
      <c r="F814" s="66" t="s">
        <v>8470</v>
      </c>
      <c r="G814" s="51">
        <f t="shared" si="32"/>
        <v>8</v>
      </c>
      <c r="H814" s="53">
        <f t="shared" si="33"/>
        <v>1050</v>
      </c>
    </row>
    <row r="815" spans="1:8" x14ac:dyDescent="0.25">
      <c r="A815" s="63" t="s">
        <v>1634</v>
      </c>
      <c r="B815" s="63" t="s">
        <v>6932</v>
      </c>
      <c r="C815" s="64"/>
      <c r="D815" s="65" t="s">
        <v>4807</v>
      </c>
      <c r="E815" s="61">
        <v>1182.2552000000001</v>
      </c>
      <c r="F815" s="66" t="s">
        <v>4010</v>
      </c>
      <c r="G815" s="51">
        <f t="shared" si="32"/>
        <v>8</v>
      </c>
      <c r="H815" s="53">
        <f t="shared" si="33"/>
        <v>1075</v>
      </c>
    </row>
    <row r="816" spans="1:8" x14ac:dyDescent="0.25">
      <c r="A816" s="63" t="s">
        <v>1688</v>
      </c>
      <c r="B816" s="63" t="s">
        <v>6933</v>
      </c>
      <c r="C816" s="64"/>
      <c r="D816" s="65" t="s">
        <v>4808</v>
      </c>
      <c r="E816" s="61">
        <v>1162.4097999999999</v>
      </c>
      <c r="F816" s="66" t="s">
        <v>7769</v>
      </c>
      <c r="G816" s="51">
        <f t="shared" si="32"/>
        <v>8</v>
      </c>
      <c r="H816" s="53">
        <f t="shared" si="33"/>
        <v>1085</v>
      </c>
    </row>
    <row r="817" spans="1:8" x14ac:dyDescent="0.25">
      <c r="A817" s="63" t="s">
        <v>1689</v>
      </c>
      <c r="B817" s="63" t="s">
        <v>6934</v>
      </c>
      <c r="C817" s="64"/>
      <c r="D817" s="65" t="s">
        <v>4809</v>
      </c>
      <c r="E817" s="61">
        <v>687.17880000000002</v>
      </c>
      <c r="F817" s="66" t="s">
        <v>7770</v>
      </c>
      <c r="G817" s="51">
        <f t="shared" si="32"/>
        <v>8</v>
      </c>
      <c r="H817" s="53">
        <f t="shared" si="33"/>
        <v>1105</v>
      </c>
    </row>
    <row r="818" spans="1:8" x14ac:dyDescent="0.25">
      <c r="A818" s="63" t="s">
        <v>1690</v>
      </c>
      <c r="B818" s="63" t="s">
        <v>6935</v>
      </c>
      <c r="C818" s="64"/>
      <c r="D818" s="65" t="s">
        <v>4810</v>
      </c>
      <c r="E818" s="61">
        <v>652.25839999999994</v>
      </c>
      <c r="F818" s="66" t="s">
        <v>7771</v>
      </c>
      <c r="G818" s="51">
        <f t="shared" si="32"/>
        <v>8</v>
      </c>
      <c r="H818" s="53">
        <f t="shared" si="33"/>
        <v>1140</v>
      </c>
    </row>
    <row r="819" spans="1:8" x14ac:dyDescent="0.25">
      <c r="A819" s="63" t="s">
        <v>1635</v>
      </c>
      <c r="B819" s="63" t="s">
        <v>6936</v>
      </c>
      <c r="C819" s="64"/>
      <c r="D819" s="65" t="s">
        <v>4811</v>
      </c>
      <c r="E819" s="61">
        <v>1014.2861999999999</v>
      </c>
      <c r="F819" s="66" t="s">
        <v>4011</v>
      </c>
      <c r="G819" s="51">
        <f t="shared" si="32"/>
        <v>8</v>
      </c>
      <c r="H819" s="53">
        <f t="shared" si="33"/>
        <v>1150</v>
      </c>
    </row>
    <row r="820" spans="1:8" x14ac:dyDescent="0.25">
      <c r="A820" s="63" t="s">
        <v>1636</v>
      </c>
      <c r="B820" s="63" t="s">
        <v>6937</v>
      </c>
      <c r="C820" s="64"/>
      <c r="D820" s="65" t="s">
        <v>4812</v>
      </c>
      <c r="E820" s="61">
        <v>765.38119999999992</v>
      </c>
      <c r="F820" s="66" t="s">
        <v>7772</v>
      </c>
      <c r="G820" s="51">
        <f t="shared" si="32"/>
        <v>8</v>
      </c>
      <c r="H820" s="53">
        <f t="shared" si="33"/>
        <v>1170</v>
      </c>
    </row>
    <row r="821" spans="1:8" x14ac:dyDescent="0.25">
      <c r="A821" s="63" t="s">
        <v>1691</v>
      </c>
      <c r="B821" s="63" t="s">
        <v>6938</v>
      </c>
      <c r="C821" s="64"/>
      <c r="D821" s="65" t="s">
        <v>4813</v>
      </c>
      <c r="E821" s="61">
        <v>730.68859999999995</v>
      </c>
      <c r="F821" s="66" t="s">
        <v>7773</v>
      </c>
      <c r="G821" s="51">
        <f t="shared" si="32"/>
        <v>8</v>
      </c>
      <c r="H821" s="53">
        <f t="shared" si="33"/>
        <v>1180</v>
      </c>
    </row>
    <row r="822" spans="1:8" x14ac:dyDescent="0.25">
      <c r="A822" s="63" t="s">
        <v>1637</v>
      </c>
      <c r="B822" s="63" t="s">
        <v>6939</v>
      </c>
      <c r="C822" s="64"/>
      <c r="D822" s="65" t="s">
        <v>4814</v>
      </c>
      <c r="E822" s="61">
        <v>1244.2703999999999</v>
      </c>
      <c r="F822" s="66" t="s">
        <v>4012</v>
      </c>
      <c r="G822" s="51">
        <f t="shared" si="32"/>
        <v>8</v>
      </c>
      <c r="H822" s="53">
        <f t="shared" si="33"/>
        <v>1190</v>
      </c>
    </row>
    <row r="823" spans="1:8" x14ac:dyDescent="0.25">
      <c r="A823" s="63" t="s">
        <v>1692</v>
      </c>
      <c r="B823" s="63" t="s">
        <v>6940</v>
      </c>
      <c r="C823" s="64"/>
      <c r="D823" s="65" t="s">
        <v>4815</v>
      </c>
      <c r="E823" s="61">
        <v>915.13959999999997</v>
      </c>
      <c r="F823" s="66" t="s">
        <v>7774</v>
      </c>
      <c r="G823" s="51">
        <f t="shared" si="32"/>
        <v>8</v>
      </c>
      <c r="H823" s="53">
        <f t="shared" si="33"/>
        <v>1195</v>
      </c>
    </row>
    <row r="824" spans="1:8" x14ac:dyDescent="0.25">
      <c r="A824" s="63" t="s">
        <v>1638</v>
      </c>
      <c r="B824" s="63" t="s">
        <v>6941</v>
      </c>
      <c r="C824" s="64"/>
      <c r="D824" s="65" t="s">
        <v>4816</v>
      </c>
      <c r="E824" s="61">
        <v>1045.4009999999998</v>
      </c>
      <c r="F824" s="66" t="s">
        <v>7775</v>
      </c>
      <c r="G824" s="51">
        <f t="shared" si="32"/>
        <v>8</v>
      </c>
      <c r="H824" s="53">
        <f t="shared" si="33"/>
        <v>1200</v>
      </c>
    </row>
    <row r="825" spans="1:8" x14ac:dyDescent="0.25">
      <c r="A825" s="63" t="s">
        <v>1639</v>
      </c>
      <c r="B825" s="63" t="s">
        <v>6942</v>
      </c>
      <c r="C825" s="64"/>
      <c r="D825" s="65" t="s">
        <v>4817</v>
      </c>
      <c r="E825" s="61">
        <v>1051.6185999999998</v>
      </c>
      <c r="F825" s="66" t="s">
        <v>7776</v>
      </c>
      <c r="G825" s="51">
        <f t="shared" ref="G825:G888" si="34">LEFT(F825,FIND("K",F825)-2)+0</f>
        <v>8</v>
      </c>
      <c r="H825" s="53">
        <f t="shared" si="33"/>
        <v>1210</v>
      </c>
    </row>
    <row r="826" spans="1:8" x14ac:dyDescent="0.25">
      <c r="A826" s="63" t="s">
        <v>1640</v>
      </c>
      <c r="B826" s="63" t="s">
        <v>6943</v>
      </c>
      <c r="C826" s="64"/>
      <c r="D826" s="65" t="s">
        <v>4818</v>
      </c>
      <c r="E826" s="61">
        <v>896.84859999999992</v>
      </c>
      <c r="F826" s="66" t="s">
        <v>7777</v>
      </c>
      <c r="G826" s="51">
        <f t="shared" si="34"/>
        <v>8</v>
      </c>
      <c r="H826" s="53">
        <f t="shared" si="33"/>
        <v>1220</v>
      </c>
    </row>
    <row r="827" spans="1:8" x14ac:dyDescent="0.25">
      <c r="A827" s="63" t="s">
        <v>1641</v>
      </c>
      <c r="B827" s="63" t="s">
        <v>6944</v>
      </c>
      <c r="C827" s="64"/>
      <c r="D827" s="65" t="s">
        <v>4819</v>
      </c>
      <c r="E827" s="61">
        <v>1243.922</v>
      </c>
      <c r="F827" s="66" t="s">
        <v>4013</v>
      </c>
      <c r="G827" s="51">
        <f t="shared" si="34"/>
        <v>8</v>
      </c>
      <c r="H827" s="53">
        <f t="shared" ref="H827:H890" si="35">RIGHT(F827,LEN(F827)-FIND("K",F827))+0</f>
        <v>1225</v>
      </c>
    </row>
    <row r="828" spans="1:8" x14ac:dyDescent="0.25">
      <c r="A828" s="63" t="s">
        <v>1642</v>
      </c>
      <c r="B828" s="63" t="s">
        <v>6945</v>
      </c>
      <c r="C828" s="64"/>
      <c r="D828" s="65" t="s">
        <v>4820</v>
      </c>
      <c r="E828" s="61">
        <v>764.10820000000001</v>
      </c>
      <c r="F828" s="66" t="s">
        <v>4014</v>
      </c>
      <c r="G828" s="51">
        <f t="shared" si="34"/>
        <v>8</v>
      </c>
      <c r="H828" s="53">
        <f t="shared" si="35"/>
        <v>1230</v>
      </c>
    </row>
    <row r="829" spans="1:8" x14ac:dyDescent="0.25">
      <c r="A829" s="63" t="s">
        <v>1643</v>
      </c>
      <c r="B829" s="63" t="s">
        <v>6946</v>
      </c>
      <c r="C829" s="64"/>
      <c r="D829" s="65" t="s">
        <v>4821</v>
      </c>
      <c r="E829" s="61">
        <v>1067.1759999999999</v>
      </c>
      <c r="F829" s="66" t="s">
        <v>7778</v>
      </c>
      <c r="G829" s="51">
        <f t="shared" si="34"/>
        <v>8</v>
      </c>
      <c r="H829" s="53">
        <f t="shared" si="35"/>
        <v>1240</v>
      </c>
    </row>
    <row r="830" spans="1:8" x14ac:dyDescent="0.25">
      <c r="A830" s="63" t="s">
        <v>1693</v>
      </c>
      <c r="B830" s="63" t="s">
        <v>6947</v>
      </c>
      <c r="C830" s="64"/>
      <c r="D830" s="65" t="s">
        <v>4822</v>
      </c>
      <c r="E830" s="61">
        <v>1301.6894</v>
      </c>
      <c r="F830" s="66" t="s">
        <v>7779</v>
      </c>
      <c r="G830" s="51">
        <f t="shared" si="34"/>
        <v>8</v>
      </c>
      <c r="H830" s="53">
        <f t="shared" si="35"/>
        <v>1260</v>
      </c>
    </row>
    <row r="831" spans="1:8" x14ac:dyDescent="0.25">
      <c r="A831" s="63" t="s">
        <v>1644</v>
      </c>
      <c r="B831" s="63" t="s">
        <v>6948</v>
      </c>
      <c r="C831" s="64"/>
      <c r="D831" s="65" t="s">
        <v>4823</v>
      </c>
      <c r="E831" s="61">
        <v>908.50659999999993</v>
      </c>
      <c r="F831" s="66" t="s">
        <v>4015</v>
      </c>
      <c r="G831" s="51">
        <f t="shared" si="34"/>
        <v>8</v>
      </c>
      <c r="H831" s="53">
        <f t="shared" si="35"/>
        <v>1275</v>
      </c>
    </row>
    <row r="832" spans="1:8" x14ac:dyDescent="0.25">
      <c r="A832" s="63" t="s">
        <v>1694</v>
      </c>
      <c r="B832" s="63" t="s">
        <v>6949</v>
      </c>
      <c r="C832" s="64"/>
      <c r="D832" s="65" t="s">
        <v>4824</v>
      </c>
      <c r="E832" s="61">
        <v>824.50199999999995</v>
      </c>
      <c r="F832" s="66" t="s">
        <v>7780</v>
      </c>
      <c r="G832" s="51">
        <f t="shared" si="34"/>
        <v>8</v>
      </c>
      <c r="H832" s="53">
        <f t="shared" si="35"/>
        <v>1280</v>
      </c>
    </row>
    <row r="833" spans="1:8" x14ac:dyDescent="0.25">
      <c r="A833" s="63" t="s">
        <v>1645</v>
      </c>
      <c r="B833" s="63" t="s">
        <v>6950</v>
      </c>
      <c r="C833" s="64"/>
      <c r="D833" s="65" t="s">
        <v>4825</v>
      </c>
      <c r="E833" s="61">
        <v>792.77080000000001</v>
      </c>
      <c r="F833" s="66" t="s">
        <v>7781</v>
      </c>
      <c r="G833" s="51">
        <f t="shared" si="34"/>
        <v>8</v>
      </c>
      <c r="H833" s="53">
        <f t="shared" si="35"/>
        <v>1285</v>
      </c>
    </row>
    <row r="834" spans="1:8" x14ac:dyDescent="0.25">
      <c r="A834" s="63" t="s">
        <v>1695</v>
      </c>
      <c r="B834" s="63" t="s">
        <v>6951</v>
      </c>
      <c r="C834" s="64"/>
      <c r="D834" s="65" t="s">
        <v>1958</v>
      </c>
      <c r="E834" s="61">
        <v>1386.6989999999998</v>
      </c>
      <c r="F834" s="66" t="s">
        <v>7782</v>
      </c>
      <c r="G834" s="51">
        <f t="shared" si="34"/>
        <v>8</v>
      </c>
      <c r="H834" s="53">
        <f t="shared" si="35"/>
        <v>1290</v>
      </c>
    </row>
    <row r="835" spans="1:8" x14ac:dyDescent="0.25">
      <c r="A835" s="63" t="s">
        <v>1696</v>
      </c>
      <c r="B835" s="63" t="s">
        <v>6952</v>
      </c>
      <c r="C835" s="64"/>
      <c r="D835" s="65" t="s">
        <v>4826</v>
      </c>
      <c r="E835" s="61">
        <v>972.98739999999998</v>
      </c>
      <c r="F835" s="66" t="s">
        <v>7783</v>
      </c>
      <c r="G835" s="51">
        <f t="shared" si="34"/>
        <v>8</v>
      </c>
      <c r="H835" s="53">
        <f t="shared" si="35"/>
        <v>1295</v>
      </c>
    </row>
    <row r="836" spans="1:8" x14ac:dyDescent="0.25">
      <c r="A836" s="63" t="s">
        <v>1697</v>
      </c>
      <c r="B836" s="63" t="s">
        <v>6953</v>
      </c>
      <c r="C836" s="64"/>
      <c r="D836" s="65" t="s">
        <v>4827</v>
      </c>
      <c r="E836" s="61">
        <v>1306.6473999999998</v>
      </c>
      <c r="F836" s="66" t="s">
        <v>7784</v>
      </c>
      <c r="G836" s="51">
        <f t="shared" si="34"/>
        <v>8</v>
      </c>
      <c r="H836" s="53">
        <f t="shared" si="35"/>
        <v>1305</v>
      </c>
    </row>
    <row r="837" spans="1:8" x14ac:dyDescent="0.25">
      <c r="A837" s="63" t="s">
        <v>1791</v>
      </c>
      <c r="B837" s="63" t="s">
        <v>6954</v>
      </c>
      <c r="C837" s="64"/>
      <c r="D837" s="65" t="s">
        <v>1968</v>
      </c>
      <c r="E837" s="61">
        <v>1135.6365999999998</v>
      </c>
      <c r="F837" s="66" t="s">
        <v>7785</v>
      </c>
      <c r="G837" s="51">
        <f t="shared" si="34"/>
        <v>8</v>
      </c>
      <c r="H837" s="53">
        <f t="shared" si="35"/>
        <v>1325</v>
      </c>
    </row>
    <row r="838" spans="1:8" x14ac:dyDescent="0.25">
      <c r="A838" s="63" t="s">
        <v>1698</v>
      </c>
      <c r="B838" s="63" t="s">
        <v>6955</v>
      </c>
      <c r="C838" s="64"/>
      <c r="D838" s="65" t="s">
        <v>4828</v>
      </c>
      <c r="E838" s="61">
        <v>828.77659999999992</v>
      </c>
      <c r="F838" s="66" t="s">
        <v>7786</v>
      </c>
      <c r="G838" s="51">
        <f t="shared" si="34"/>
        <v>8</v>
      </c>
      <c r="H838" s="53">
        <f t="shared" si="35"/>
        <v>1330</v>
      </c>
    </row>
    <row r="839" spans="1:8" x14ac:dyDescent="0.25">
      <c r="A839" s="63" t="s">
        <v>1699</v>
      </c>
      <c r="B839" s="63" t="s">
        <v>6956</v>
      </c>
      <c r="C839" s="64"/>
      <c r="D839" s="65" t="s">
        <v>4829</v>
      </c>
      <c r="E839" s="61">
        <v>784.27519999999993</v>
      </c>
      <c r="F839" s="66" t="s">
        <v>4038</v>
      </c>
      <c r="G839" s="51">
        <f t="shared" si="34"/>
        <v>8</v>
      </c>
      <c r="H839" s="53">
        <f t="shared" si="35"/>
        <v>1345</v>
      </c>
    </row>
    <row r="840" spans="1:8" x14ac:dyDescent="0.25">
      <c r="A840" s="63" t="s">
        <v>1646</v>
      </c>
      <c r="B840" s="63" t="s">
        <v>6957</v>
      </c>
      <c r="C840" s="64"/>
      <c r="D840" s="65" t="s">
        <v>4830</v>
      </c>
      <c r="E840" s="61">
        <v>1265.8980000000001</v>
      </c>
      <c r="F840" s="66" t="s">
        <v>4016</v>
      </c>
      <c r="G840" s="51">
        <f t="shared" si="34"/>
        <v>8</v>
      </c>
      <c r="H840" s="53">
        <f t="shared" si="35"/>
        <v>1350</v>
      </c>
    </row>
    <row r="841" spans="1:8" x14ac:dyDescent="0.25">
      <c r="A841" s="63" t="s">
        <v>1700</v>
      </c>
      <c r="B841" s="63" t="s">
        <v>6958</v>
      </c>
      <c r="C841" s="64"/>
      <c r="D841" s="65" t="s">
        <v>4831</v>
      </c>
      <c r="E841" s="61">
        <v>811.86580000000004</v>
      </c>
      <c r="F841" s="66" t="s">
        <v>7787</v>
      </c>
      <c r="G841" s="51">
        <f t="shared" si="34"/>
        <v>8</v>
      </c>
      <c r="H841" s="53">
        <f t="shared" si="35"/>
        <v>1365</v>
      </c>
    </row>
    <row r="842" spans="1:8" x14ac:dyDescent="0.25">
      <c r="A842" s="63" t="s">
        <v>1701</v>
      </c>
      <c r="B842" s="63" t="s">
        <v>6959</v>
      </c>
      <c r="C842" s="64"/>
      <c r="D842" s="65" t="s">
        <v>1959</v>
      </c>
      <c r="E842" s="61">
        <v>853.33879999999999</v>
      </c>
      <c r="F842" s="66" t="s">
        <v>7788</v>
      </c>
      <c r="G842" s="51">
        <f t="shared" si="34"/>
        <v>8</v>
      </c>
      <c r="H842" s="53">
        <f t="shared" si="35"/>
        <v>1370</v>
      </c>
    </row>
    <row r="843" spans="1:8" x14ac:dyDescent="0.25">
      <c r="A843" s="63" t="s">
        <v>1647</v>
      </c>
      <c r="B843" s="63" t="s">
        <v>6960</v>
      </c>
      <c r="C843" s="64"/>
      <c r="D843" s="65" t="s">
        <v>4832</v>
      </c>
      <c r="E843" s="61">
        <v>1224.1435999999999</v>
      </c>
      <c r="F843" s="66" t="s">
        <v>4017</v>
      </c>
      <c r="G843" s="51">
        <f t="shared" si="34"/>
        <v>8</v>
      </c>
      <c r="H843" s="53">
        <f t="shared" si="35"/>
        <v>1375</v>
      </c>
    </row>
    <row r="844" spans="1:8" x14ac:dyDescent="0.25">
      <c r="A844" s="63" t="s">
        <v>1702</v>
      </c>
      <c r="B844" s="63" t="s">
        <v>6961</v>
      </c>
      <c r="C844" s="64"/>
      <c r="D844" s="65" t="s">
        <v>1960</v>
      </c>
      <c r="E844" s="61">
        <v>795.90640000000008</v>
      </c>
      <c r="F844" s="66" t="s">
        <v>4039</v>
      </c>
      <c r="G844" s="51">
        <f t="shared" si="34"/>
        <v>8</v>
      </c>
      <c r="H844" s="53">
        <f t="shared" si="35"/>
        <v>1380</v>
      </c>
    </row>
    <row r="845" spans="1:8" x14ac:dyDescent="0.25">
      <c r="A845" s="63" t="s">
        <v>1703</v>
      </c>
      <c r="B845" s="63" t="s">
        <v>6963</v>
      </c>
      <c r="C845" s="64"/>
      <c r="D845" s="65" t="s">
        <v>1961</v>
      </c>
      <c r="E845" s="61">
        <v>833.82839999999999</v>
      </c>
      <c r="F845" s="66" t="s">
        <v>7789</v>
      </c>
      <c r="G845" s="51">
        <f t="shared" si="34"/>
        <v>8</v>
      </c>
      <c r="H845" s="53">
        <f t="shared" si="35"/>
        <v>1395</v>
      </c>
    </row>
    <row r="846" spans="1:8" x14ac:dyDescent="0.25">
      <c r="A846" s="63" t="s">
        <v>1648</v>
      </c>
      <c r="B846" s="63" t="s">
        <v>6962</v>
      </c>
      <c r="C846" s="64"/>
      <c r="D846" s="65" t="s">
        <v>4833</v>
      </c>
      <c r="E846" s="61">
        <v>973.59039999999993</v>
      </c>
      <c r="F846" s="66" t="s">
        <v>4018</v>
      </c>
      <c r="G846" s="51">
        <f t="shared" si="34"/>
        <v>8</v>
      </c>
      <c r="H846" s="53">
        <f t="shared" si="35"/>
        <v>1400</v>
      </c>
    </row>
    <row r="847" spans="1:8" x14ac:dyDescent="0.25">
      <c r="A847" s="63" t="s">
        <v>1704</v>
      </c>
      <c r="B847" s="63" t="s">
        <v>6964</v>
      </c>
      <c r="C847" s="64"/>
      <c r="D847" s="65" t="s">
        <v>1962</v>
      </c>
      <c r="E847" s="61">
        <v>1415.9646</v>
      </c>
      <c r="F847" s="66" t="s">
        <v>7790</v>
      </c>
      <c r="G847" s="51">
        <f t="shared" si="34"/>
        <v>8</v>
      </c>
      <c r="H847" s="53">
        <f t="shared" si="35"/>
        <v>1405</v>
      </c>
    </row>
    <row r="848" spans="1:8" x14ac:dyDescent="0.25">
      <c r="A848" s="63" t="s">
        <v>1705</v>
      </c>
      <c r="B848" s="63" t="s">
        <v>6965</v>
      </c>
      <c r="C848" s="64"/>
      <c r="D848" s="65" t="s">
        <v>4834</v>
      </c>
      <c r="E848" s="61">
        <v>1259.1711999999998</v>
      </c>
      <c r="F848" s="66" t="s">
        <v>4040</v>
      </c>
      <c r="G848" s="51">
        <f t="shared" si="34"/>
        <v>8</v>
      </c>
      <c r="H848" s="53">
        <f t="shared" si="35"/>
        <v>1410</v>
      </c>
    </row>
    <row r="849" spans="1:8" x14ac:dyDescent="0.25">
      <c r="A849" s="63" t="s">
        <v>1706</v>
      </c>
      <c r="B849" s="63" t="s">
        <v>6966</v>
      </c>
      <c r="C849" s="64"/>
      <c r="D849" s="65" t="s">
        <v>4835</v>
      </c>
      <c r="E849" s="61">
        <v>887.88400000000001</v>
      </c>
      <c r="F849" s="66" t="s">
        <v>4041</v>
      </c>
      <c r="G849" s="51">
        <f t="shared" si="34"/>
        <v>8</v>
      </c>
      <c r="H849" s="53">
        <f t="shared" si="35"/>
        <v>1415</v>
      </c>
    </row>
    <row r="850" spans="1:8" x14ac:dyDescent="0.25">
      <c r="A850" s="63" t="s">
        <v>1630</v>
      </c>
      <c r="B850" s="63" t="s">
        <v>6967</v>
      </c>
      <c r="C850" s="64"/>
      <c r="D850" s="65" t="s">
        <v>1956</v>
      </c>
      <c r="E850" s="61">
        <v>933.13580000000002</v>
      </c>
      <c r="F850" s="66" t="s">
        <v>7791</v>
      </c>
      <c r="G850" s="51">
        <f t="shared" si="34"/>
        <v>8</v>
      </c>
      <c r="H850" s="53">
        <f t="shared" si="35"/>
        <v>1420</v>
      </c>
    </row>
    <row r="851" spans="1:8" x14ac:dyDescent="0.25">
      <c r="A851" s="63" t="s">
        <v>1649</v>
      </c>
      <c r="B851" s="63" t="s">
        <v>6968</v>
      </c>
      <c r="C851" s="64"/>
      <c r="D851" s="65" t="s">
        <v>4836</v>
      </c>
      <c r="E851" s="61">
        <v>888.28599999999994</v>
      </c>
      <c r="F851" s="66" t="s">
        <v>7792</v>
      </c>
      <c r="G851" s="51">
        <f t="shared" si="34"/>
        <v>8</v>
      </c>
      <c r="H851" s="53">
        <f t="shared" si="35"/>
        <v>1435</v>
      </c>
    </row>
    <row r="852" spans="1:8" x14ac:dyDescent="0.25">
      <c r="A852" s="63" t="s">
        <v>1650</v>
      </c>
      <c r="B852" s="63" t="s">
        <v>6969</v>
      </c>
      <c r="C852" s="64"/>
      <c r="D852" s="65" t="s">
        <v>4837</v>
      </c>
      <c r="E852" s="61">
        <v>807.56439999999998</v>
      </c>
      <c r="F852" s="66" t="s">
        <v>7793</v>
      </c>
      <c r="G852" s="51">
        <f t="shared" si="34"/>
        <v>8</v>
      </c>
      <c r="H852" s="53">
        <f t="shared" si="35"/>
        <v>1445</v>
      </c>
    </row>
    <row r="853" spans="1:8" x14ac:dyDescent="0.25">
      <c r="A853" s="63" t="s">
        <v>1707</v>
      </c>
      <c r="B853" s="63" t="s">
        <v>6970</v>
      </c>
      <c r="C853" s="64"/>
      <c r="D853" s="65" t="s">
        <v>4838</v>
      </c>
      <c r="E853" s="61">
        <v>807.56439999999998</v>
      </c>
      <c r="F853" s="66" t="s">
        <v>7794</v>
      </c>
      <c r="G853" s="51">
        <f t="shared" si="34"/>
        <v>8</v>
      </c>
      <c r="H853" s="53">
        <f t="shared" si="35"/>
        <v>1460</v>
      </c>
    </row>
    <row r="854" spans="1:8" x14ac:dyDescent="0.25">
      <c r="A854" s="63" t="s">
        <v>1708</v>
      </c>
      <c r="B854" s="63" t="s">
        <v>6971</v>
      </c>
      <c r="C854" s="64"/>
      <c r="D854" s="65" t="s">
        <v>4839</v>
      </c>
      <c r="E854" s="61">
        <v>945.32979999999998</v>
      </c>
      <c r="F854" s="66" t="s">
        <v>7795</v>
      </c>
      <c r="G854" s="51">
        <f t="shared" si="34"/>
        <v>8</v>
      </c>
      <c r="H854" s="53">
        <f t="shared" si="35"/>
        <v>1470</v>
      </c>
    </row>
    <row r="855" spans="1:8" x14ac:dyDescent="0.25">
      <c r="A855" s="63" t="s">
        <v>1709</v>
      </c>
      <c r="B855" s="63" t="s">
        <v>6972</v>
      </c>
      <c r="C855" s="64"/>
      <c r="D855" s="65" t="s">
        <v>4840</v>
      </c>
      <c r="E855" s="61">
        <v>916.9351999999999</v>
      </c>
      <c r="F855" s="66" t="s">
        <v>4042</v>
      </c>
      <c r="G855" s="51">
        <f t="shared" si="34"/>
        <v>8</v>
      </c>
      <c r="H855" s="53">
        <f t="shared" si="35"/>
        <v>1485</v>
      </c>
    </row>
    <row r="856" spans="1:8" x14ac:dyDescent="0.25">
      <c r="A856" s="63" t="s">
        <v>1710</v>
      </c>
      <c r="B856" s="63" t="s">
        <v>6973</v>
      </c>
      <c r="C856" s="64"/>
      <c r="D856" s="65" t="s">
        <v>4841</v>
      </c>
      <c r="E856" s="61">
        <v>1522.8296</v>
      </c>
      <c r="F856" s="66" t="s">
        <v>7796</v>
      </c>
      <c r="G856" s="51">
        <f t="shared" si="34"/>
        <v>8</v>
      </c>
      <c r="H856" s="53">
        <f t="shared" si="35"/>
        <v>1490</v>
      </c>
    </row>
    <row r="857" spans="1:8" x14ac:dyDescent="0.25">
      <c r="A857" s="63" t="s">
        <v>1711</v>
      </c>
      <c r="B857" s="63" t="s">
        <v>6974</v>
      </c>
      <c r="C857" s="64"/>
      <c r="D857" s="65" t="s">
        <v>4842</v>
      </c>
      <c r="E857" s="61">
        <v>883.50220000000002</v>
      </c>
      <c r="F857" s="66" t="s">
        <v>7797</v>
      </c>
      <c r="G857" s="51">
        <f t="shared" si="34"/>
        <v>8</v>
      </c>
      <c r="H857" s="53">
        <f t="shared" si="35"/>
        <v>1500</v>
      </c>
    </row>
    <row r="858" spans="1:8" x14ac:dyDescent="0.25">
      <c r="A858" s="63" t="s">
        <v>1712</v>
      </c>
      <c r="B858" s="63" t="s">
        <v>6975</v>
      </c>
      <c r="C858" s="64"/>
      <c r="D858" s="65" t="s">
        <v>4843</v>
      </c>
      <c r="E858" s="61">
        <v>958.27419999999995</v>
      </c>
      <c r="F858" s="66" t="s">
        <v>7798</v>
      </c>
      <c r="G858" s="51">
        <f t="shared" si="34"/>
        <v>8</v>
      </c>
      <c r="H858" s="53">
        <f t="shared" si="35"/>
        <v>1505</v>
      </c>
    </row>
    <row r="859" spans="1:8" x14ac:dyDescent="0.25">
      <c r="A859" s="63" t="s">
        <v>1651</v>
      </c>
      <c r="B859" s="63" t="s">
        <v>6976</v>
      </c>
      <c r="C859" s="64"/>
      <c r="D859" s="65" t="s">
        <v>4844</v>
      </c>
      <c r="E859" s="61">
        <v>1236.6592000000001</v>
      </c>
      <c r="F859" s="66" t="s">
        <v>4019</v>
      </c>
      <c r="G859" s="51">
        <f t="shared" si="34"/>
        <v>8</v>
      </c>
      <c r="H859" s="53">
        <f t="shared" si="35"/>
        <v>1515</v>
      </c>
    </row>
    <row r="860" spans="1:8" x14ac:dyDescent="0.25">
      <c r="A860" s="63" t="s">
        <v>1713</v>
      </c>
      <c r="B860" s="63" t="s">
        <v>6977</v>
      </c>
      <c r="C860" s="64"/>
      <c r="D860" s="65" t="s">
        <v>4845</v>
      </c>
      <c r="E860" s="61">
        <v>780.36239999999998</v>
      </c>
      <c r="F860" s="66" t="s">
        <v>7799</v>
      </c>
      <c r="G860" s="51">
        <f t="shared" si="34"/>
        <v>8</v>
      </c>
      <c r="H860" s="53">
        <f t="shared" si="35"/>
        <v>1525</v>
      </c>
    </row>
    <row r="861" spans="1:8" x14ac:dyDescent="0.25">
      <c r="A861" s="63" t="s">
        <v>1714</v>
      </c>
      <c r="B861" s="63" t="s">
        <v>6978</v>
      </c>
      <c r="C861" s="64"/>
      <c r="D861" s="65" t="s">
        <v>4846</v>
      </c>
      <c r="E861" s="61">
        <v>945.58439999999996</v>
      </c>
      <c r="F861" s="66" t="s">
        <v>7800</v>
      </c>
      <c r="G861" s="51">
        <f t="shared" si="34"/>
        <v>8</v>
      </c>
      <c r="H861" s="53">
        <f t="shared" si="35"/>
        <v>1535</v>
      </c>
    </row>
    <row r="862" spans="1:8" x14ac:dyDescent="0.25">
      <c r="A862" s="63" t="s">
        <v>1715</v>
      </c>
      <c r="B862" s="63" t="s">
        <v>6979</v>
      </c>
      <c r="C862" s="64"/>
      <c r="D862" s="65" t="s">
        <v>1963</v>
      </c>
      <c r="E862" s="61">
        <v>1439.7496000000001</v>
      </c>
      <c r="F862" s="66" t="s">
        <v>4043</v>
      </c>
      <c r="G862" s="51">
        <f t="shared" si="34"/>
        <v>8</v>
      </c>
      <c r="H862" s="53">
        <f t="shared" si="35"/>
        <v>1545</v>
      </c>
    </row>
    <row r="863" spans="1:8" x14ac:dyDescent="0.25">
      <c r="A863" s="63" t="s">
        <v>1716</v>
      </c>
      <c r="B863" s="63" t="s">
        <v>6980</v>
      </c>
      <c r="C863" s="64"/>
      <c r="D863" s="65" t="s">
        <v>4847</v>
      </c>
      <c r="E863" s="61">
        <v>850.06919999999991</v>
      </c>
      <c r="F863" s="66" t="s">
        <v>7801</v>
      </c>
      <c r="G863" s="51">
        <f t="shared" si="34"/>
        <v>8</v>
      </c>
      <c r="H863" s="53">
        <f t="shared" si="35"/>
        <v>1550</v>
      </c>
    </row>
    <row r="864" spans="1:8" x14ac:dyDescent="0.25">
      <c r="A864" s="63" t="s">
        <v>1717</v>
      </c>
      <c r="B864" s="63" t="s">
        <v>6981</v>
      </c>
      <c r="C864" s="64"/>
      <c r="D864" s="65" t="s">
        <v>4848</v>
      </c>
      <c r="E864" s="61">
        <v>786.55320000000006</v>
      </c>
      <c r="F864" s="66" t="s">
        <v>7802</v>
      </c>
      <c r="G864" s="51">
        <f t="shared" si="34"/>
        <v>8</v>
      </c>
      <c r="H864" s="53">
        <f t="shared" si="35"/>
        <v>1560</v>
      </c>
    </row>
    <row r="865" spans="1:8" x14ac:dyDescent="0.25">
      <c r="A865" s="63" t="s">
        <v>1718</v>
      </c>
      <c r="B865" s="63" t="s">
        <v>6982</v>
      </c>
      <c r="C865" s="64"/>
      <c r="D865" s="65" t="s">
        <v>4849</v>
      </c>
      <c r="E865" s="61">
        <v>962.60239999999999</v>
      </c>
      <c r="F865" s="66" t="s">
        <v>7803</v>
      </c>
      <c r="G865" s="51">
        <f t="shared" si="34"/>
        <v>8</v>
      </c>
      <c r="H865" s="53">
        <f t="shared" si="35"/>
        <v>1575</v>
      </c>
    </row>
    <row r="866" spans="1:8" x14ac:dyDescent="0.25">
      <c r="A866" s="63" t="s">
        <v>1652</v>
      </c>
      <c r="B866" s="63" t="s">
        <v>6983</v>
      </c>
      <c r="C866" s="64"/>
      <c r="D866" s="65" t="s">
        <v>4850</v>
      </c>
      <c r="E866" s="61">
        <v>1228.7532000000001</v>
      </c>
      <c r="F866" s="66" t="s">
        <v>4020</v>
      </c>
      <c r="G866" s="51">
        <f t="shared" si="34"/>
        <v>8</v>
      </c>
      <c r="H866" s="53">
        <f t="shared" si="35"/>
        <v>1580</v>
      </c>
    </row>
    <row r="867" spans="1:8" x14ac:dyDescent="0.25">
      <c r="A867" s="63" t="s">
        <v>1719</v>
      </c>
      <c r="B867" s="63" t="s">
        <v>6984</v>
      </c>
      <c r="C867" s="64"/>
      <c r="D867" s="65" t="s">
        <v>4851</v>
      </c>
      <c r="E867" s="61">
        <v>888.16539999999986</v>
      </c>
      <c r="F867" s="66" t="s">
        <v>7804</v>
      </c>
      <c r="G867" s="51">
        <f t="shared" si="34"/>
        <v>8</v>
      </c>
      <c r="H867" s="53">
        <f t="shared" si="35"/>
        <v>1590</v>
      </c>
    </row>
    <row r="868" spans="1:8" x14ac:dyDescent="0.25">
      <c r="A868" s="63" t="s">
        <v>1720</v>
      </c>
      <c r="B868" s="63" t="s">
        <v>6985</v>
      </c>
      <c r="C868" s="64"/>
      <c r="D868" s="65" t="s">
        <v>1964</v>
      </c>
      <c r="E868" s="61">
        <v>912.3925999999999</v>
      </c>
      <c r="F868" s="66" t="s">
        <v>7805</v>
      </c>
      <c r="G868" s="51">
        <f t="shared" si="34"/>
        <v>8</v>
      </c>
      <c r="H868" s="53">
        <f t="shared" si="35"/>
        <v>1600</v>
      </c>
    </row>
    <row r="869" spans="1:8" x14ac:dyDescent="0.25">
      <c r="A869" s="63" t="s">
        <v>1721</v>
      </c>
      <c r="B869" s="63" t="s">
        <v>6986</v>
      </c>
      <c r="C869" s="64"/>
      <c r="D869" s="65" t="s">
        <v>4852</v>
      </c>
      <c r="E869" s="61">
        <v>979.88840000000005</v>
      </c>
      <c r="F869" s="66" t="s">
        <v>7806</v>
      </c>
      <c r="G869" s="51">
        <f t="shared" si="34"/>
        <v>8</v>
      </c>
      <c r="H869" s="53">
        <f t="shared" si="35"/>
        <v>1610</v>
      </c>
    </row>
    <row r="870" spans="1:8" x14ac:dyDescent="0.25">
      <c r="A870" s="63" t="s">
        <v>1653</v>
      </c>
      <c r="B870" s="63" t="s">
        <v>6987</v>
      </c>
      <c r="C870" s="64"/>
      <c r="D870" s="65" t="s">
        <v>4853</v>
      </c>
      <c r="E870" s="61">
        <v>1057.3538000000001</v>
      </c>
      <c r="F870" s="66" t="s">
        <v>4021</v>
      </c>
      <c r="G870" s="51">
        <f t="shared" si="34"/>
        <v>8</v>
      </c>
      <c r="H870" s="53">
        <f t="shared" si="35"/>
        <v>1625</v>
      </c>
    </row>
    <row r="871" spans="1:8" x14ac:dyDescent="0.25">
      <c r="A871" s="63" t="s">
        <v>1654</v>
      </c>
      <c r="B871" s="63" t="s">
        <v>6988</v>
      </c>
      <c r="C871" s="64"/>
      <c r="D871" s="65" t="s">
        <v>4854</v>
      </c>
      <c r="E871" s="61">
        <v>1005.7906</v>
      </c>
      <c r="F871" s="66" t="s">
        <v>4022</v>
      </c>
      <c r="G871" s="51">
        <f t="shared" si="34"/>
        <v>8</v>
      </c>
      <c r="H871" s="53">
        <f t="shared" si="35"/>
        <v>1635</v>
      </c>
    </row>
    <row r="872" spans="1:8" x14ac:dyDescent="0.25">
      <c r="A872" s="63" t="s">
        <v>1722</v>
      </c>
      <c r="B872" s="63" t="s">
        <v>6989</v>
      </c>
      <c r="C872" s="64"/>
      <c r="D872" s="65" t="s">
        <v>4855</v>
      </c>
      <c r="E872" s="61">
        <v>1152.5608</v>
      </c>
      <c r="F872" s="66" t="s">
        <v>7807</v>
      </c>
      <c r="G872" s="51">
        <f t="shared" si="34"/>
        <v>8</v>
      </c>
      <c r="H872" s="53">
        <f t="shared" si="35"/>
        <v>1645</v>
      </c>
    </row>
    <row r="873" spans="1:8" x14ac:dyDescent="0.25">
      <c r="A873" s="63" t="s">
        <v>1655</v>
      </c>
      <c r="B873" s="63" t="s">
        <v>6990</v>
      </c>
      <c r="C873" s="64"/>
      <c r="D873" s="65" t="s">
        <v>4856</v>
      </c>
      <c r="E873" s="61">
        <v>1088.9643999999998</v>
      </c>
      <c r="F873" s="66" t="s">
        <v>4023</v>
      </c>
      <c r="G873" s="51">
        <f t="shared" si="34"/>
        <v>8</v>
      </c>
      <c r="H873" s="53">
        <f t="shared" si="35"/>
        <v>1655</v>
      </c>
    </row>
    <row r="874" spans="1:8" x14ac:dyDescent="0.25">
      <c r="A874" s="63" t="s">
        <v>1723</v>
      </c>
      <c r="B874" s="63" t="s">
        <v>6991</v>
      </c>
      <c r="C874" s="64"/>
      <c r="D874" s="65" t="s">
        <v>4857</v>
      </c>
      <c r="E874" s="61">
        <v>986.76260000000002</v>
      </c>
      <c r="F874" s="66" t="s">
        <v>4044</v>
      </c>
      <c r="G874" s="51">
        <f t="shared" si="34"/>
        <v>8</v>
      </c>
      <c r="H874" s="53">
        <f t="shared" si="35"/>
        <v>1660</v>
      </c>
    </row>
    <row r="875" spans="1:8" x14ac:dyDescent="0.25">
      <c r="A875" s="63" t="s">
        <v>1724</v>
      </c>
      <c r="B875" s="63" t="s">
        <v>6992</v>
      </c>
      <c r="C875" s="64"/>
      <c r="D875" s="65" t="s">
        <v>4858</v>
      </c>
      <c r="E875" s="61">
        <v>1221.2357999999999</v>
      </c>
      <c r="F875" s="66" t="s">
        <v>7808</v>
      </c>
      <c r="G875" s="51">
        <f t="shared" si="34"/>
        <v>8</v>
      </c>
      <c r="H875" s="53">
        <f t="shared" si="35"/>
        <v>1665</v>
      </c>
    </row>
    <row r="876" spans="1:8" x14ac:dyDescent="0.25">
      <c r="A876" s="63" t="s">
        <v>1725</v>
      </c>
      <c r="B876" s="63" t="s">
        <v>6993</v>
      </c>
      <c r="C876" s="64"/>
      <c r="D876" s="65" t="s">
        <v>4859</v>
      </c>
      <c r="E876" s="61">
        <v>1096.4281999999998</v>
      </c>
      <c r="F876" s="66" t="s">
        <v>7809</v>
      </c>
      <c r="G876" s="51">
        <f t="shared" si="34"/>
        <v>8</v>
      </c>
      <c r="H876" s="53">
        <f t="shared" si="35"/>
        <v>1675</v>
      </c>
    </row>
    <row r="877" spans="1:8" x14ac:dyDescent="0.25">
      <c r="A877" s="63" t="s">
        <v>1656</v>
      </c>
      <c r="B877" s="63" t="s">
        <v>6994</v>
      </c>
      <c r="C877" s="64"/>
      <c r="D877" s="65" t="s">
        <v>4860</v>
      </c>
      <c r="E877" s="61">
        <v>1083.2961999999998</v>
      </c>
      <c r="F877" s="66" t="s">
        <v>7810</v>
      </c>
      <c r="G877" s="51">
        <f t="shared" si="34"/>
        <v>8</v>
      </c>
      <c r="H877" s="53">
        <f t="shared" si="35"/>
        <v>1685</v>
      </c>
    </row>
    <row r="878" spans="1:8" x14ac:dyDescent="0.25">
      <c r="A878" s="63" t="s">
        <v>1657</v>
      </c>
      <c r="B878" s="63" t="s">
        <v>6995</v>
      </c>
      <c r="C878" s="64"/>
      <c r="D878" s="65" t="s">
        <v>4861</v>
      </c>
      <c r="E878" s="61">
        <v>1055.4376</v>
      </c>
      <c r="F878" s="66" t="s">
        <v>4024</v>
      </c>
      <c r="G878" s="51">
        <f t="shared" si="34"/>
        <v>8</v>
      </c>
      <c r="H878" s="53">
        <f t="shared" si="35"/>
        <v>1715</v>
      </c>
    </row>
    <row r="879" spans="1:8" x14ac:dyDescent="0.25">
      <c r="A879" s="63" t="s">
        <v>1726</v>
      </c>
      <c r="B879" s="63" t="s">
        <v>6996</v>
      </c>
      <c r="C879" s="64"/>
      <c r="D879" s="65" t="s">
        <v>4862</v>
      </c>
      <c r="E879" s="61">
        <v>1128.4675999999999</v>
      </c>
      <c r="F879" s="66" t="s">
        <v>7811</v>
      </c>
      <c r="G879" s="51">
        <f t="shared" si="34"/>
        <v>8</v>
      </c>
      <c r="H879" s="53">
        <f t="shared" si="35"/>
        <v>1740</v>
      </c>
    </row>
    <row r="880" spans="1:8" x14ac:dyDescent="0.25">
      <c r="A880" s="63" t="s">
        <v>1727</v>
      </c>
      <c r="B880" s="63" t="s">
        <v>6997</v>
      </c>
      <c r="C880" s="64"/>
      <c r="D880" s="65" t="s">
        <v>4863</v>
      </c>
      <c r="E880" s="61">
        <v>1238.5351999999998</v>
      </c>
      <c r="F880" s="66" t="s">
        <v>7812</v>
      </c>
      <c r="G880" s="51">
        <f t="shared" si="34"/>
        <v>8</v>
      </c>
      <c r="H880" s="53">
        <f t="shared" si="35"/>
        <v>1750</v>
      </c>
    </row>
    <row r="881" spans="1:8" x14ac:dyDescent="0.25">
      <c r="A881" s="63" t="s">
        <v>1728</v>
      </c>
      <c r="B881" s="63" t="s">
        <v>6998</v>
      </c>
      <c r="C881" s="64"/>
      <c r="D881" s="65" t="s">
        <v>4864</v>
      </c>
      <c r="E881" s="61">
        <v>1010.0652</v>
      </c>
      <c r="F881" s="66" t="s">
        <v>7813</v>
      </c>
      <c r="G881" s="51">
        <f t="shared" si="34"/>
        <v>8</v>
      </c>
      <c r="H881" s="53">
        <f t="shared" si="35"/>
        <v>1760</v>
      </c>
    </row>
    <row r="882" spans="1:8" x14ac:dyDescent="0.25">
      <c r="A882" s="63" t="s">
        <v>1729</v>
      </c>
      <c r="B882" s="63" t="s">
        <v>6999</v>
      </c>
      <c r="C882" s="64"/>
      <c r="D882" s="65" t="s">
        <v>4865</v>
      </c>
      <c r="E882" s="61">
        <v>1027.3511999999998</v>
      </c>
      <c r="F882" s="66" t="s">
        <v>4045</v>
      </c>
      <c r="G882" s="51">
        <f t="shared" si="34"/>
        <v>8</v>
      </c>
      <c r="H882" s="53">
        <f t="shared" si="35"/>
        <v>1775</v>
      </c>
    </row>
    <row r="883" spans="1:8" x14ac:dyDescent="0.25">
      <c r="A883" s="63" t="s">
        <v>1730</v>
      </c>
      <c r="B883" s="63" t="s">
        <v>7000</v>
      </c>
      <c r="C883" s="64"/>
      <c r="D883" s="65" t="s">
        <v>4866</v>
      </c>
      <c r="E883" s="61">
        <v>1031.6794</v>
      </c>
      <c r="F883" s="66" t="s">
        <v>7814</v>
      </c>
      <c r="G883" s="51">
        <f t="shared" si="34"/>
        <v>8</v>
      </c>
      <c r="H883" s="53">
        <f t="shared" si="35"/>
        <v>1795</v>
      </c>
    </row>
    <row r="884" spans="1:8" x14ac:dyDescent="0.25">
      <c r="A884" s="63" t="s">
        <v>1731</v>
      </c>
      <c r="B884" s="63" t="s">
        <v>7001</v>
      </c>
      <c r="C884" s="64"/>
      <c r="D884" s="65" t="s">
        <v>4867</v>
      </c>
      <c r="E884" s="61">
        <v>1098.4114</v>
      </c>
      <c r="F884" s="66" t="s">
        <v>7815</v>
      </c>
      <c r="G884" s="51">
        <f t="shared" si="34"/>
        <v>8</v>
      </c>
      <c r="H884" s="53">
        <f t="shared" si="35"/>
        <v>1800</v>
      </c>
    </row>
    <row r="885" spans="1:8" x14ac:dyDescent="0.25">
      <c r="A885" s="63" t="s">
        <v>1732</v>
      </c>
      <c r="B885" s="63" t="s">
        <v>7002</v>
      </c>
      <c r="C885" s="64"/>
      <c r="D885" s="65" t="s">
        <v>4868</v>
      </c>
      <c r="E885" s="61">
        <v>1070.5259999999998</v>
      </c>
      <c r="F885" s="66" t="s">
        <v>7816</v>
      </c>
      <c r="G885" s="51">
        <f t="shared" si="34"/>
        <v>8</v>
      </c>
      <c r="H885" s="53">
        <f t="shared" si="35"/>
        <v>1830</v>
      </c>
    </row>
    <row r="886" spans="1:8" x14ac:dyDescent="0.25">
      <c r="A886" s="63" t="s">
        <v>1733</v>
      </c>
      <c r="B886" s="63" t="s">
        <v>7003</v>
      </c>
      <c r="C886" s="64"/>
      <c r="D886" s="65" t="s">
        <v>4869</v>
      </c>
      <c r="E886" s="61">
        <v>1079.1422</v>
      </c>
      <c r="F886" s="66" t="s">
        <v>4046</v>
      </c>
      <c r="G886" s="51">
        <f t="shared" si="34"/>
        <v>8</v>
      </c>
      <c r="H886" s="53">
        <f t="shared" si="35"/>
        <v>1845</v>
      </c>
    </row>
    <row r="887" spans="1:8" x14ac:dyDescent="0.25">
      <c r="A887" s="63" t="s">
        <v>1658</v>
      </c>
      <c r="B887" s="63" t="s">
        <v>7004</v>
      </c>
      <c r="C887" s="64"/>
      <c r="D887" s="65" t="s">
        <v>4870</v>
      </c>
      <c r="E887" s="61">
        <v>1136.6148000000001</v>
      </c>
      <c r="F887" s="66" t="s">
        <v>7817</v>
      </c>
      <c r="G887" s="51">
        <f t="shared" si="34"/>
        <v>8</v>
      </c>
      <c r="H887" s="53">
        <f t="shared" si="35"/>
        <v>1850</v>
      </c>
    </row>
    <row r="888" spans="1:8" x14ac:dyDescent="0.25">
      <c r="A888" s="63" t="s">
        <v>1734</v>
      </c>
      <c r="B888" s="63" t="s">
        <v>7005</v>
      </c>
      <c r="C888" s="64"/>
      <c r="D888" s="65" t="s">
        <v>4871</v>
      </c>
      <c r="E888" s="61">
        <v>970.61560000000009</v>
      </c>
      <c r="F888" s="66" t="s">
        <v>7818</v>
      </c>
      <c r="G888" s="51">
        <f t="shared" si="34"/>
        <v>8</v>
      </c>
      <c r="H888" s="53">
        <f t="shared" si="35"/>
        <v>1855</v>
      </c>
    </row>
    <row r="889" spans="1:8" x14ac:dyDescent="0.25">
      <c r="A889" s="63" t="s">
        <v>1735</v>
      </c>
      <c r="B889" s="63" t="s">
        <v>7006</v>
      </c>
      <c r="C889" s="64"/>
      <c r="D889" s="65" t="s">
        <v>4872</v>
      </c>
      <c r="E889" s="61">
        <v>1369.0243999999998</v>
      </c>
      <c r="F889" s="66" t="s">
        <v>7819</v>
      </c>
      <c r="G889" s="51">
        <f t="shared" ref="G889:G952" si="36">LEFT(F889,FIND("K",F889)-2)+0</f>
        <v>8</v>
      </c>
      <c r="H889" s="53">
        <f t="shared" si="35"/>
        <v>1860</v>
      </c>
    </row>
    <row r="890" spans="1:8" x14ac:dyDescent="0.25">
      <c r="A890" s="63" t="s">
        <v>1736</v>
      </c>
      <c r="B890" s="63" t="s">
        <v>7007</v>
      </c>
      <c r="C890" s="64"/>
      <c r="D890" s="65" t="s">
        <v>4873</v>
      </c>
      <c r="E890" s="61">
        <v>1087.8119999999999</v>
      </c>
      <c r="F890" s="66" t="s">
        <v>7820</v>
      </c>
      <c r="G890" s="51">
        <f t="shared" si="36"/>
        <v>8</v>
      </c>
      <c r="H890" s="53">
        <f t="shared" si="35"/>
        <v>1865</v>
      </c>
    </row>
    <row r="891" spans="1:8" x14ac:dyDescent="0.25">
      <c r="A891" s="63" t="s">
        <v>1659</v>
      </c>
      <c r="B891" s="63" t="s">
        <v>7008</v>
      </c>
      <c r="C891" s="64"/>
      <c r="D891" s="65" t="s">
        <v>4874</v>
      </c>
      <c r="E891" s="61">
        <v>1156.8353999999999</v>
      </c>
      <c r="F891" s="66" t="s">
        <v>4025</v>
      </c>
      <c r="G891" s="51">
        <f t="shared" si="36"/>
        <v>8</v>
      </c>
      <c r="H891" s="53">
        <f t="shared" ref="H891:H954" si="37">RIGHT(F891,LEN(F891)-FIND("K",F891))+0</f>
        <v>1875</v>
      </c>
    </row>
    <row r="892" spans="1:8" x14ac:dyDescent="0.25">
      <c r="A892" s="63" t="s">
        <v>1737</v>
      </c>
      <c r="B892" s="63" t="s">
        <v>7009</v>
      </c>
      <c r="C892" s="64"/>
      <c r="D892" s="65" t="s">
        <v>4875</v>
      </c>
      <c r="E892" s="61">
        <v>1057.8630000000001</v>
      </c>
      <c r="F892" s="66" t="s">
        <v>7821</v>
      </c>
      <c r="G892" s="51">
        <f t="shared" si="36"/>
        <v>8</v>
      </c>
      <c r="H892" s="53">
        <f t="shared" si="37"/>
        <v>1880</v>
      </c>
    </row>
    <row r="893" spans="1:8" x14ac:dyDescent="0.25">
      <c r="A893" s="63" t="s">
        <v>1738</v>
      </c>
      <c r="B893" s="63" t="s">
        <v>7010</v>
      </c>
      <c r="C893" s="64"/>
      <c r="D893" s="65" t="s">
        <v>4876</v>
      </c>
      <c r="E893" s="61">
        <v>1122.3303999999998</v>
      </c>
      <c r="F893" s="66" t="s">
        <v>7822</v>
      </c>
      <c r="G893" s="51">
        <f t="shared" si="36"/>
        <v>8</v>
      </c>
      <c r="H893" s="53">
        <f t="shared" si="37"/>
        <v>1890</v>
      </c>
    </row>
    <row r="894" spans="1:8" x14ac:dyDescent="0.25">
      <c r="A894" s="63" t="s">
        <v>1739</v>
      </c>
      <c r="B894" s="63" t="s">
        <v>7011</v>
      </c>
      <c r="C894" s="64"/>
      <c r="D894" s="65" t="s">
        <v>4877</v>
      </c>
      <c r="E894" s="61">
        <v>1074.8676</v>
      </c>
      <c r="F894" s="66" t="s">
        <v>7823</v>
      </c>
      <c r="G894" s="51">
        <f t="shared" si="36"/>
        <v>8</v>
      </c>
      <c r="H894" s="53">
        <f t="shared" si="37"/>
        <v>1905</v>
      </c>
    </row>
    <row r="895" spans="1:8" x14ac:dyDescent="0.25">
      <c r="A895" s="63" t="s">
        <v>1740</v>
      </c>
      <c r="B895" s="63" t="s">
        <v>7012</v>
      </c>
      <c r="C895" s="64"/>
      <c r="D895" s="65" t="s">
        <v>4878</v>
      </c>
      <c r="E895" s="61">
        <v>1122.3303999999998</v>
      </c>
      <c r="F895" s="66" t="s">
        <v>7824</v>
      </c>
      <c r="G895" s="51">
        <f t="shared" si="36"/>
        <v>8</v>
      </c>
      <c r="H895" s="53">
        <f t="shared" si="37"/>
        <v>1915</v>
      </c>
    </row>
    <row r="896" spans="1:8" x14ac:dyDescent="0.25">
      <c r="A896" s="63" t="s">
        <v>1741</v>
      </c>
      <c r="B896" s="63" t="s">
        <v>7013</v>
      </c>
      <c r="C896" s="64"/>
      <c r="D896" s="65" t="s">
        <v>4879</v>
      </c>
      <c r="E896" s="61">
        <v>1357.8890000000001</v>
      </c>
      <c r="F896" s="66" t="s">
        <v>7825</v>
      </c>
      <c r="G896" s="51">
        <f t="shared" si="36"/>
        <v>8</v>
      </c>
      <c r="H896" s="53">
        <f t="shared" si="37"/>
        <v>1930</v>
      </c>
    </row>
    <row r="897" spans="1:8" x14ac:dyDescent="0.25">
      <c r="A897" s="63" t="s">
        <v>8396</v>
      </c>
      <c r="B897" s="63" t="s">
        <v>8397</v>
      </c>
      <c r="C897" s="64"/>
      <c r="D897" s="65" t="s">
        <v>8443</v>
      </c>
      <c r="E897" s="61">
        <v>1430.6912000000002</v>
      </c>
      <c r="F897" s="66" t="s">
        <v>8484</v>
      </c>
      <c r="G897" s="51">
        <f t="shared" si="36"/>
        <v>8</v>
      </c>
      <c r="H897" s="53">
        <f t="shared" si="37"/>
        <v>1935</v>
      </c>
    </row>
    <row r="898" spans="1:8" x14ac:dyDescent="0.25">
      <c r="A898" s="63" t="s">
        <v>1742</v>
      </c>
      <c r="B898" s="63" t="s">
        <v>7014</v>
      </c>
      <c r="C898" s="64"/>
      <c r="D898" s="65" t="s">
        <v>4880</v>
      </c>
      <c r="E898" s="61">
        <v>1431.0396000000001</v>
      </c>
      <c r="F898" s="66" t="s">
        <v>7826</v>
      </c>
      <c r="G898" s="51">
        <f t="shared" si="36"/>
        <v>8</v>
      </c>
      <c r="H898" s="53">
        <f t="shared" si="37"/>
        <v>1940</v>
      </c>
    </row>
    <row r="899" spans="1:8" x14ac:dyDescent="0.25">
      <c r="A899" s="63" t="s">
        <v>1660</v>
      </c>
      <c r="B899" s="63" t="s">
        <v>7015</v>
      </c>
      <c r="C899" s="64"/>
      <c r="D899" s="65" t="s">
        <v>4881</v>
      </c>
      <c r="E899" s="61">
        <v>1385.8414</v>
      </c>
      <c r="F899" s="66" t="s">
        <v>7827</v>
      </c>
      <c r="G899" s="51">
        <f t="shared" si="36"/>
        <v>8</v>
      </c>
      <c r="H899" s="53">
        <f t="shared" si="37"/>
        <v>1955</v>
      </c>
    </row>
    <row r="900" spans="1:8" x14ac:dyDescent="0.25">
      <c r="A900" s="63" t="s">
        <v>1743</v>
      </c>
      <c r="B900" s="63" t="s">
        <v>7016</v>
      </c>
      <c r="C900" s="64"/>
      <c r="D900" s="65" t="s">
        <v>4882</v>
      </c>
      <c r="E900" s="61">
        <v>1113.7141999999999</v>
      </c>
      <c r="F900" s="66" t="s">
        <v>7828</v>
      </c>
      <c r="G900" s="51">
        <f t="shared" si="36"/>
        <v>8</v>
      </c>
      <c r="H900" s="53">
        <f t="shared" si="37"/>
        <v>1980</v>
      </c>
    </row>
    <row r="901" spans="1:8" x14ac:dyDescent="0.25">
      <c r="A901" s="63" t="s">
        <v>1744</v>
      </c>
      <c r="B901" s="63" t="s">
        <v>7017</v>
      </c>
      <c r="C901" s="64"/>
      <c r="D901" s="65" t="s">
        <v>1965</v>
      </c>
      <c r="E901" s="61">
        <v>1182.2552000000001</v>
      </c>
      <c r="F901" s="66" t="s">
        <v>7829</v>
      </c>
      <c r="G901" s="51">
        <f t="shared" si="36"/>
        <v>8</v>
      </c>
      <c r="H901" s="53">
        <f t="shared" si="37"/>
        <v>1985</v>
      </c>
    </row>
    <row r="902" spans="1:8" x14ac:dyDescent="0.25">
      <c r="A902" s="63" t="s">
        <v>1745</v>
      </c>
      <c r="B902" s="63" t="s">
        <v>7018</v>
      </c>
      <c r="C902" s="64"/>
      <c r="D902" s="65" t="s">
        <v>4883</v>
      </c>
      <c r="E902" s="61">
        <v>1105.0443999999998</v>
      </c>
      <c r="F902" s="66" t="s">
        <v>7830</v>
      </c>
      <c r="G902" s="51">
        <f t="shared" si="36"/>
        <v>8</v>
      </c>
      <c r="H902" s="53">
        <f t="shared" si="37"/>
        <v>1995</v>
      </c>
    </row>
    <row r="903" spans="1:8" x14ac:dyDescent="0.25">
      <c r="A903" s="63" t="s">
        <v>1661</v>
      </c>
      <c r="B903" s="63" t="s">
        <v>7019</v>
      </c>
      <c r="C903" s="64"/>
      <c r="D903" s="65" t="s">
        <v>4884</v>
      </c>
      <c r="E903" s="61">
        <v>1247.6338000000001</v>
      </c>
      <c r="F903" s="66" t="s">
        <v>4026</v>
      </c>
      <c r="G903" s="51">
        <f t="shared" si="36"/>
        <v>8</v>
      </c>
      <c r="H903" s="53">
        <f t="shared" si="37"/>
        <v>2000</v>
      </c>
    </row>
    <row r="904" spans="1:8" x14ac:dyDescent="0.25">
      <c r="A904" s="63" t="s">
        <v>1746</v>
      </c>
      <c r="B904" s="63" t="s">
        <v>7020</v>
      </c>
      <c r="C904" s="64"/>
      <c r="D904" s="65" t="s">
        <v>4885</v>
      </c>
      <c r="E904" s="61">
        <v>1135.2748000000001</v>
      </c>
      <c r="F904" s="66" t="s">
        <v>4047</v>
      </c>
      <c r="G904" s="51">
        <f t="shared" si="36"/>
        <v>8</v>
      </c>
      <c r="H904" s="53">
        <f t="shared" si="37"/>
        <v>2005</v>
      </c>
    </row>
    <row r="905" spans="1:8" x14ac:dyDescent="0.25">
      <c r="A905" s="63" t="s">
        <v>1662</v>
      </c>
      <c r="B905" s="63" t="s">
        <v>7021</v>
      </c>
      <c r="C905" s="64"/>
      <c r="D905" s="65" t="s">
        <v>4886</v>
      </c>
      <c r="E905" s="61">
        <v>1525.4828000000002</v>
      </c>
      <c r="F905" s="66" t="s">
        <v>4027</v>
      </c>
      <c r="G905" s="51">
        <f t="shared" si="36"/>
        <v>8</v>
      </c>
      <c r="H905" s="53">
        <f t="shared" si="37"/>
        <v>2020</v>
      </c>
    </row>
    <row r="906" spans="1:8" x14ac:dyDescent="0.25">
      <c r="A906" s="63" t="s">
        <v>1747</v>
      </c>
      <c r="B906" s="63" t="s">
        <v>7022</v>
      </c>
      <c r="C906" s="64"/>
      <c r="D906" s="65" t="s">
        <v>4887</v>
      </c>
      <c r="E906" s="61">
        <v>1148.0182</v>
      </c>
      <c r="F906" s="66" t="s">
        <v>7831</v>
      </c>
      <c r="G906" s="51">
        <f t="shared" si="36"/>
        <v>8</v>
      </c>
      <c r="H906" s="53">
        <f t="shared" si="37"/>
        <v>2025</v>
      </c>
    </row>
    <row r="907" spans="1:8" x14ac:dyDescent="0.25">
      <c r="A907" s="63" t="s">
        <v>1663</v>
      </c>
      <c r="B907" s="63" t="s">
        <v>7023</v>
      </c>
      <c r="C907" s="64"/>
      <c r="D907" s="65" t="s">
        <v>4888</v>
      </c>
      <c r="E907" s="61">
        <v>1106.6523999999999</v>
      </c>
      <c r="F907" s="66" t="s">
        <v>4028</v>
      </c>
      <c r="G907" s="51">
        <f t="shared" si="36"/>
        <v>8</v>
      </c>
      <c r="H907" s="53">
        <f t="shared" si="37"/>
        <v>2035</v>
      </c>
    </row>
    <row r="908" spans="1:8" x14ac:dyDescent="0.25">
      <c r="A908" s="63" t="s">
        <v>1748</v>
      </c>
      <c r="B908" s="63" t="s">
        <v>7024</v>
      </c>
      <c r="C908" s="64"/>
      <c r="D908" s="65" t="s">
        <v>4889</v>
      </c>
      <c r="E908" s="61">
        <v>1271.3786</v>
      </c>
      <c r="F908" s="66" t="s">
        <v>7832</v>
      </c>
      <c r="G908" s="51">
        <f t="shared" si="36"/>
        <v>8</v>
      </c>
      <c r="H908" s="53">
        <f t="shared" si="37"/>
        <v>2045</v>
      </c>
    </row>
    <row r="909" spans="1:8" x14ac:dyDescent="0.25">
      <c r="A909" s="63" t="s">
        <v>1749</v>
      </c>
      <c r="B909" s="63" t="s">
        <v>7025</v>
      </c>
      <c r="C909" s="64"/>
      <c r="D909" s="65" t="s">
        <v>4890</v>
      </c>
      <c r="E909" s="61">
        <v>1555.7936</v>
      </c>
      <c r="F909" s="66" t="s">
        <v>7833</v>
      </c>
      <c r="G909" s="51">
        <f t="shared" si="36"/>
        <v>8</v>
      </c>
      <c r="H909" s="53">
        <f t="shared" si="37"/>
        <v>2055</v>
      </c>
    </row>
    <row r="910" spans="1:8" x14ac:dyDescent="0.25">
      <c r="A910" s="63" t="s">
        <v>1750</v>
      </c>
      <c r="B910" s="63" t="s">
        <v>7026</v>
      </c>
      <c r="C910" s="64"/>
      <c r="D910" s="65" t="s">
        <v>1966</v>
      </c>
      <c r="E910" s="61">
        <v>2178.8265999999999</v>
      </c>
      <c r="F910" s="66" t="s">
        <v>7834</v>
      </c>
      <c r="G910" s="51">
        <f t="shared" si="36"/>
        <v>8</v>
      </c>
      <c r="H910" s="53">
        <f t="shared" si="37"/>
        <v>2065</v>
      </c>
    </row>
    <row r="911" spans="1:8" x14ac:dyDescent="0.25">
      <c r="A911" s="63" t="s">
        <v>1751</v>
      </c>
      <c r="B911" s="63" t="s">
        <v>7027</v>
      </c>
      <c r="C911" s="64"/>
      <c r="D911" s="65" t="s">
        <v>4891</v>
      </c>
      <c r="E911" s="61">
        <v>1169.7932000000001</v>
      </c>
      <c r="F911" s="66" t="s">
        <v>7835</v>
      </c>
      <c r="G911" s="51">
        <f t="shared" si="36"/>
        <v>8</v>
      </c>
      <c r="H911" s="53">
        <f t="shared" si="37"/>
        <v>2070</v>
      </c>
    </row>
    <row r="912" spans="1:8" x14ac:dyDescent="0.25">
      <c r="A912" s="63" t="s">
        <v>1752</v>
      </c>
      <c r="B912" s="63" t="s">
        <v>7028</v>
      </c>
      <c r="C912" s="64"/>
      <c r="D912" s="65" t="s">
        <v>4892</v>
      </c>
      <c r="E912" s="61">
        <v>1113.7141999999999</v>
      </c>
      <c r="F912" s="66" t="s">
        <v>7836</v>
      </c>
      <c r="G912" s="51">
        <f t="shared" si="36"/>
        <v>8</v>
      </c>
      <c r="H912" s="53">
        <f t="shared" si="37"/>
        <v>2080</v>
      </c>
    </row>
    <row r="913" spans="1:8" x14ac:dyDescent="0.25">
      <c r="A913" s="63" t="s">
        <v>1753</v>
      </c>
      <c r="B913" s="63" t="s">
        <v>7029</v>
      </c>
      <c r="C913" s="64"/>
      <c r="D913" s="65" t="s">
        <v>1967</v>
      </c>
      <c r="E913" s="61">
        <v>1842.2185999999999</v>
      </c>
      <c r="F913" s="66" t="s">
        <v>7837</v>
      </c>
      <c r="G913" s="51">
        <f t="shared" si="36"/>
        <v>8</v>
      </c>
      <c r="H913" s="53">
        <f t="shared" si="37"/>
        <v>2085</v>
      </c>
    </row>
    <row r="914" spans="1:8" x14ac:dyDescent="0.25">
      <c r="A914" s="63" t="s">
        <v>1754</v>
      </c>
      <c r="B914" s="63" t="s">
        <v>7030</v>
      </c>
      <c r="C914" s="64"/>
      <c r="D914" s="65" t="s">
        <v>4893</v>
      </c>
      <c r="E914" s="61">
        <v>1306.6473999999998</v>
      </c>
      <c r="F914" s="66" t="s">
        <v>7838</v>
      </c>
      <c r="G914" s="51">
        <f t="shared" si="36"/>
        <v>8</v>
      </c>
      <c r="H914" s="53">
        <f t="shared" si="37"/>
        <v>2090</v>
      </c>
    </row>
    <row r="915" spans="1:8" x14ac:dyDescent="0.25">
      <c r="A915" s="63" t="s">
        <v>1755</v>
      </c>
      <c r="B915" s="63" t="s">
        <v>7031</v>
      </c>
      <c r="C915" s="64"/>
      <c r="D915" s="65" t="s">
        <v>4894</v>
      </c>
      <c r="E915" s="61">
        <v>1389.9685999999999</v>
      </c>
      <c r="F915" s="66" t="s">
        <v>7839</v>
      </c>
      <c r="G915" s="51">
        <f t="shared" si="36"/>
        <v>8</v>
      </c>
      <c r="H915" s="53">
        <f t="shared" si="37"/>
        <v>2105</v>
      </c>
    </row>
    <row r="916" spans="1:8" x14ac:dyDescent="0.25">
      <c r="A916" s="63" t="s">
        <v>1664</v>
      </c>
      <c r="B916" s="63" t="s">
        <v>7032</v>
      </c>
      <c r="C916" s="64"/>
      <c r="D916" s="65" t="s">
        <v>4895</v>
      </c>
      <c r="E916" s="61">
        <v>1493.0547999999999</v>
      </c>
      <c r="F916" s="66" t="s">
        <v>7840</v>
      </c>
      <c r="G916" s="51">
        <f t="shared" si="36"/>
        <v>8</v>
      </c>
      <c r="H916" s="53">
        <f t="shared" si="37"/>
        <v>2125</v>
      </c>
    </row>
    <row r="917" spans="1:8" x14ac:dyDescent="0.25">
      <c r="A917" s="63" t="s">
        <v>1756</v>
      </c>
      <c r="B917" s="63" t="s">
        <v>7033</v>
      </c>
      <c r="C917" s="64"/>
      <c r="D917" s="65" t="s">
        <v>4896</v>
      </c>
      <c r="E917" s="61">
        <v>1204.3517999999999</v>
      </c>
      <c r="F917" s="66" t="s">
        <v>4048</v>
      </c>
      <c r="G917" s="51">
        <f t="shared" si="36"/>
        <v>8</v>
      </c>
      <c r="H917" s="53">
        <f t="shared" si="37"/>
        <v>2140</v>
      </c>
    </row>
    <row r="918" spans="1:8" x14ac:dyDescent="0.25">
      <c r="A918" s="63" t="s">
        <v>1665</v>
      </c>
      <c r="B918" s="63" t="s">
        <v>7034</v>
      </c>
      <c r="C918" s="64"/>
      <c r="D918" s="65" t="s">
        <v>4897</v>
      </c>
      <c r="E918" s="61">
        <v>1493.0547999999999</v>
      </c>
      <c r="F918" s="66" t="s">
        <v>4029</v>
      </c>
      <c r="G918" s="51">
        <f t="shared" si="36"/>
        <v>8</v>
      </c>
      <c r="H918" s="53">
        <f t="shared" si="37"/>
        <v>2160</v>
      </c>
    </row>
    <row r="919" spans="1:8" x14ac:dyDescent="0.25">
      <c r="A919" s="63" t="s">
        <v>1757</v>
      </c>
      <c r="B919" s="63" t="s">
        <v>7035</v>
      </c>
      <c r="C919" s="64"/>
      <c r="D919" s="65" t="s">
        <v>4898</v>
      </c>
      <c r="E919" s="61">
        <v>1208.6397999999999</v>
      </c>
      <c r="F919" s="66" t="s">
        <v>7841</v>
      </c>
      <c r="G919" s="51">
        <f t="shared" si="36"/>
        <v>8</v>
      </c>
      <c r="H919" s="53">
        <f t="shared" si="37"/>
        <v>2170</v>
      </c>
    </row>
    <row r="920" spans="1:8" x14ac:dyDescent="0.25">
      <c r="A920" s="63" t="s">
        <v>1666</v>
      </c>
      <c r="B920" s="63" t="s">
        <v>7036</v>
      </c>
      <c r="C920" s="64"/>
      <c r="D920" s="65" t="s">
        <v>4899</v>
      </c>
      <c r="E920" s="61">
        <v>1164.7950000000001</v>
      </c>
      <c r="F920" s="66" t="s">
        <v>7842</v>
      </c>
      <c r="G920" s="51">
        <f t="shared" si="36"/>
        <v>8</v>
      </c>
      <c r="H920" s="53">
        <f t="shared" si="37"/>
        <v>2185</v>
      </c>
    </row>
    <row r="921" spans="1:8" x14ac:dyDescent="0.25">
      <c r="A921" s="63" t="s">
        <v>1667</v>
      </c>
      <c r="B921" s="63" t="s">
        <v>7037</v>
      </c>
      <c r="C921" s="64"/>
      <c r="D921" s="65" t="s">
        <v>4900</v>
      </c>
      <c r="E921" s="61">
        <v>1213.0216</v>
      </c>
      <c r="F921" s="66" t="s">
        <v>4030</v>
      </c>
      <c r="G921" s="51">
        <f t="shared" si="36"/>
        <v>8</v>
      </c>
      <c r="H921" s="53">
        <f t="shared" si="37"/>
        <v>2200</v>
      </c>
    </row>
    <row r="922" spans="1:8" x14ac:dyDescent="0.25">
      <c r="A922" s="63" t="s">
        <v>1758</v>
      </c>
      <c r="B922" s="63" t="s">
        <v>7038</v>
      </c>
      <c r="C922" s="64"/>
      <c r="D922" s="65" t="s">
        <v>4901</v>
      </c>
      <c r="E922" s="61">
        <v>1353.6412</v>
      </c>
      <c r="F922" s="66" t="s">
        <v>7843</v>
      </c>
      <c r="G922" s="51">
        <f t="shared" si="36"/>
        <v>8</v>
      </c>
      <c r="H922" s="53">
        <f t="shared" si="37"/>
        <v>2215</v>
      </c>
    </row>
    <row r="923" spans="1:8" x14ac:dyDescent="0.25">
      <c r="A923" s="63" t="s">
        <v>1668</v>
      </c>
      <c r="B923" s="63" t="s">
        <v>7039</v>
      </c>
      <c r="C923" s="64"/>
      <c r="D923" s="65" t="s">
        <v>4902</v>
      </c>
      <c r="E923" s="61">
        <v>1331.6383999999998</v>
      </c>
      <c r="F923" s="66" t="s">
        <v>4031</v>
      </c>
      <c r="G923" s="51">
        <f t="shared" si="36"/>
        <v>8</v>
      </c>
      <c r="H923" s="53">
        <f t="shared" si="37"/>
        <v>2220</v>
      </c>
    </row>
    <row r="924" spans="1:8" x14ac:dyDescent="0.25">
      <c r="A924" s="63" t="s">
        <v>1759</v>
      </c>
      <c r="B924" s="63" t="s">
        <v>7040</v>
      </c>
      <c r="C924" s="64"/>
      <c r="D924" s="65" t="s">
        <v>4903</v>
      </c>
      <c r="E924" s="61">
        <v>1208.6397999999999</v>
      </c>
      <c r="F924" s="66" t="s">
        <v>7844</v>
      </c>
      <c r="G924" s="51">
        <f t="shared" si="36"/>
        <v>8</v>
      </c>
      <c r="H924" s="53">
        <f t="shared" si="37"/>
        <v>2230</v>
      </c>
    </row>
    <row r="925" spans="1:8" x14ac:dyDescent="0.25">
      <c r="A925" s="63" t="s">
        <v>1760</v>
      </c>
      <c r="B925" s="63" t="s">
        <v>7041</v>
      </c>
      <c r="C925" s="64"/>
      <c r="D925" s="65" t="s">
        <v>4904</v>
      </c>
      <c r="E925" s="61">
        <v>1048.6705999999999</v>
      </c>
      <c r="F925" s="66" t="s">
        <v>7845</v>
      </c>
      <c r="G925" s="51">
        <f t="shared" si="36"/>
        <v>8</v>
      </c>
      <c r="H925" s="53">
        <f t="shared" si="37"/>
        <v>2245</v>
      </c>
    </row>
    <row r="926" spans="1:8" x14ac:dyDescent="0.25">
      <c r="A926" s="63" t="s">
        <v>1761</v>
      </c>
      <c r="B926" s="63" t="s">
        <v>7042</v>
      </c>
      <c r="C926" s="64"/>
      <c r="D926" s="65" t="s">
        <v>4905</v>
      </c>
      <c r="E926" s="61">
        <v>1307.9472000000001</v>
      </c>
      <c r="F926" s="66" t="s">
        <v>7846</v>
      </c>
      <c r="G926" s="51">
        <f t="shared" si="36"/>
        <v>8</v>
      </c>
      <c r="H926" s="53">
        <f t="shared" si="37"/>
        <v>2265</v>
      </c>
    </row>
    <row r="927" spans="1:8" x14ac:dyDescent="0.25">
      <c r="A927" s="63" t="s">
        <v>1669</v>
      </c>
      <c r="B927" s="63" t="s">
        <v>7043</v>
      </c>
      <c r="C927" s="64"/>
      <c r="D927" s="65" t="s">
        <v>4906</v>
      </c>
      <c r="E927" s="61">
        <v>1256.1428000000001</v>
      </c>
      <c r="F927" s="66" t="s">
        <v>4032</v>
      </c>
      <c r="G927" s="51">
        <f t="shared" si="36"/>
        <v>8</v>
      </c>
      <c r="H927" s="53">
        <f t="shared" si="37"/>
        <v>2275</v>
      </c>
    </row>
    <row r="928" spans="1:8" x14ac:dyDescent="0.25">
      <c r="A928" s="63" t="s">
        <v>1762</v>
      </c>
      <c r="B928" s="63" t="s">
        <v>7044</v>
      </c>
      <c r="C928" s="64"/>
      <c r="D928" s="65" t="s">
        <v>4907</v>
      </c>
      <c r="E928" s="61">
        <v>1243.1984</v>
      </c>
      <c r="F928" s="66" t="s">
        <v>4049</v>
      </c>
      <c r="G928" s="51">
        <f t="shared" si="36"/>
        <v>8</v>
      </c>
      <c r="H928" s="53">
        <f t="shared" si="37"/>
        <v>2295</v>
      </c>
    </row>
    <row r="929" spans="1:8" x14ac:dyDescent="0.25">
      <c r="A929" s="63" t="s">
        <v>1763</v>
      </c>
      <c r="B929" s="63" t="s">
        <v>7045</v>
      </c>
      <c r="C929" s="64"/>
      <c r="D929" s="65" t="s">
        <v>4908</v>
      </c>
      <c r="E929" s="61">
        <v>1137.5527999999999</v>
      </c>
      <c r="F929" s="66" t="s">
        <v>7847</v>
      </c>
      <c r="G929" s="51">
        <f t="shared" si="36"/>
        <v>8</v>
      </c>
      <c r="H929" s="53">
        <f t="shared" si="37"/>
        <v>2310</v>
      </c>
    </row>
    <row r="930" spans="1:8" x14ac:dyDescent="0.25">
      <c r="A930" s="63" t="s">
        <v>1764</v>
      </c>
      <c r="B930" s="63" t="s">
        <v>7046</v>
      </c>
      <c r="C930" s="64"/>
      <c r="D930" s="65" t="s">
        <v>4909</v>
      </c>
      <c r="E930" s="61">
        <v>1153.0834</v>
      </c>
      <c r="F930" s="66" t="s">
        <v>4050</v>
      </c>
      <c r="G930" s="51">
        <f t="shared" si="36"/>
        <v>8</v>
      </c>
      <c r="H930" s="53">
        <f t="shared" si="37"/>
        <v>2325</v>
      </c>
    </row>
    <row r="931" spans="1:8" x14ac:dyDescent="0.25">
      <c r="A931" s="63" t="s">
        <v>1670</v>
      </c>
      <c r="B931" s="63" t="s">
        <v>7047</v>
      </c>
      <c r="C931" s="64"/>
      <c r="D931" s="65" t="s">
        <v>4910</v>
      </c>
      <c r="E931" s="61">
        <v>1294.3193999999999</v>
      </c>
      <c r="F931" s="66" t="s">
        <v>4033</v>
      </c>
      <c r="G931" s="51">
        <f t="shared" si="36"/>
        <v>8</v>
      </c>
      <c r="H931" s="53">
        <f t="shared" si="37"/>
        <v>2335</v>
      </c>
    </row>
    <row r="932" spans="1:8" x14ac:dyDescent="0.25">
      <c r="A932" s="63" t="s">
        <v>1765</v>
      </c>
      <c r="B932" s="63" t="s">
        <v>7048</v>
      </c>
      <c r="C932" s="64"/>
      <c r="D932" s="65" t="s">
        <v>4911</v>
      </c>
      <c r="E932" s="61">
        <v>1742.201</v>
      </c>
      <c r="F932" s="66" t="s">
        <v>7848</v>
      </c>
      <c r="G932" s="51">
        <f t="shared" si="36"/>
        <v>8</v>
      </c>
      <c r="H932" s="53">
        <f t="shared" si="37"/>
        <v>2340</v>
      </c>
    </row>
    <row r="933" spans="1:8" x14ac:dyDescent="0.25">
      <c r="A933" s="63" t="s">
        <v>1766</v>
      </c>
      <c r="B933" s="63" t="s">
        <v>7049</v>
      </c>
      <c r="C933" s="64"/>
      <c r="D933" s="65" t="s">
        <v>4912</v>
      </c>
      <c r="E933" s="61">
        <v>1294.9893999999999</v>
      </c>
      <c r="F933" s="66" t="s">
        <v>7849</v>
      </c>
      <c r="G933" s="51">
        <f t="shared" si="36"/>
        <v>8</v>
      </c>
      <c r="H933" s="53">
        <f t="shared" si="37"/>
        <v>2350</v>
      </c>
    </row>
    <row r="934" spans="1:8" x14ac:dyDescent="0.25">
      <c r="A934" s="63" t="s">
        <v>1767</v>
      </c>
      <c r="B934" s="63" t="s">
        <v>7050</v>
      </c>
      <c r="C934" s="64"/>
      <c r="D934" s="65" t="s">
        <v>4913</v>
      </c>
      <c r="E934" s="61">
        <v>1486.261</v>
      </c>
      <c r="F934" s="66" t="s">
        <v>7850</v>
      </c>
      <c r="G934" s="51">
        <f t="shared" si="36"/>
        <v>8</v>
      </c>
      <c r="H934" s="53">
        <f t="shared" si="37"/>
        <v>2395</v>
      </c>
    </row>
    <row r="935" spans="1:8" x14ac:dyDescent="0.25">
      <c r="A935" s="63" t="s">
        <v>1768</v>
      </c>
      <c r="B935" s="63" t="s">
        <v>7051</v>
      </c>
      <c r="C935" s="64"/>
      <c r="D935" s="65" t="s">
        <v>4914</v>
      </c>
      <c r="E935" s="61">
        <v>1230.7498000000001</v>
      </c>
      <c r="F935" s="66" t="s">
        <v>7851</v>
      </c>
      <c r="G935" s="51">
        <f t="shared" si="36"/>
        <v>8</v>
      </c>
      <c r="H935" s="53">
        <f t="shared" si="37"/>
        <v>2405</v>
      </c>
    </row>
    <row r="936" spans="1:8" x14ac:dyDescent="0.25">
      <c r="A936" s="63" t="s">
        <v>1769</v>
      </c>
      <c r="B936" s="63" t="s">
        <v>7052</v>
      </c>
      <c r="C936" s="64"/>
      <c r="D936" s="65" t="s">
        <v>4915</v>
      </c>
      <c r="E936" s="61">
        <v>1172.4866</v>
      </c>
      <c r="F936" s="66" t="s">
        <v>7852</v>
      </c>
      <c r="G936" s="51">
        <f t="shared" si="36"/>
        <v>8</v>
      </c>
      <c r="H936" s="53">
        <f t="shared" si="37"/>
        <v>2415</v>
      </c>
    </row>
    <row r="937" spans="1:8" x14ac:dyDescent="0.25">
      <c r="A937" s="63" t="s">
        <v>1671</v>
      </c>
      <c r="B937" s="63" t="s">
        <v>7053</v>
      </c>
      <c r="C937" s="64"/>
      <c r="D937" s="65" t="s">
        <v>4916</v>
      </c>
      <c r="E937" s="61">
        <v>1337.3467999999998</v>
      </c>
      <c r="F937" s="66" t="s">
        <v>4034</v>
      </c>
      <c r="G937" s="51">
        <f t="shared" si="36"/>
        <v>8</v>
      </c>
      <c r="H937" s="53">
        <f t="shared" si="37"/>
        <v>2440</v>
      </c>
    </row>
    <row r="938" spans="1:8" x14ac:dyDescent="0.25">
      <c r="A938" s="63" t="s">
        <v>1672</v>
      </c>
      <c r="B938" s="63" t="s">
        <v>7054</v>
      </c>
      <c r="C938" s="64"/>
      <c r="D938" s="65" t="s">
        <v>4917</v>
      </c>
      <c r="E938" s="61">
        <v>1122.0221999999999</v>
      </c>
      <c r="F938" s="66" t="s">
        <v>4035</v>
      </c>
      <c r="G938" s="51">
        <f t="shared" si="36"/>
        <v>8</v>
      </c>
      <c r="H938" s="53">
        <f t="shared" si="37"/>
        <v>2465</v>
      </c>
    </row>
    <row r="939" spans="1:8" x14ac:dyDescent="0.25">
      <c r="A939" s="63" t="s">
        <v>1673</v>
      </c>
      <c r="B939" s="63" t="s">
        <v>7055</v>
      </c>
      <c r="C939" s="64"/>
      <c r="D939" s="65" t="s">
        <v>4918</v>
      </c>
      <c r="E939" s="61">
        <v>1354.8337999999999</v>
      </c>
      <c r="F939" s="66" t="s">
        <v>4036</v>
      </c>
      <c r="G939" s="51">
        <f t="shared" si="36"/>
        <v>8</v>
      </c>
      <c r="H939" s="53">
        <f t="shared" si="37"/>
        <v>2485</v>
      </c>
    </row>
    <row r="940" spans="1:8" x14ac:dyDescent="0.25">
      <c r="A940" s="63" t="s">
        <v>1770</v>
      </c>
      <c r="B940" s="63" t="s">
        <v>7056</v>
      </c>
      <c r="C940" s="64"/>
      <c r="D940" s="65" t="s">
        <v>4919</v>
      </c>
      <c r="E940" s="61">
        <v>1234.6089999999999</v>
      </c>
      <c r="F940" s="66" t="s">
        <v>7853</v>
      </c>
      <c r="G940" s="51">
        <f t="shared" si="36"/>
        <v>8</v>
      </c>
      <c r="H940" s="53">
        <f t="shared" si="37"/>
        <v>2490</v>
      </c>
    </row>
    <row r="941" spans="1:8" x14ac:dyDescent="0.25">
      <c r="A941" s="63" t="s">
        <v>1771</v>
      </c>
      <c r="B941" s="63" t="s">
        <v>7057</v>
      </c>
      <c r="C941" s="64"/>
      <c r="D941" s="65" t="s">
        <v>4920</v>
      </c>
      <c r="E941" s="61">
        <v>1202.1006</v>
      </c>
      <c r="F941" s="66" t="s">
        <v>7854</v>
      </c>
      <c r="G941" s="51">
        <f t="shared" si="36"/>
        <v>8</v>
      </c>
      <c r="H941" s="53">
        <f t="shared" si="37"/>
        <v>2500</v>
      </c>
    </row>
    <row r="942" spans="1:8" x14ac:dyDescent="0.25">
      <c r="A942" s="63" t="s">
        <v>1772</v>
      </c>
      <c r="B942" s="63" t="s">
        <v>7058</v>
      </c>
      <c r="C942" s="64"/>
      <c r="D942" s="65" t="s">
        <v>4921</v>
      </c>
      <c r="E942" s="61">
        <v>1510.2871999999998</v>
      </c>
      <c r="F942" s="66" t="s">
        <v>4051</v>
      </c>
      <c r="G942" s="51">
        <f t="shared" si="36"/>
        <v>8</v>
      </c>
      <c r="H942" s="53">
        <f t="shared" si="37"/>
        <v>2505</v>
      </c>
    </row>
    <row r="943" spans="1:8" x14ac:dyDescent="0.25">
      <c r="A943" s="63" t="s">
        <v>1773</v>
      </c>
      <c r="B943" s="63" t="s">
        <v>7059</v>
      </c>
      <c r="C943" s="64"/>
      <c r="D943" s="65" t="s">
        <v>4922</v>
      </c>
      <c r="E943" s="61">
        <v>1335.5646000000002</v>
      </c>
      <c r="F943" s="66" t="s">
        <v>7855</v>
      </c>
      <c r="G943" s="51">
        <f t="shared" si="36"/>
        <v>8</v>
      </c>
      <c r="H943" s="53">
        <f t="shared" si="37"/>
        <v>2515</v>
      </c>
    </row>
    <row r="944" spans="1:8" x14ac:dyDescent="0.25">
      <c r="A944" s="63" t="s">
        <v>1774</v>
      </c>
      <c r="B944" s="63" t="s">
        <v>7060</v>
      </c>
      <c r="C944" s="64"/>
      <c r="D944" s="65" t="s">
        <v>4923</v>
      </c>
      <c r="E944" s="61">
        <v>1273.4422</v>
      </c>
      <c r="F944" s="66" t="s">
        <v>7856</v>
      </c>
      <c r="G944" s="51">
        <f t="shared" si="36"/>
        <v>8</v>
      </c>
      <c r="H944" s="53">
        <f t="shared" si="37"/>
        <v>2540</v>
      </c>
    </row>
    <row r="945" spans="1:8" x14ac:dyDescent="0.25">
      <c r="A945" s="63" t="s">
        <v>1775</v>
      </c>
      <c r="B945" s="63" t="s">
        <v>7061</v>
      </c>
      <c r="C945" s="64"/>
      <c r="D945" s="65" t="s">
        <v>4924</v>
      </c>
      <c r="E945" s="61">
        <v>1238.5083999999999</v>
      </c>
      <c r="F945" s="66" t="s">
        <v>7857</v>
      </c>
      <c r="G945" s="51">
        <f t="shared" si="36"/>
        <v>8</v>
      </c>
      <c r="H945" s="53">
        <f t="shared" si="37"/>
        <v>2550</v>
      </c>
    </row>
    <row r="946" spans="1:8" x14ac:dyDescent="0.25">
      <c r="A946" s="63" t="s">
        <v>1674</v>
      </c>
      <c r="B946" s="63" t="s">
        <v>7062</v>
      </c>
      <c r="C946" s="64"/>
      <c r="D946" s="65" t="s">
        <v>4925</v>
      </c>
      <c r="E946" s="61">
        <v>1912.1666</v>
      </c>
      <c r="F946" s="66" t="s">
        <v>4037</v>
      </c>
      <c r="G946" s="51">
        <f t="shared" si="36"/>
        <v>8</v>
      </c>
      <c r="H946" s="53">
        <f t="shared" si="37"/>
        <v>2575</v>
      </c>
    </row>
    <row r="947" spans="1:8" x14ac:dyDescent="0.25">
      <c r="A947" s="63" t="s">
        <v>8398</v>
      </c>
      <c r="B947" s="63" t="s">
        <v>8399</v>
      </c>
      <c r="C947" s="64"/>
      <c r="D947" s="65" t="s">
        <v>8444</v>
      </c>
      <c r="E947" s="61">
        <v>1912.2737999999999</v>
      </c>
      <c r="F947" s="66" t="s">
        <v>8471</v>
      </c>
      <c r="G947" s="51">
        <f t="shared" si="36"/>
        <v>8</v>
      </c>
      <c r="H947" s="53">
        <f t="shared" si="37"/>
        <v>2580</v>
      </c>
    </row>
    <row r="948" spans="1:8" x14ac:dyDescent="0.25">
      <c r="A948" s="63" t="s">
        <v>1790</v>
      </c>
      <c r="B948" s="63" t="s">
        <v>7063</v>
      </c>
      <c r="C948" s="64"/>
      <c r="D948" s="65" t="s">
        <v>4926</v>
      </c>
      <c r="E948" s="61">
        <v>1721.9937999999997</v>
      </c>
      <c r="F948" s="66" t="s">
        <v>7858</v>
      </c>
      <c r="G948" s="51">
        <f t="shared" si="36"/>
        <v>8</v>
      </c>
      <c r="H948" s="53">
        <f t="shared" si="37"/>
        <v>2585</v>
      </c>
    </row>
    <row r="949" spans="1:8" x14ac:dyDescent="0.25">
      <c r="A949" s="63" t="s">
        <v>1776</v>
      </c>
      <c r="B949" s="63" t="s">
        <v>7064</v>
      </c>
      <c r="C949" s="64"/>
      <c r="D949" s="65" t="s">
        <v>4927</v>
      </c>
      <c r="E949" s="61">
        <v>1269.5696</v>
      </c>
      <c r="F949" s="66" t="s">
        <v>7859</v>
      </c>
      <c r="G949" s="51">
        <f t="shared" si="36"/>
        <v>8</v>
      </c>
      <c r="H949" s="53">
        <f t="shared" si="37"/>
        <v>2595</v>
      </c>
    </row>
    <row r="950" spans="1:8" x14ac:dyDescent="0.25">
      <c r="A950" s="63" t="s">
        <v>1777</v>
      </c>
      <c r="B950" s="63" t="s">
        <v>7065</v>
      </c>
      <c r="C950" s="64"/>
      <c r="D950" s="65" t="s">
        <v>4928</v>
      </c>
      <c r="E950" s="61">
        <v>1381.2988</v>
      </c>
      <c r="F950" s="66" t="s">
        <v>7860</v>
      </c>
      <c r="G950" s="51">
        <f t="shared" si="36"/>
        <v>8</v>
      </c>
      <c r="H950" s="53">
        <f t="shared" si="37"/>
        <v>2630</v>
      </c>
    </row>
    <row r="951" spans="1:8" x14ac:dyDescent="0.25">
      <c r="A951" s="63" t="s">
        <v>1778</v>
      </c>
      <c r="B951" s="63" t="s">
        <v>7066</v>
      </c>
      <c r="C951" s="64"/>
      <c r="D951" s="65" t="s">
        <v>4929</v>
      </c>
      <c r="E951" s="61">
        <v>1450.3892000000001</v>
      </c>
      <c r="F951" s="66" t="s">
        <v>7861</v>
      </c>
      <c r="G951" s="51">
        <f t="shared" si="36"/>
        <v>8</v>
      </c>
      <c r="H951" s="53">
        <f t="shared" si="37"/>
        <v>2740</v>
      </c>
    </row>
    <row r="952" spans="1:8" x14ac:dyDescent="0.25">
      <c r="A952" s="63" t="s">
        <v>1779</v>
      </c>
      <c r="B952" s="63" t="s">
        <v>7067</v>
      </c>
      <c r="C952" s="64"/>
      <c r="D952" s="65" t="s">
        <v>4930</v>
      </c>
      <c r="E952" s="61">
        <v>1991.3337999999999</v>
      </c>
      <c r="F952" s="66" t="s">
        <v>7862</v>
      </c>
      <c r="G952" s="51">
        <f t="shared" si="36"/>
        <v>8</v>
      </c>
      <c r="H952" s="53">
        <f t="shared" si="37"/>
        <v>2855</v>
      </c>
    </row>
    <row r="953" spans="1:8" x14ac:dyDescent="0.25">
      <c r="A953" s="63" t="s">
        <v>1780</v>
      </c>
      <c r="B953" s="63" t="s">
        <v>7068</v>
      </c>
      <c r="C953" s="64"/>
      <c r="D953" s="65" t="s">
        <v>4931</v>
      </c>
      <c r="E953" s="61">
        <v>1386.029</v>
      </c>
      <c r="F953" s="66" t="s">
        <v>7863</v>
      </c>
      <c r="G953" s="51">
        <f t="shared" ref="G953:G1016" si="38">LEFT(F953,FIND("K",F953)-2)+0</f>
        <v>8</v>
      </c>
      <c r="H953" s="53">
        <f t="shared" si="37"/>
        <v>2930</v>
      </c>
    </row>
    <row r="954" spans="1:8" x14ac:dyDescent="0.25">
      <c r="A954" s="63" t="s">
        <v>1781</v>
      </c>
      <c r="B954" s="63" t="s">
        <v>7069</v>
      </c>
      <c r="C954" s="64"/>
      <c r="D954" s="65" t="s">
        <v>4932</v>
      </c>
      <c r="E954" s="61">
        <v>2075.2177999999999</v>
      </c>
      <c r="F954" s="66" t="s">
        <v>4052</v>
      </c>
      <c r="G954" s="51">
        <f t="shared" si="38"/>
        <v>8</v>
      </c>
      <c r="H954" s="53">
        <f t="shared" si="37"/>
        <v>2990</v>
      </c>
    </row>
    <row r="955" spans="1:8" x14ac:dyDescent="0.25">
      <c r="A955" s="63" t="s">
        <v>1782</v>
      </c>
      <c r="B955" s="63" t="s">
        <v>7070</v>
      </c>
      <c r="C955" s="64"/>
      <c r="D955" s="65" t="s">
        <v>4933</v>
      </c>
      <c r="E955" s="61">
        <v>1417.0902000000001</v>
      </c>
      <c r="F955" s="66" t="s">
        <v>4053</v>
      </c>
      <c r="G955" s="51">
        <f t="shared" si="38"/>
        <v>8</v>
      </c>
      <c r="H955" s="53">
        <f t="shared" ref="H955:H1018" si="39">RIGHT(F955,LEN(F955)-FIND("K",F955))+0</f>
        <v>3020</v>
      </c>
    </row>
    <row r="956" spans="1:8" x14ac:dyDescent="0.25">
      <c r="A956" s="63" t="s">
        <v>1783</v>
      </c>
      <c r="B956" s="63" t="s">
        <v>7071</v>
      </c>
      <c r="C956" s="64"/>
      <c r="D956" s="65" t="s">
        <v>4934</v>
      </c>
      <c r="E956" s="61">
        <v>1644.6221999999998</v>
      </c>
      <c r="F956" s="66" t="s">
        <v>7864</v>
      </c>
      <c r="G956" s="51">
        <f t="shared" si="38"/>
        <v>8</v>
      </c>
      <c r="H956" s="53">
        <f t="shared" si="39"/>
        <v>3035</v>
      </c>
    </row>
    <row r="957" spans="1:8" x14ac:dyDescent="0.25">
      <c r="A957" s="63" t="s">
        <v>1784</v>
      </c>
      <c r="B957" s="63" t="s">
        <v>7072</v>
      </c>
      <c r="C957" s="64"/>
      <c r="D957" s="65" t="s">
        <v>4935</v>
      </c>
      <c r="E957" s="61">
        <v>2115.3775999999998</v>
      </c>
      <c r="F957" s="66" t="s">
        <v>7865</v>
      </c>
      <c r="G957" s="51">
        <f t="shared" si="38"/>
        <v>8</v>
      </c>
      <c r="H957" s="53">
        <f t="shared" si="39"/>
        <v>3065</v>
      </c>
    </row>
    <row r="958" spans="1:8" x14ac:dyDescent="0.25">
      <c r="A958" s="63" t="s">
        <v>1785</v>
      </c>
      <c r="B958" s="63" t="s">
        <v>7073</v>
      </c>
      <c r="C958" s="64"/>
      <c r="D958" s="65" t="s">
        <v>4936</v>
      </c>
      <c r="E958" s="61">
        <v>2115.3775999999998</v>
      </c>
      <c r="F958" s="66" t="s">
        <v>7866</v>
      </c>
      <c r="G958" s="51">
        <f t="shared" si="38"/>
        <v>8</v>
      </c>
      <c r="H958" s="53">
        <f t="shared" si="39"/>
        <v>3080</v>
      </c>
    </row>
    <row r="959" spans="1:8" x14ac:dyDescent="0.25">
      <c r="A959" s="63" t="s">
        <v>1786</v>
      </c>
      <c r="B959" s="63" t="s">
        <v>7074</v>
      </c>
      <c r="C959" s="64"/>
      <c r="D959" s="65" t="s">
        <v>4937</v>
      </c>
      <c r="E959" s="61">
        <v>2661.8563999999997</v>
      </c>
      <c r="F959" s="66" t="s">
        <v>7867</v>
      </c>
      <c r="G959" s="51">
        <f t="shared" si="38"/>
        <v>8</v>
      </c>
      <c r="H959" s="53">
        <f t="shared" si="39"/>
        <v>3105</v>
      </c>
    </row>
    <row r="960" spans="1:8" x14ac:dyDescent="0.25">
      <c r="A960" s="63" t="s">
        <v>1787</v>
      </c>
      <c r="B960" s="63" t="s">
        <v>7075</v>
      </c>
      <c r="C960" s="64"/>
      <c r="D960" s="65" t="s">
        <v>4938</v>
      </c>
      <c r="E960" s="61">
        <v>2277.2362000000003</v>
      </c>
      <c r="F960" s="66" t="s">
        <v>7868</v>
      </c>
      <c r="G960" s="51">
        <f t="shared" si="38"/>
        <v>8</v>
      </c>
      <c r="H960" s="53">
        <f t="shared" si="39"/>
        <v>3175</v>
      </c>
    </row>
    <row r="961" spans="1:8" x14ac:dyDescent="0.25">
      <c r="A961" s="63" t="s">
        <v>1788</v>
      </c>
      <c r="B961" s="63" t="s">
        <v>7076</v>
      </c>
      <c r="C961" s="64"/>
      <c r="D961" s="65" t="s">
        <v>4939</v>
      </c>
      <c r="E961" s="61">
        <v>2115.3775999999998</v>
      </c>
      <c r="F961" s="66" t="s">
        <v>7869</v>
      </c>
      <c r="G961" s="51">
        <f t="shared" si="38"/>
        <v>8</v>
      </c>
      <c r="H961" s="53">
        <f t="shared" si="39"/>
        <v>3180</v>
      </c>
    </row>
    <row r="962" spans="1:8" x14ac:dyDescent="0.25">
      <c r="A962" s="63" t="s">
        <v>1789</v>
      </c>
      <c r="B962" s="63" t="s">
        <v>7077</v>
      </c>
      <c r="C962" s="64"/>
      <c r="D962" s="65" t="s">
        <v>4940</v>
      </c>
      <c r="E962" s="61">
        <v>2488.9026000000003</v>
      </c>
      <c r="F962" s="66" t="s">
        <v>7870</v>
      </c>
      <c r="G962" s="51">
        <f t="shared" si="38"/>
        <v>8</v>
      </c>
      <c r="H962" s="53">
        <f t="shared" si="39"/>
        <v>3210</v>
      </c>
    </row>
    <row r="963" spans="1:8" x14ac:dyDescent="0.25">
      <c r="A963" s="63" t="s">
        <v>1792</v>
      </c>
      <c r="B963" s="63" t="s">
        <v>7078</v>
      </c>
      <c r="C963" s="64"/>
      <c r="D963" s="65" t="s">
        <v>4941</v>
      </c>
      <c r="E963" s="61">
        <v>784.27519999999993</v>
      </c>
      <c r="F963" s="66" t="s">
        <v>7871</v>
      </c>
      <c r="G963" s="51">
        <f t="shared" si="38"/>
        <v>9</v>
      </c>
      <c r="H963" s="53">
        <f t="shared" si="39"/>
        <v>1200</v>
      </c>
    </row>
    <row r="964" spans="1:8" x14ac:dyDescent="0.25">
      <c r="A964" s="63" t="s">
        <v>8400</v>
      </c>
      <c r="B964" s="63" t="s">
        <v>8401</v>
      </c>
      <c r="C964" s="64"/>
      <c r="D964" s="65" t="s">
        <v>8445</v>
      </c>
      <c r="E964" s="61">
        <v>1487.2123999999999</v>
      </c>
      <c r="F964" s="66" t="s">
        <v>8472</v>
      </c>
      <c r="G964" s="51">
        <f t="shared" si="38"/>
        <v>9</v>
      </c>
      <c r="H964" s="53">
        <f t="shared" si="39"/>
        <v>1600</v>
      </c>
    </row>
    <row r="965" spans="1:8" x14ac:dyDescent="0.25">
      <c r="A965" s="63" t="s">
        <v>1793</v>
      </c>
      <c r="B965" s="63" t="s">
        <v>7079</v>
      </c>
      <c r="C965" s="64"/>
      <c r="D965" s="65" t="s">
        <v>4942</v>
      </c>
      <c r="E965" s="61">
        <v>1241.4161999999999</v>
      </c>
      <c r="F965" s="66" t="s">
        <v>4054</v>
      </c>
      <c r="G965" s="51">
        <f t="shared" si="38"/>
        <v>9</v>
      </c>
      <c r="H965" s="53">
        <f t="shared" si="39"/>
        <v>1640</v>
      </c>
    </row>
    <row r="966" spans="1:8" x14ac:dyDescent="0.25">
      <c r="A966" s="63" t="s">
        <v>1805</v>
      </c>
      <c r="B966" s="63" t="s">
        <v>7080</v>
      </c>
      <c r="C966" s="64"/>
      <c r="D966" s="65" t="s">
        <v>1969</v>
      </c>
      <c r="E966" s="61">
        <v>1471.7487999999998</v>
      </c>
      <c r="F966" s="66" t="s">
        <v>7872</v>
      </c>
      <c r="G966" s="51">
        <f t="shared" si="38"/>
        <v>9</v>
      </c>
      <c r="H966" s="53">
        <f t="shared" si="39"/>
        <v>1680</v>
      </c>
    </row>
    <row r="967" spans="1:8" x14ac:dyDescent="0.25">
      <c r="A967" s="63" t="s">
        <v>1794</v>
      </c>
      <c r="B967" s="63" t="s">
        <v>7081</v>
      </c>
      <c r="C967" s="64"/>
      <c r="D967" s="65" t="s">
        <v>4943</v>
      </c>
      <c r="E967" s="61">
        <v>1543.2110000000002</v>
      </c>
      <c r="F967" s="66" t="s">
        <v>4055</v>
      </c>
      <c r="G967" s="51">
        <f t="shared" si="38"/>
        <v>9</v>
      </c>
      <c r="H967" s="53">
        <f t="shared" si="39"/>
        <v>1690</v>
      </c>
    </row>
    <row r="968" spans="1:8" x14ac:dyDescent="0.25">
      <c r="A968" s="63" t="s">
        <v>1806</v>
      </c>
      <c r="B968" s="63" t="s">
        <v>7082</v>
      </c>
      <c r="C968" s="64"/>
      <c r="D968" s="65" t="s">
        <v>1970</v>
      </c>
      <c r="E968" s="61">
        <v>1617.8087999999998</v>
      </c>
      <c r="F968" s="66" t="s">
        <v>7873</v>
      </c>
      <c r="G968" s="51">
        <f t="shared" si="38"/>
        <v>9</v>
      </c>
      <c r="H968" s="53">
        <f t="shared" si="39"/>
        <v>1705</v>
      </c>
    </row>
    <row r="969" spans="1:8" x14ac:dyDescent="0.25">
      <c r="A969" s="63" t="s">
        <v>1807</v>
      </c>
      <c r="B969" s="63" t="s">
        <v>7083</v>
      </c>
      <c r="C969" s="64"/>
      <c r="D969" s="65" t="s">
        <v>4944</v>
      </c>
      <c r="E969" s="61">
        <v>1447.3473999999999</v>
      </c>
      <c r="F969" s="66" t="s">
        <v>4065</v>
      </c>
      <c r="G969" s="51">
        <f t="shared" si="38"/>
        <v>9</v>
      </c>
      <c r="H969" s="53">
        <f t="shared" si="39"/>
        <v>1730</v>
      </c>
    </row>
    <row r="970" spans="1:8" x14ac:dyDescent="0.25">
      <c r="A970" s="63" t="s">
        <v>1795</v>
      </c>
      <c r="B970" s="63" t="s">
        <v>7084</v>
      </c>
      <c r="C970" s="64"/>
      <c r="D970" s="65" t="s">
        <v>4945</v>
      </c>
      <c r="E970" s="61">
        <v>1312.9722000000002</v>
      </c>
      <c r="F970" s="66" t="s">
        <v>4056</v>
      </c>
      <c r="G970" s="51">
        <f t="shared" si="38"/>
        <v>9</v>
      </c>
      <c r="H970" s="53">
        <f t="shared" si="39"/>
        <v>1780</v>
      </c>
    </row>
    <row r="971" spans="1:8" x14ac:dyDescent="0.25">
      <c r="A971" s="63" t="s">
        <v>1808</v>
      </c>
      <c r="B971" s="63" t="s">
        <v>7085</v>
      </c>
      <c r="C971" s="64"/>
      <c r="D971" s="65" t="s">
        <v>4946</v>
      </c>
      <c r="E971" s="61">
        <v>1741.598</v>
      </c>
      <c r="F971" s="66" t="s">
        <v>7874</v>
      </c>
      <c r="G971" s="51">
        <f t="shared" si="38"/>
        <v>9</v>
      </c>
      <c r="H971" s="53">
        <f t="shared" si="39"/>
        <v>2005</v>
      </c>
    </row>
    <row r="972" spans="1:8" x14ac:dyDescent="0.25">
      <c r="A972" s="63" t="s">
        <v>1796</v>
      </c>
      <c r="B972" s="63" t="s">
        <v>7086</v>
      </c>
      <c r="C972" s="64"/>
      <c r="D972" s="65" t="s">
        <v>4947</v>
      </c>
      <c r="E972" s="61">
        <v>1717.8933999999999</v>
      </c>
      <c r="F972" s="66" t="s">
        <v>4057</v>
      </c>
      <c r="G972" s="51">
        <f t="shared" si="38"/>
        <v>9</v>
      </c>
      <c r="H972" s="53">
        <f t="shared" si="39"/>
        <v>2010</v>
      </c>
    </row>
    <row r="973" spans="1:8" x14ac:dyDescent="0.25">
      <c r="A973" s="63" t="s">
        <v>1797</v>
      </c>
      <c r="B973" s="63" t="s">
        <v>7087</v>
      </c>
      <c r="C973" s="64"/>
      <c r="D973" s="65" t="s">
        <v>4948</v>
      </c>
      <c r="E973" s="61">
        <v>1991.3337999999999</v>
      </c>
      <c r="F973" s="66" t="s">
        <v>4058</v>
      </c>
      <c r="G973" s="51">
        <f t="shared" si="38"/>
        <v>9</v>
      </c>
      <c r="H973" s="53">
        <f t="shared" si="39"/>
        <v>2030</v>
      </c>
    </row>
    <row r="974" spans="1:8" x14ac:dyDescent="0.25">
      <c r="A974" s="63" t="s">
        <v>1809</v>
      </c>
      <c r="B974" s="63" t="s">
        <v>7088</v>
      </c>
      <c r="C974" s="64"/>
      <c r="D974" s="65" t="s">
        <v>1971</v>
      </c>
      <c r="E974" s="61">
        <v>2120.2820000000002</v>
      </c>
      <c r="F974" s="66" t="s">
        <v>7875</v>
      </c>
      <c r="G974" s="51">
        <f t="shared" si="38"/>
        <v>9</v>
      </c>
      <c r="H974" s="53">
        <f t="shared" si="39"/>
        <v>2045</v>
      </c>
    </row>
    <row r="975" spans="1:8" x14ac:dyDescent="0.25">
      <c r="A975" s="63" t="s">
        <v>1798</v>
      </c>
      <c r="B975" s="63" t="s">
        <v>7089</v>
      </c>
      <c r="C975" s="64"/>
      <c r="D975" s="65" t="s">
        <v>4949</v>
      </c>
      <c r="E975" s="61">
        <v>1798.3469999999998</v>
      </c>
      <c r="F975" s="66" t="s">
        <v>4059</v>
      </c>
      <c r="G975" s="51">
        <f t="shared" si="38"/>
        <v>9</v>
      </c>
      <c r="H975" s="53">
        <f t="shared" si="39"/>
        <v>2080</v>
      </c>
    </row>
    <row r="976" spans="1:8" x14ac:dyDescent="0.25">
      <c r="A976" s="63" t="s">
        <v>1799</v>
      </c>
      <c r="B976" s="63" t="s">
        <v>7090</v>
      </c>
      <c r="C976" s="64"/>
      <c r="D976" s="65" t="s">
        <v>4950</v>
      </c>
      <c r="E976" s="61">
        <v>1487.2123999999999</v>
      </c>
      <c r="F976" s="66" t="s">
        <v>4060</v>
      </c>
      <c r="G976" s="51">
        <f t="shared" si="38"/>
        <v>9</v>
      </c>
      <c r="H976" s="53">
        <f t="shared" si="39"/>
        <v>2100</v>
      </c>
    </row>
    <row r="977" spans="1:8" x14ac:dyDescent="0.25">
      <c r="A977" s="63" t="s">
        <v>1800</v>
      </c>
      <c r="B977" s="63" t="s">
        <v>7091</v>
      </c>
      <c r="C977" s="64"/>
      <c r="D977" s="65" t="s">
        <v>4951</v>
      </c>
      <c r="E977" s="61">
        <v>1832.5706</v>
      </c>
      <c r="F977" s="66" t="s">
        <v>4061</v>
      </c>
      <c r="G977" s="51">
        <f t="shared" si="38"/>
        <v>9</v>
      </c>
      <c r="H977" s="53">
        <f t="shared" si="39"/>
        <v>2130</v>
      </c>
    </row>
    <row r="978" spans="1:8" x14ac:dyDescent="0.25">
      <c r="A978" s="63" t="s">
        <v>1801</v>
      </c>
      <c r="B978" s="63" t="s">
        <v>7092</v>
      </c>
      <c r="C978" s="64"/>
      <c r="D978" s="65" t="s">
        <v>4952</v>
      </c>
      <c r="E978" s="61">
        <v>1876.1205999999997</v>
      </c>
      <c r="F978" s="66" t="s">
        <v>4062</v>
      </c>
      <c r="G978" s="51">
        <f t="shared" si="38"/>
        <v>9</v>
      </c>
      <c r="H978" s="53">
        <f t="shared" si="39"/>
        <v>2200</v>
      </c>
    </row>
    <row r="979" spans="1:8" x14ac:dyDescent="0.25">
      <c r="A979" s="63" t="s">
        <v>1802</v>
      </c>
      <c r="B979" s="63" t="s">
        <v>7093</v>
      </c>
      <c r="C979" s="64"/>
      <c r="D979" s="65" t="s">
        <v>4953</v>
      </c>
      <c r="E979" s="61">
        <v>1577.4346</v>
      </c>
      <c r="F979" s="66" t="s">
        <v>4063</v>
      </c>
      <c r="G979" s="51">
        <f t="shared" si="38"/>
        <v>9</v>
      </c>
      <c r="H979" s="53">
        <f t="shared" si="39"/>
        <v>2260</v>
      </c>
    </row>
    <row r="980" spans="1:8" x14ac:dyDescent="0.25">
      <c r="A980" s="63" t="s">
        <v>1810</v>
      </c>
      <c r="B980" s="63" t="s">
        <v>7094</v>
      </c>
      <c r="C980" s="64"/>
      <c r="D980" s="65" t="s">
        <v>4954</v>
      </c>
      <c r="E980" s="61">
        <v>1636.1801999999998</v>
      </c>
      <c r="F980" s="66" t="s">
        <v>7876</v>
      </c>
      <c r="G980" s="51">
        <f t="shared" si="38"/>
        <v>9</v>
      </c>
      <c r="H980" s="53">
        <f t="shared" si="39"/>
        <v>2295</v>
      </c>
    </row>
    <row r="981" spans="1:8" x14ac:dyDescent="0.25">
      <c r="A981" s="63" t="s">
        <v>1811</v>
      </c>
      <c r="B981" s="63" t="s">
        <v>7095</v>
      </c>
      <c r="C981" s="64"/>
      <c r="D981" s="65" t="s">
        <v>1972</v>
      </c>
      <c r="E981" s="61">
        <v>1941.4589999999998</v>
      </c>
      <c r="F981" s="66" t="s">
        <v>7877</v>
      </c>
      <c r="G981" s="51">
        <f t="shared" si="38"/>
        <v>9</v>
      </c>
      <c r="H981" s="53">
        <f t="shared" si="39"/>
        <v>2300</v>
      </c>
    </row>
    <row r="982" spans="1:8" x14ac:dyDescent="0.25">
      <c r="A982" s="63" t="s">
        <v>1812</v>
      </c>
      <c r="B982" s="63" t="s">
        <v>7096</v>
      </c>
      <c r="C982" s="64"/>
      <c r="D982" s="65" t="s">
        <v>1973</v>
      </c>
      <c r="E982" s="61">
        <v>1983.0794000000001</v>
      </c>
      <c r="F982" s="66" t="s">
        <v>7878</v>
      </c>
      <c r="G982" s="51">
        <f t="shared" si="38"/>
        <v>9</v>
      </c>
      <c r="H982" s="53">
        <f t="shared" si="39"/>
        <v>2310</v>
      </c>
    </row>
    <row r="983" spans="1:8" x14ac:dyDescent="0.25">
      <c r="A983" s="63" t="s">
        <v>1803</v>
      </c>
      <c r="B983" s="63" t="s">
        <v>7097</v>
      </c>
      <c r="C983" s="64"/>
      <c r="D983" s="65" t="s">
        <v>4955</v>
      </c>
      <c r="E983" s="61">
        <v>1953.9076</v>
      </c>
      <c r="F983" s="66" t="s">
        <v>7879</v>
      </c>
      <c r="G983" s="51">
        <f t="shared" si="38"/>
        <v>9</v>
      </c>
      <c r="H983" s="53">
        <f t="shared" si="39"/>
        <v>2320</v>
      </c>
    </row>
    <row r="984" spans="1:8" x14ac:dyDescent="0.25">
      <c r="A984" s="63" t="s">
        <v>1804</v>
      </c>
      <c r="B984" s="63" t="s">
        <v>7098</v>
      </c>
      <c r="C984" s="64"/>
      <c r="D984" s="65" t="s">
        <v>4956</v>
      </c>
      <c r="E984" s="61">
        <v>1714.3289999999997</v>
      </c>
      <c r="F984" s="66" t="s">
        <v>4064</v>
      </c>
      <c r="G984" s="51">
        <f t="shared" si="38"/>
        <v>9</v>
      </c>
      <c r="H984" s="53">
        <f t="shared" si="39"/>
        <v>2515</v>
      </c>
    </row>
    <row r="985" spans="1:8" x14ac:dyDescent="0.25">
      <c r="A985" s="63" t="s">
        <v>1813</v>
      </c>
      <c r="B985" s="63" t="s">
        <v>6089</v>
      </c>
      <c r="C985" s="64"/>
      <c r="D985" s="65" t="s">
        <v>4957</v>
      </c>
      <c r="E985" s="61">
        <v>1160.5203999999999</v>
      </c>
      <c r="F985" s="66" t="s">
        <v>4066</v>
      </c>
      <c r="G985" s="51">
        <f t="shared" si="38"/>
        <v>10</v>
      </c>
      <c r="H985" s="53">
        <f t="shared" si="39"/>
        <v>1005</v>
      </c>
    </row>
    <row r="986" spans="1:8" x14ac:dyDescent="0.25">
      <c r="A986" s="63" t="s">
        <v>1825</v>
      </c>
      <c r="B986" s="63" t="s">
        <v>6090</v>
      </c>
      <c r="C986" s="64"/>
      <c r="D986" s="65" t="s">
        <v>4958</v>
      </c>
      <c r="E986" s="61">
        <v>1462.0203999999999</v>
      </c>
      <c r="F986" s="66" t="s">
        <v>7291</v>
      </c>
      <c r="G986" s="51">
        <f t="shared" si="38"/>
        <v>10</v>
      </c>
      <c r="H986" s="53">
        <f t="shared" si="39"/>
        <v>1015</v>
      </c>
    </row>
    <row r="987" spans="1:8" x14ac:dyDescent="0.25">
      <c r="A987" s="63" t="s">
        <v>7184</v>
      </c>
      <c r="B987" s="63" t="s">
        <v>6091</v>
      </c>
      <c r="C987" s="64"/>
      <c r="D987" s="65" t="s">
        <v>4959</v>
      </c>
      <c r="E987" s="61">
        <v>1105.0443999999998</v>
      </c>
      <c r="F987" s="66" t="s">
        <v>4067</v>
      </c>
      <c r="G987" s="51">
        <f t="shared" si="38"/>
        <v>10</v>
      </c>
      <c r="H987" s="53">
        <f t="shared" si="39"/>
        <v>1110</v>
      </c>
    </row>
    <row r="988" spans="1:8" x14ac:dyDescent="0.25">
      <c r="A988" s="63" t="s">
        <v>1826</v>
      </c>
      <c r="B988" s="63" t="s">
        <v>6092</v>
      </c>
      <c r="C988" s="64"/>
      <c r="D988" s="65" t="s">
        <v>4960</v>
      </c>
      <c r="E988" s="61">
        <v>1073.4069999999999</v>
      </c>
      <c r="F988" s="66" t="s">
        <v>7292</v>
      </c>
      <c r="G988" s="51">
        <f t="shared" si="38"/>
        <v>10</v>
      </c>
      <c r="H988" s="53">
        <f t="shared" si="39"/>
        <v>1135</v>
      </c>
    </row>
    <row r="989" spans="1:8" x14ac:dyDescent="0.25">
      <c r="A989" s="63" t="s">
        <v>1814</v>
      </c>
      <c r="B989" s="63" t="s">
        <v>6093</v>
      </c>
      <c r="C989" s="64"/>
      <c r="D989" s="65" t="s">
        <v>4961</v>
      </c>
      <c r="E989" s="61">
        <v>1260.0824</v>
      </c>
      <c r="F989" s="66" t="s">
        <v>4068</v>
      </c>
      <c r="G989" s="51">
        <f t="shared" si="38"/>
        <v>10</v>
      </c>
      <c r="H989" s="53">
        <f t="shared" si="39"/>
        <v>1145</v>
      </c>
    </row>
    <row r="990" spans="1:8" x14ac:dyDescent="0.25">
      <c r="A990" s="63" t="s">
        <v>1827</v>
      </c>
      <c r="B990" s="63" t="s">
        <v>6094</v>
      </c>
      <c r="C990" s="64"/>
      <c r="D990" s="65" t="s">
        <v>1974</v>
      </c>
      <c r="E990" s="61">
        <v>1742.201</v>
      </c>
      <c r="F990" s="66" t="s">
        <v>7293</v>
      </c>
      <c r="G990" s="51">
        <f t="shared" si="38"/>
        <v>10</v>
      </c>
      <c r="H990" s="53">
        <f t="shared" si="39"/>
        <v>1150</v>
      </c>
    </row>
    <row r="991" spans="1:8" x14ac:dyDescent="0.25">
      <c r="A991" s="63" t="s">
        <v>1828</v>
      </c>
      <c r="B991" s="63" t="s">
        <v>6095</v>
      </c>
      <c r="C991" s="64"/>
      <c r="D991" s="65" t="s">
        <v>4962</v>
      </c>
      <c r="E991" s="61">
        <v>1092.0999999999999</v>
      </c>
      <c r="F991" s="66" t="s">
        <v>7294</v>
      </c>
      <c r="G991" s="51">
        <f t="shared" si="38"/>
        <v>10</v>
      </c>
      <c r="H991" s="53">
        <f t="shared" si="39"/>
        <v>1180</v>
      </c>
    </row>
    <row r="992" spans="1:8" x14ac:dyDescent="0.25">
      <c r="A992" s="63" t="s">
        <v>1815</v>
      </c>
      <c r="B992" s="63" t="s">
        <v>6096</v>
      </c>
      <c r="C992" s="64"/>
      <c r="D992" s="65" t="s">
        <v>4963</v>
      </c>
      <c r="E992" s="61">
        <v>1393.8679999999999</v>
      </c>
      <c r="F992" s="66" t="s">
        <v>4069</v>
      </c>
      <c r="G992" s="51">
        <f t="shared" si="38"/>
        <v>10</v>
      </c>
      <c r="H992" s="53">
        <f t="shared" si="39"/>
        <v>1300</v>
      </c>
    </row>
    <row r="993" spans="1:8" x14ac:dyDescent="0.25">
      <c r="A993" s="63" t="s">
        <v>1816</v>
      </c>
      <c r="B993" s="63" t="s">
        <v>6097</v>
      </c>
      <c r="C993" s="64"/>
      <c r="D993" s="65" t="s">
        <v>4964</v>
      </c>
      <c r="E993" s="61">
        <v>1866.5932</v>
      </c>
      <c r="F993" s="66" t="s">
        <v>7295</v>
      </c>
      <c r="G993" s="51">
        <f t="shared" si="38"/>
        <v>10</v>
      </c>
      <c r="H993" s="53">
        <f t="shared" si="39"/>
        <v>1345</v>
      </c>
    </row>
    <row r="994" spans="1:8" x14ac:dyDescent="0.25">
      <c r="A994" s="63" t="s">
        <v>1829</v>
      </c>
      <c r="B994" s="63" t="s">
        <v>6098</v>
      </c>
      <c r="C994" s="64"/>
      <c r="D994" s="65" t="s">
        <v>4965</v>
      </c>
      <c r="E994" s="61">
        <v>1109.3725999999999</v>
      </c>
      <c r="F994" s="66" t="s">
        <v>7296</v>
      </c>
      <c r="G994" s="51">
        <f t="shared" si="38"/>
        <v>10</v>
      </c>
      <c r="H994" s="53">
        <f t="shared" si="39"/>
        <v>1405</v>
      </c>
    </row>
    <row r="995" spans="1:8" x14ac:dyDescent="0.25">
      <c r="A995" s="63" t="s">
        <v>1817</v>
      </c>
      <c r="B995" s="63" t="s">
        <v>6099</v>
      </c>
      <c r="C995" s="64"/>
      <c r="D995" s="65" t="s">
        <v>4966</v>
      </c>
      <c r="E995" s="61">
        <v>1126.6586</v>
      </c>
      <c r="F995" s="66" t="s">
        <v>4070</v>
      </c>
      <c r="G995" s="51">
        <f t="shared" si="38"/>
        <v>10</v>
      </c>
      <c r="H995" s="53">
        <f t="shared" si="39"/>
        <v>1445</v>
      </c>
    </row>
    <row r="996" spans="1:8" x14ac:dyDescent="0.25">
      <c r="A996" s="63" t="s">
        <v>1830</v>
      </c>
      <c r="B996" s="63" t="s">
        <v>6100</v>
      </c>
      <c r="C996" s="64"/>
      <c r="D996" s="65" t="s">
        <v>4967</v>
      </c>
      <c r="E996" s="61">
        <v>1078.4454000000001</v>
      </c>
      <c r="F996" s="66" t="s">
        <v>7297</v>
      </c>
      <c r="G996" s="51">
        <f t="shared" si="38"/>
        <v>10</v>
      </c>
      <c r="H996" s="53">
        <f t="shared" si="39"/>
        <v>1450</v>
      </c>
    </row>
    <row r="997" spans="1:8" x14ac:dyDescent="0.25">
      <c r="A997" s="63" t="s">
        <v>1818</v>
      </c>
      <c r="B997" s="63" t="s">
        <v>6101</v>
      </c>
      <c r="C997" s="64"/>
      <c r="D997" s="65" t="s">
        <v>4968</v>
      </c>
      <c r="E997" s="61">
        <v>1546.3198</v>
      </c>
      <c r="F997" s="66" t="s">
        <v>4071</v>
      </c>
      <c r="G997" s="51">
        <f t="shared" si="38"/>
        <v>10</v>
      </c>
      <c r="H997" s="53">
        <f t="shared" si="39"/>
        <v>1495</v>
      </c>
    </row>
    <row r="998" spans="1:8" x14ac:dyDescent="0.25">
      <c r="A998" s="63" t="s">
        <v>1831</v>
      </c>
      <c r="B998" s="63" t="s">
        <v>6102</v>
      </c>
      <c r="C998" s="64"/>
      <c r="D998" s="65" t="s">
        <v>4969</v>
      </c>
      <c r="E998" s="61">
        <v>1183.3406</v>
      </c>
      <c r="F998" s="66" t="s">
        <v>7298</v>
      </c>
      <c r="G998" s="51">
        <f t="shared" si="38"/>
        <v>10</v>
      </c>
      <c r="H998" s="53">
        <f t="shared" si="39"/>
        <v>1505</v>
      </c>
    </row>
    <row r="999" spans="1:8" x14ac:dyDescent="0.25">
      <c r="A999" s="63" t="s">
        <v>1819</v>
      </c>
      <c r="B999" s="63" t="s">
        <v>6103</v>
      </c>
      <c r="C999" s="64"/>
      <c r="D999" s="65" t="s">
        <v>4970</v>
      </c>
      <c r="E999" s="61">
        <v>1278.7485999999999</v>
      </c>
      <c r="F999" s="66" t="s">
        <v>4072</v>
      </c>
      <c r="G999" s="51">
        <f t="shared" si="38"/>
        <v>10</v>
      </c>
      <c r="H999" s="53">
        <f t="shared" si="39"/>
        <v>1520</v>
      </c>
    </row>
    <row r="1000" spans="1:8" x14ac:dyDescent="0.25">
      <c r="A1000" s="63" t="s">
        <v>1820</v>
      </c>
      <c r="B1000" s="63" t="s">
        <v>6104</v>
      </c>
      <c r="C1000" s="64"/>
      <c r="D1000" s="65" t="s">
        <v>4971</v>
      </c>
      <c r="E1000" s="61">
        <v>1574.3257999999998</v>
      </c>
      <c r="F1000" s="66" t="s">
        <v>4073</v>
      </c>
      <c r="G1000" s="51">
        <f t="shared" si="38"/>
        <v>10</v>
      </c>
      <c r="H1000" s="53">
        <f t="shared" si="39"/>
        <v>1535</v>
      </c>
    </row>
    <row r="1001" spans="1:8" x14ac:dyDescent="0.25">
      <c r="A1001" s="63" t="s">
        <v>1832</v>
      </c>
      <c r="B1001" s="63" t="s">
        <v>6105</v>
      </c>
      <c r="C1001" s="64"/>
      <c r="D1001" s="65" t="s">
        <v>4972</v>
      </c>
      <c r="E1001" s="61">
        <v>1178.4495999999999</v>
      </c>
      <c r="F1001" s="66" t="s">
        <v>4078</v>
      </c>
      <c r="G1001" s="51">
        <f t="shared" si="38"/>
        <v>10</v>
      </c>
      <c r="H1001" s="53">
        <f t="shared" si="39"/>
        <v>1570</v>
      </c>
    </row>
    <row r="1002" spans="1:8" x14ac:dyDescent="0.25">
      <c r="A1002" s="63" t="s">
        <v>1833</v>
      </c>
      <c r="B1002" s="63" t="s">
        <v>6106</v>
      </c>
      <c r="C1002" s="64"/>
      <c r="D1002" s="65" t="s">
        <v>4973</v>
      </c>
      <c r="E1002" s="61">
        <v>1072.9648</v>
      </c>
      <c r="F1002" s="66" t="s">
        <v>7299</v>
      </c>
      <c r="G1002" s="51">
        <f t="shared" si="38"/>
        <v>10</v>
      </c>
      <c r="H1002" s="53">
        <f t="shared" si="39"/>
        <v>1600</v>
      </c>
    </row>
    <row r="1003" spans="1:8" x14ac:dyDescent="0.25">
      <c r="A1003" s="63" t="s">
        <v>1834</v>
      </c>
      <c r="B1003" s="63" t="s">
        <v>6107</v>
      </c>
      <c r="C1003" s="64"/>
      <c r="D1003" s="65" t="s">
        <v>4974</v>
      </c>
      <c r="E1003" s="61">
        <v>1331.6383999999998</v>
      </c>
      <c r="F1003" s="66" t="s">
        <v>7300</v>
      </c>
      <c r="G1003" s="51">
        <f t="shared" si="38"/>
        <v>10</v>
      </c>
      <c r="H1003" s="53">
        <f t="shared" si="39"/>
        <v>1620</v>
      </c>
    </row>
    <row r="1004" spans="1:8" x14ac:dyDescent="0.25">
      <c r="A1004" s="63" t="s">
        <v>1835</v>
      </c>
      <c r="B1004" s="63" t="s">
        <v>6108</v>
      </c>
      <c r="C1004" s="64"/>
      <c r="D1004" s="65" t="s">
        <v>4975</v>
      </c>
      <c r="E1004" s="61">
        <v>1294.9893999999999</v>
      </c>
      <c r="F1004" s="66" t="s">
        <v>4079</v>
      </c>
      <c r="G1004" s="51">
        <f t="shared" si="38"/>
        <v>10</v>
      </c>
      <c r="H1004" s="53">
        <f t="shared" si="39"/>
        <v>1690</v>
      </c>
    </row>
    <row r="1005" spans="1:8" x14ac:dyDescent="0.25">
      <c r="A1005" s="63" t="s">
        <v>1836</v>
      </c>
      <c r="B1005" s="63" t="s">
        <v>6109</v>
      </c>
      <c r="C1005" s="64"/>
      <c r="D1005" s="65" t="s">
        <v>4976</v>
      </c>
      <c r="E1005" s="61">
        <v>1340.1876</v>
      </c>
      <c r="F1005" s="66" t="s">
        <v>4080</v>
      </c>
      <c r="G1005" s="51">
        <f t="shared" si="38"/>
        <v>10</v>
      </c>
      <c r="H1005" s="53">
        <f t="shared" si="39"/>
        <v>1720</v>
      </c>
    </row>
    <row r="1006" spans="1:8" x14ac:dyDescent="0.25">
      <c r="A1006" s="63" t="s">
        <v>1821</v>
      </c>
      <c r="B1006" s="63" t="s">
        <v>6110</v>
      </c>
      <c r="C1006" s="64"/>
      <c r="D1006" s="65" t="s">
        <v>4977</v>
      </c>
      <c r="E1006" s="61">
        <v>1620.5021999999999</v>
      </c>
      <c r="F1006" s="66" t="s">
        <v>4074</v>
      </c>
      <c r="G1006" s="51">
        <f t="shared" si="38"/>
        <v>10</v>
      </c>
      <c r="H1006" s="53">
        <f t="shared" si="39"/>
        <v>1725</v>
      </c>
    </row>
    <row r="1007" spans="1:8" x14ac:dyDescent="0.25">
      <c r="A1007" s="63" t="s">
        <v>1837</v>
      </c>
      <c r="B1007" s="63" t="s">
        <v>6111</v>
      </c>
      <c r="C1007" s="64"/>
      <c r="D1007" s="65" t="s">
        <v>4978</v>
      </c>
      <c r="E1007" s="61">
        <v>1742.201</v>
      </c>
      <c r="F1007" s="66" t="s">
        <v>4081</v>
      </c>
      <c r="G1007" s="51">
        <f t="shared" si="38"/>
        <v>10</v>
      </c>
      <c r="H1007" s="53">
        <f t="shared" si="39"/>
        <v>1770</v>
      </c>
    </row>
    <row r="1008" spans="1:8" x14ac:dyDescent="0.25">
      <c r="A1008" s="63" t="s">
        <v>1838</v>
      </c>
      <c r="B1008" s="63" t="s">
        <v>6112</v>
      </c>
      <c r="C1008" s="64"/>
      <c r="D1008" s="65" t="s">
        <v>4979</v>
      </c>
      <c r="E1008" s="61">
        <v>1153.4317999999998</v>
      </c>
      <c r="F1008" s="66" t="s">
        <v>7301</v>
      </c>
      <c r="G1008" s="51">
        <f t="shared" si="38"/>
        <v>10</v>
      </c>
      <c r="H1008" s="53">
        <f t="shared" si="39"/>
        <v>1800</v>
      </c>
    </row>
    <row r="1009" spans="1:8" x14ac:dyDescent="0.25">
      <c r="A1009" s="63" t="s">
        <v>1839</v>
      </c>
      <c r="B1009" s="63" t="s">
        <v>6113</v>
      </c>
      <c r="C1009" s="64"/>
      <c r="D1009" s="65" t="s">
        <v>4980</v>
      </c>
      <c r="E1009" s="61">
        <v>1947.355</v>
      </c>
      <c r="F1009" s="66" t="s">
        <v>7302</v>
      </c>
      <c r="G1009" s="51">
        <f t="shared" si="38"/>
        <v>10</v>
      </c>
      <c r="H1009" s="53">
        <f t="shared" si="39"/>
        <v>1825</v>
      </c>
    </row>
    <row r="1010" spans="1:8" x14ac:dyDescent="0.25">
      <c r="A1010" s="63" t="s">
        <v>1840</v>
      </c>
      <c r="B1010" s="63" t="s">
        <v>6114</v>
      </c>
      <c r="C1010" s="64"/>
      <c r="D1010" s="65" t="s">
        <v>4981</v>
      </c>
      <c r="E1010" s="61">
        <v>1742.201</v>
      </c>
      <c r="F1010" s="66" t="s">
        <v>7303</v>
      </c>
      <c r="G1010" s="51">
        <f t="shared" si="38"/>
        <v>10</v>
      </c>
      <c r="H1010" s="53">
        <f t="shared" si="39"/>
        <v>1920</v>
      </c>
    </row>
    <row r="1011" spans="1:8" x14ac:dyDescent="0.25">
      <c r="A1011" s="63" t="s">
        <v>1822</v>
      </c>
      <c r="B1011" s="63" t="s">
        <v>6115</v>
      </c>
      <c r="C1011" s="64"/>
      <c r="D1011" s="65" t="s">
        <v>4982</v>
      </c>
      <c r="E1011" s="61">
        <v>2084.5843999999997</v>
      </c>
      <c r="F1011" s="66" t="s">
        <v>4075</v>
      </c>
      <c r="G1011" s="51">
        <f t="shared" si="38"/>
        <v>10</v>
      </c>
      <c r="H1011" s="53">
        <f t="shared" si="39"/>
        <v>2240</v>
      </c>
    </row>
    <row r="1012" spans="1:8" x14ac:dyDescent="0.25">
      <c r="A1012" s="63" t="s">
        <v>1823</v>
      </c>
      <c r="B1012" s="63" t="s">
        <v>6116</v>
      </c>
      <c r="C1012" s="64"/>
      <c r="D1012" s="65" t="s">
        <v>4983</v>
      </c>
      <c r="E1012" s="61">
        <v>1745.4438</v>
      </c>
      <c r="F1012" s="66" t="s">
        <v>4076</v>
      </c>
      <c r="G1012" s="51">
        <f t="shared" si="38"/>
        <v>10</v>
      </c>
      <c r="H1012" s="53">
        <f t="shared" si="39"/>
        <v>2335</v>
      </c>
    </row>
    <row r="1013" spans="1:8" x14ac:dyDescent="0.25">
      <c r="A1013" s="97" t="s">
        <v>1841</v>
      </c>
      <c r="B1013" s="97" t="s">
        <v>6117</v>
      </c>
      <c r="C1013" s="103" t="s">
        <v>9683</v>
      </c>
      <c r="D1013" s="98" t="s">
        <v>4984</v>
      </c>
      <c r="E1013" s="99" t="e">
        <v>#N/A</v>
      </c>
      <c r="F1013" s="100" t="s">
        <v>4082</v>
      </c>
      <c r="G1013" s="101">
        <f t="shared" si="38"/>
        <v>10</v>
      </c>
      <c r="H1013" s="102">
        <f t="shared" si="39"/>
        <v>2340</v>
      </c>
    </row>
    <row r="1014" spans="1:8" x14ac:dyDescent="0.25">
      <c r="A1014" s="63" t="s">
        <v>1842</v>
      </c>
      <c r="B1014" s="63" t="s">
        <v>6118</v>
      </c>
      <c r="C1014" s="64"/>
      <c r="D1014" s="65" t="s">
        <v>4985</v>
      </c>
      <c r="E1014" s="61">
        <v>2115.3775999999998</v>
      </c>
      <c r="F1014" s="66" t="s">
        <v>4083</v>
      </c>
      <c r="G1014" s="51">
        <f t="shared" si="38"/>
        <v>10</v>
      </c>
      <c r="H1014" s="53">
        <f t="shared" si="39"/>
        <v>2475</v>
      </c>
    </row>
    <row r="1015" spans="1:8" x14ac:dyDescent="0.25">
      <c r="A1015" s="63" t="s">
        <v>1824</v>
      </c>
      <c r="B1015" s="63" t="s">
        <v>6119</v>
      </c>
      <c r="C1015" s="64"/>
      <c r="D1015" s="65" t="s">
        <v>4986</v>
      </c>
      <c r="E1015" s="61">
        <v>1888.5692000000001</v>
      </c>
      <c r="F1015" s="66" t="s">
        <v>4077</v>
      </c>
      <c r="G1015" s="51">
        <f t="shared" si="38"/>
        <v>10</v>
      </c>
      <c r="H1015" s="53">
        <f t="shared" si="39"/>
        <v>2500</v>
      </c>
    </row>
    <row r="1016" spans="1:8" x14ac:dyDescent="0.25">
      <c r="A1016" s="63" t="s">
        <v>1843</v>
      </c>
      <c r="B1016" s="63" t="s">
        <v>6120</v>
      </c>
      <c r="C1016" s="64"/>
      <c r="D1016" s="65" t="s">
        <v>4987</v>
      </c>
      <c r="E1016" s="61">
        <v>1889.0382</v>
      </c>
      <c r="F1016" s="66" t="s">
        <v>7304</v>
      </c>
      <c r="G1016" s="51">
        <f t="shared" si="38"/>
        <v>10</v>
      </c>
      <c r="H1016" s="53">
        <f t="shared" si="39"/>
        <v>2665</v>
      </c>
    </row>
    <row r="1017" spans="1:8" x14ac:dyDescent="0.25">
      <c r="A1017" s="63" t="s">
        <v>1849</v>
      </c>
      <c r="B1017" s="63" t="s">
        <v>6121</v>
      </c>
      <c r="C1017" s="64"/>
      <c r="D1017" s="65" t="s">
        <v>4988</v>
      </c>
      <c r="E1017" s="61">
        <v>987.90159999999992</v>
      </c>
      <c r="F1017" s="66" t="s">
        <v>7305</v>
      </c>
      <c r="G1017" s="51">
        <f t="shared" ref="G1017:G1043" si="40">LEFT(F1017,FIND("K",F1017)-2)+0</f>
        <v>12</v>
      </c>
      <c r="H1017" s="53">
        <f t="shared" si="39"/>
        <v>715</v>
      </c>
    </row>
    <row r="1018" spans="1:8" x14ac:dyDescent="0.25">
      <c r="A1018" s="63" t="s">
        <v>1844</v>
      </c>
      <c r="B1018" s="63" t="s">
        <v>6122</v>
      </c>
      <c r="C1018" s="64"/>
      <c r="D1018" s="65" t="s">
        <v>4989</v>
      </c>
      <c r="E1018" s="61">
        <v>1303.6458</v>
      </c>
      <c r="F1018" s="66" t="s">
        <v>4084</v>
      </c>
      <c r="G1018" s="51">
        <f t="shared" si="40"/>
        <v>12</v>
      </c>
      <c r="H1018" s="53">
        <f t="shared" si="39"/>
        <v>1165</v>
      </c>
    </row>
    <row r="1019" spans="1:8" x14ac:dyDescent="0.25">
      <c r="A1019" s="63" t="s">
        <v>1845</v>
      </c>
      <c r="B1019" s="63" t="s">
        <v>6123</v>
      </c>
      <c r="C1019" s="64"/>
      <c r="D1019" s="65" t="s">
        <v>4990</v>
      </c>
      <c r="E1019" s="61">
        <v>1384.5416</v>
      </c>
      <c r="F1019" s="66" t="s">
        <v>4085</v>
      </c>
      <c r="G1019" s="51">
        <f t="shared" si="40"/>
        <v>12</v>
      </c>
      <c r="H1019" s="53">
        <f t="shared" ref="H1019:H1043" si="41">RIGHT(F1019,LEN(F1019)-FIND("K",F1019))+0</f>
        <v>1300</v>
      </c>
    </row>
    <row r="1020" spans="1:8" x14ac:dyDescent="0.25">
      <c r="A1020" s="63" t="s">
        <v>1846</v>
      </c>
      <c r="B1020" s="63" t="s">
        <v>6124</v>
      </c>
      <c r="C1020" s="64"/>
      <c r="D1020" s="65" t="s">
        <v>4991</v>
      </c>
      <c r="E1020" s="61">
        <v>1571.2169999999999</v>
      </c>
      <c r="F1020" s="66" t="s">
        <v>4086</v>
      </c>
      <c r="G1020" s="51">
        <f t="shared" si="40"/>
        <v>12</v>
      </c>
      <c r="H1020" s="53">
        <f t="shared" si="41"/>
        <v>1515</v>
      </c>
    </row>
    <row r="1021" spans="1:8" x14ac:dyDescent="0.25">
      <c r="A1021" s="63" t="s">
        <v>1850</v>
      </c>
      <c r="B1021" s="63" t="s">
        <v>6125</v>
      </c>
      <c r="C1021" s="64"/>
      <c r="D1021" s="65" t="s">
        <v>4992</v>
      </c>
      <c r="E1021" s="61">
        <v>1164.7146</v>
      </c>
      <c r="F1021" s="66" t="s">
        <v>7306</v>
      </c>
      <c r="G1021" s="51">
        <f t="shared" si="40"/>
        <v>12</v>
      </c>
      <c r="H1021" s="53">
        <f t="shared" si="41"/>
        <v>1550</v>
      </c>
    </row>
    <row r="1022" spans="1:8" x14ac:dyDescent="0.25">
      <c r="A1022" s="63" t="s">
        <v>1851</v>
      </c>
      <c r="B1022" s="63" t="s">
        <v>6126</v>
      </c>
      <c r="C1022" s="64"/>
      <c r="D1022" s="65" t="s">
        <v>4993</v>
      </c>
      <c r="E1022" s="61">
        <v>1991.3337999999999</v>
      </c>
      <c r="F1022" s="66" t="s">
        <v>7307</v>
      </c>
      <c r="G1022" s="51">
        <f t="shared" si="40"/>
        <v>12</v>
      </c>
      <c r="H1022" s="53">
        <f t="shared" si="41"/>
        <v>1610</v>
      </c>
    </row>
    <row r="1023" spans="1:8" x14ac:dyDescent="0.25">
      <c r="A1023" s="63" t="s">
        <v>1847</v>
      </c>
      <c r="B1023" s="63" t="s">
        <v>6127</v>
      </c>
      <c r="C1023" s="64"/>
      <c r="D1023" s="65" t="s">
        <v>4994</v>
      </c>
      <c r="E1023" s="61">
        <v>1991.3337999999999</v>
      </c>
      <c r="F1023" s="66" t="s">
        <v>4087</v>
      </c>
      <c r="G1023" s="51">
        <f t="shared" si="40"/>
        <v>12</v>
      </c>
      <c r="H1023" s="53">
        <f t="shared" si="41"/>
        <v>1660</v>
      </c>
    </row>
    <row r="1024" spans="1:8" x14ac:dyDescent="0.25">
      <c r="A1024" s="63" t="s">
        <v>1848</v>
      </c>
      <c r="B1024" s="63" t="s">
        <v>6128</v>
      </c>
      <c r="C1024" s="64"/>
      <c r="D1024" s="65" t="s">
        <v>4995</v>
      </c>
      <c r="E1024" s="61">
        <v>2090.8019999999997</v>
      </c>
      <c r="F1024" s="66" t="s">
        <v>4088</v>
      </c>
      <c r="G1024" s="51">
        <f t="shared" si="40"/>
        <v>12</v>
      </c>
      <c r="H1024" s="53">
        <f t="shared" si="41"/>
        <v>1815</v>
      </c>
    </row>
    <row r="1025" spans="1:8" x14ac:dyDescent="0.25">
      <c r="A1025" s="63" t="s">
        <v>1852</v>
      </c>
      <c r="B1025" s="63" t="s">
        <v>6129</v>
      </c>
      <c r="C1025" s="64"/>
      <c r="D1025" s="65" t="s">
        <v>4996</v>
      </c>
      <c r="E1025" s="61">
        <v>1188.0172</v>
      </c>
      <c r="F1025" s="66" t="s">
        <v>7308</v>
      </c>
      <c r="G1025" s="51">
        <f t="shared" si="40"/>
        <v>12</v>
      </c>
      <c r="H1025" s="53">
        <f t="shared" si="41"/>
        <v>1830</v>
      </c>
    </row>
    <row r="1026" spans="1:8" x14ac:dyDescent="0.25">
      <c r="A1026" s="63" t="s">
        <v>1853</v>
      </c>
      <c r="B1026" s="63" t="s">
        <v>6130</v>
      </c>
      <c r="C1026" s="64"/>
      <c r="D1026" s="65" t="s">
        <v>4997</v>
      </c>
      <c r="E1026" s="61">
        <v>1448.1514</v>
      </c>
      <c r="F1026" s="66" t="s">
        <v>7309</v>
      </c>
      <c r="G1026" s="51">
        <f t="shared" si="40"/>
        <v>12</v>
      </c>
      <c r="H1026" s="53">
        <f t="shared" si="41"/>
        <v>2260</v>
      </c>
    </row>
    <row r="1027" spans="1:8" x14ac:dyDescent="0.25">
      <c r="A1027" s="63" t="s">
        <v>1854</v>
      </c>
      <c r="B1027" s="63" t="s">
        <v>6131</v>
      </c>
      <c r="C1027" s="64"/>
      <c r="D1027" s="65" t="s">
        <v>4998</v>
      </c>
      <c r="E1027" s="61">
        <v>1510.2737999999999</v>
      </c>
      <c r="F1027" s="66" t="s">
        <v>7310</v>
      </c>
      <c r="G1027" s="51">
        <f t="shared" si="40"/>
        <v>12</v>
      </c>
      <c r="H1027" s="53">
        <f t="shared" si="41"/>
        <v>2380</v>
      </c>
    </row>
    <row r="1028" spans="1:8" x14ac:dyDescent="0.25">
      <c r="A1028" s="63" t="s">
        <v>1855</v>
      </c>
      <c r="B1028" s="63" t="s">
        <v>6132</v>
      </c>
      <c r="C1028" s="64"/>
      <c r="D1028" s="65" t="s">
        <v>4999</v>
      </c>
      <c r="E1028" s="61">
        <v>1630.6326000000001</v>
      </c>
      <c r="F1028" s="66" t="s">
        <v>7311</v>
      </c>
      <c r="G1028" s="51">
        <f t="shared" si="40"/>
        <v>12</v>
      </c>
      <c r="H1028" s="53">
        <f t="shared" si="41"/>
        <v>2685</v>
      </c>
    </row>
    <row r="1029" spans="1:8" x14ac:dyDescent="0.25">
      <c r="A1029" s="63" t="s">
        <v>1856</v>
      </c>
      <c r="B1029" s="63" t="s">
        <v>6133</v>
      </c>
      <c r="C1029" s="64"/>
      <c r="D1029" s="65" t="s">
        <v>5000</v>
      </c>
      <c r="E1029" s="61">
        <v>3235.6175999999996</v>
      </c>
      <c r="F1029" s="66" t="s">
        <v>7312</v>
      </c>
      <c r="G1029" s="51">
        <f t="shared" si="40"/>
        <v>12</v>
      </c>
      <c r="H1029" s="53">
        <f t="shared" si="41"/>
        <v>3035</v>
      </c>
    </row>
    <row r="1030" spans="1:8" x14ac:dyDescent="0.25">
      <c r="A1030" s="63" t="s">
        <v>1857</v>
      </c>
      <c r="B1030" s="63" t="s">
        <v>6134</v>
      </c>
      <c r="C1030" s="64"/>
      <c r="D1030" s="65" t="s">
        <v>5001</v>
      </c>
      <c r="E1030" s="61">
        <v>3235.6175999999996</v>
      </c>
      <c r="F1030" s="66" t="s">
        <v>7313</v>
      </c>
      <c r="G1030" s="51">
        <f t="shared" si="40"/>
        <v>12</v>
      </c>
      <c r="H1030" s="53">
        <f t="shared" si="41"/>
        <v>3080</v>
      </c>
    </row>
    <row r="1031" spans="1:8" x14ac:dyDescent="0.25">
      <c r="A1031" s="63" t="s">
        <v>1073</v>
      </c>
      <c r="B1031" s="63" t="s">
        <v>6135</v>
      </c>
      <c r="C1031" s="64"/>
      <c r="D1031" s="65" t="s">
        <v>5002</v>
      </c>
      <c r="E1031" s="61">
        <v>2115.3775999999998</v>
      </c>
      <c r="F1031" s="66" t="s">
        <v>7314</v>
      </c>
      <c r="G1031" s="51">
        <f t="shared" si="40"/>
        <v>14</v>
      </c>
      <c r="H1031" s="53">
        <f t="shared" si="41"/>
        <v>1090</v>
      </c>
    </row>
    <row r="1032" spans="1:8" x14ac:dyDescent="0.25">
      <c r="A1032" s="63" t="s">
        <v>1074</v>
      </c>
      <c r="B1032" s="63" t="s">
        <v>6136</v>
      </c>
      <c r="C1032" s="64"/>
      <c r="D1032" s="65" t="s">
        <v>5003</v>
      </c>
      <c r="E1032" s="61">
        <v>895.6694</v>
      </c>
      <c r="F1032" s="66" t="s">
        <v>7315</v>
      </c>
      <c r="G1032" s="51">
        <f t="shared" si="40"/>
        <v>14</v>
      </c>
      <c r="H1032" s="53">
        <f t="shared" si="41"/>
        <v>1145</v>
      </c>
    </row>
    <row r="1033" spans="1:8" x14ac:dyDescent="0.25">
      <c r="A1033" s="63" t="s">
        <v>1075</v>
      </c>
      <c r="B1033" s="63" t="s">
        <v>6137</v>
      </c>
      <c r="C1033" s="64"/>
      <c r="D1033" s="65" t="s">
        <v>5004</v>
      </c>
      <c r="E1033" s="61">
        <v>2440.3544000000002</v>
      </c>
      <c r="F1033" s="66" t="s">
        <v>7316</v>
      </c>
      <c r="G1033" s="51">
        <f t="shared" si="40"/>
        <v>14</v>
      </c>
      <c r="H1033" s="53">
        <f t="shared" si="41"/>
        <v>1260</v>
      </c>
    </row>
    <row r="1034" spans="1:8" x14ac:dyDescent="0.25">
      <c r="A1034" s="63" t="s">
        <v>1076</v>
      </c>
      <c r="B1034" s="63" t="s">
        <v>6138</v>
      </c>
      <c r="C1034" s="64"/>
      <c r="D1034" s="65" t="s">
        <v>5005</v>
      </c>
      <c r="E1034" s="61">
        <v>1579.8733999999999</v>
      </c>
      <c r="F1034" s="66" t="s">
        <v>7317</v>
      </c>
      <c r="G1034" s="51">
        <f t="shared" si="40"/>
        <v>14</v>
      </c>
      <c r="H1034" s="53">
        <f t="shared" si="41"/>
        <v>1310</v>
      </c>
    </row>
    <row r="1035" spans="1:8" x14ac:dyDescent="0.25">
      <c r="A1035" s="63" t="s">
        <v>1077</v>
      </c>
      <c r="B1035" s="63" t="s">
        <v>6139</v>
      </c>
      <c r="C1035" s="64"/>
      <c r="D1035" s="65" t="s">
        <v>5006</v>
      </c>
      <c r="E1035" s="61">
        <v>1522.3337999999999</v>
      </c>
      <c r="F1035" s="66" t="s">
        <v>7318</v>
      </c>
      <c r="G1035" s="51">
        <f t="shared" si="40"/>
        <v>14</v>
      </c>
      <c r="H1035" s="53">
        <f t="shared" si="41"/>
        <v>1330</v>
      </c>
    </row>
    <row r="1036" spans="1:8" x14ac:dyDescent="0.25">
      <c r="A1036" s="63" t="s">
        <v>1078</v>
      </c>
      <c r="B1036" s="63" t="s">
        <v>6140</v>
      </c>
      <c r="C1036" s="64"/>
      <c r="D1036" s="65" t="s">
        <v>5007</v>
      </c>
      <c r="E1036" s="61">
        <v>2737.6869999999999</v>
      </c>
      <c r="F1036" s="66" t="s">
        <v>7319</v>
      </c>
      <c r="G1036" s="51">
        <f t="shared" si="40"/>
        <v>14</v>
      </c>
      <c r="H1036" s="53">
        <f t="shared" si="41"/>
        <v>1515</v>
      </c>
    </row>
    <row r="1037" spans="1:8" x14ac:dyDescent="0.25">
      <c r="A1037" s="63" t="s">
        <v>1079</v>
      </c>
      <c r="B1037" s="63" t="s">
        <v>6141</v>
      </c>
      <c r="C1037" s="64"/>
      <c r="D1037" s="65" t="s">
        <v>5008</v>
      </c>
      <c r="E1037" s="61">
        <v>1636.0060000000001</v>
      </c>
      <c r="F1037" s="66" t="s">
        <v>7320</v>
      </c>
      <c r="G1037" s="51">
        <f t="shared" si="40"/>
        <v>14</v>
      </c>
      <c r="H1037" s="53">
        <f t="shared" si="41"/>
        <v>1530</v>
      </c>
    </row>
    <row r="1038" spans="1:8" x14ac:dyDescent="0.25">
      <c r="A1038" s="63" t="s">
        <v>1080</v>
      </c>
      <c r="B1038" s="63" t="s">
        <v>6142</v>
      </c>
      <c r="C1038" s="64"/>
      <c r="D1038" s="65" t="s">
        <v>5009</v>
      </c>
      <c r="E1038" s="61">
        <v>1726.6435999999999</v>
      </c>
      <c r="F1038" s="66" t="s">
        <v>7321</v>
      </c>
      <c r="G1038" s="51">
        <f t="shared" si="40"/>
        <v>14</v>
      </c>
      <c r="H1038" s="53">
        <f t="shared" si="41"/>
        <v>1680</v>
      </c>
    </row>
    <row r="1039" spans="1:8" x14ac:dyDescent="0.25">
      <c r="A1039" s="63" t="s">
        <v>1081</v>
      </c>
      <c r="B1039" s="63" t="s">
        <v>6143</v>
      </c>
      <c r="C1039" s="64"/>
      <c r="D1039" s="65" t="s">
        <v>5010</v>
      </c>
      <c r="E1039" s="61">
        <v>1492.8001999999999</v>
      </c>
      <c r="F1039" s="66" t="s">
        <v>3809</v>
      </c>
      <c r="G1039" s="51">
        <f t="shared" si="40"/>
        <v>14</v>
      </c>
      <c r="H1039" s="53">
        <f t="shared" si="41"/>
        <v>1775</v>
      </c>
    </row>
    <row r="1040" spans="1:8" x14ac:dyDescent="0.25">
      <c r="A1040" s="63" t="s">
        <v>1132</v>
      </c>
      <c r="B1040" s="63" t="s">
        <v>6144</v>
      </c>
      <c r="C1040" s="64"/>
      <c r="D1040" s="65" t="s">
        <v>5011</v>
      </c>
      <c r="E1040" s="61">
        <v>1477.8055999999997</v>
      </c>
      <c r="F1040" s="66" t="s">
        <v>7322</v>
      </c>
      <c r="G1040" s="51">
        <f t="shared" si="40"/>
        <v>15</v>
      </c>
      <c r="H1040" s="53">
        <f t="shared" si="41"/>
        <v>935</v>
      </c>
    </row>
    <row r="1041" spans="1:8" x14ac:dyDescent="0.25">
      <c r="A1041" s="63" t="s">
        <v>1133</v>
      </c>
      <c r="B1041" s="63" t="s">
        <v>6145</v>
      </c>
      <c r="C1041" s="64"/>
      <c r="D1041" s="65" t="s">
        <v>5012</v>
      </c>
      <c r="E1041" s="61">
        <v>1502.7698</v>
      </c>
      <c r="F1041" s="66" t="s">
        <v>7187</v>
      </c>
      <c r="G1041" s="51">
        <f t="shared" si="40"/>
        <v>15</v>
      </c>
      <c r="H1041" s="53">
        <f t="shared" si="41"/>
        <v>955</v>
      </c>
    </row>
    <row r="1042" spans="1:8" x14ac:dyDescent="0.25">
      <c r="A1042" s="63" t="s">
        <v>1218</v>
      </c>
      <c r="B1042" s="63" t="s">
        <v>6146</v>
      </c>
      <c r="C1042" s="64"/>
      <c r="D1042" s="65" t="s">
        <v>5013</v>
      </c>
      <c r="E1042" s="61">
        <v>1980.0376000000001</v>
      </c>
      <c r="F1042" s="66" t="s">
        <v>7323</v>
      </c>
      <c r="G1042" s="51">
        <f t="shared" si="40"/>
        <v>15</v>
      </c>
      <c r="H1042" s="53">
        <f t="shared" si="41"/>
        <v>1775</v>
      </c>
    </row>
    <row r="1043" spans="1:8" x14ac:dyDescent="0.25">
      <c r="A1043" s="67" t="s">
        <v>1219</v>
      </c>
      <c r="B1043" s="67" t="s">
        <v>6147</v>
      </c>
      <c r="C1043" s="68"/>
      <c r="D1043" s="69" t="s">
        <v>5014</v>
      </c>
      <c r="E1043" s="61">
        <v>2268.2582000000002</v>
      </c>
      <c r="F1043" s="70" t="s">
        <v>7324</v>
      </c>
      <c r="G1043" s="51">
        <f t="shared" si="40"/>
        <v>15</v>
      </c>
      <c r="H1043" s="53">
        <f t="shared" si="41"/>
        <v>1780</v>
      </c>
    </row>
  </sheetData>
  <sheetProtection sort="0" autoFilter="0"/>
  <autoFilter ref="A3:H1043">
    <sortState ref="A4:H1043">
      <sortCondition ref="G4:G1043"/>
      <sortCondition ref="H4:H1043"/>
    </sortState>
  </autoFilter>
  <sortState ref="A4:F1063">
    <sortCondition ref="F4:F1063"/>
  </sortState>
  <mergeCells count="1">
    <mergeCell ref="A1:F1"/>
  </mergeCells>
  <conditionalFormatting sqref="B4:B1043">
    <cfRule type="duplicateValues" dxfId="1" priority="21"/>
  </conditionalFormatting>
  <pageMargins left="0.6692913385826772" right="7.874015748031496E-2" top="0.82677165354330717" bottom="0.43307086614173229" header="0.19685039370078741" footer="0.15748031496062992"/>
  <pageSetup paperSize="9" scale="86" fitToHeight="0" orientation="portrait" r:id="rId1"/>
  <headerFooter>
    <oddHeader>&amp;L
&amp;G www.curman.com.ar  &amp;C&amp;"Arial,Negrita"&amp;12Curman SRL&amp;"Arial,Normal"&amp;10
Guamini 2318 - C1440EST - CABA  //  Te: (011) 4686-1813 (lineas rotativas)
&amp;G 11 6978--3383&amp;R
 &amp;G   pedidos@curman.com.ar</oddHeader>
    <oddFooter>&amp;L&amp;8Lista de precios: Diciembre 2015
Precios + IVA ***  Los precios pueden variar sin previo aviso&amp;C
&amp;R&amp;8
Hoja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395"/>
  <sheetViews>
    <sheetView showZeros="0" tabSelected="1" zoomScaleNormal="100" zoomScaleSheetLayoutView="130" workbookViewId="0">
      <pane xSplit="1" ySplit="3" topLeftCell="B150" activePane="bottomRight" state="frozen"/>
      <selection activeCell="D1035" sqref="D1035"/>
      <selection pane="topRight" activeCell="D1035" sqref="D1035"/>
      <selection pane="bottomLeft" activeCell="D1035" sqref="D1035"/>
      <selection pane="bottomRight" activeCell="O194" sqref="O194"/>
    </sheetView>
  </sheetViews>
  <sheetFormatPr baseColWidth="10" defaultRowHeight="12.5" x14ac:dyDescent="0.25"/>
  <cols>
    <col min="1" max="1" width="12.7265625" customWidth="1"/>
    <col min="2" max="2" width="11.7265625" customWidth="1"/>
    <col min="3" max="3" width="7.26953125" customWidth="1"/>
    <col min="4" max="4" width="0.81640625" customWidth="1"/>
    <col min="5" max="5" width="12.7265625" customWidth="1"/>
    <col min="6" max="6" width="11.7265625" customWidth="1"/>
    <col min="7" max="7" width="7.26953125" style="4" customWidth="1"/>
    <col min="8" max="8" width="0.81640625" style="4" customWidth="1"/>
    <col min="9" max="9" width="12.7265625" style="4" customWidth="1"/>
    <col min="10" max="10" width="11.7265625" style="4" customWidth="1"/>
    <col min="11" max="11" width="7.26953125" style="4" customWidth="1"/>
    <col min="12" max="12" width="0.81640625" style="4" customWidth="1"/>
  </cols>
  <sheetData>
    <row r="1" spans="1:12" ht="33.65" customHeight="1" thickBot="1" x14ac:dyDescent="0.3">
      <c r="A1" s="108" t="s">
        <v>3248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/>
    </row>
    <row r="2" spans="1:12" ht="4.1500000000000004" customHeight="1" x14ac:dyDescent="0.3">
      <c r="D2" s="1"/>
      <c r="E2" s="2"/>
      <c r="F2" s="2"/>
    </row>
    <row r="3" spans="1:12" x14ac:dyDescent="0.25">
      <c r="A3" s="11" t="s">
        <v>0</v>
      </c>
      <c r="B3" s="11" t="s">
        <v>4096</v>
      </c>
      <c r="C3" s="11" t="s">
        <v>4</v>
      </c>
      <c r="D3" s="8"/>
      <c r="E3" s="11" t="s">
        <v>0</v>
      </c>
      <c r="F3" s="11" t="s">
        <v>4096</v>
      </c>
      <c r="G3" s="11" t="s">
        <v>4</v>
      </c>
      <c r="H3" s="8"/>
      <c r="I3" s="11" t="s">
        <v>0</v>
      </c>
      <c r="J3" s="11" t="s">
        <v>4096</v>
      </c>
      <c r="K3" s="11" t="s">
        <v>4</v>
      </c>
      <c r="L3" s="8"/>
    </row>
    <row r="4" spans="1:12" x14ac:dyDescent="0.25">
      <c r="A4" s="10" t="str">
        <f t="shared" ref="A4:A67" ca="1" si="0">INDIRECT(ADDRESS(D4,1,1,1,"Micro V"))</f>
        <v>GP2PJ0786</v>
      </c>
      <c r="B4" s="10" t="str">
        <f t="shared" ref="B4:B67" ca="1" si="1">INDIRECT(ADDRESS(D4,6,1,1,"Micro V"))</f>
        <v>2PJ785</v>
      </c>
      <c r="C4" s="9">
        <f t="shared" ref="C4:C67" ca="1" si="2">INDIRECT(ADDRESS(D4,5,1,1,"Micro V"))</f>
        <v>244.1748</v>
      </c>
      <c r="D4" s="8">
        <v>4</v>
      </c>
      <c r="E4" s="10" t="str">
        <f t="shared" ref="E4:E67" ca="1" si="3">INDIRECT(ADDRESS(H4,1,1,1,"Micro V"))</f>
        <v>GP3PK0905</v>
      </c>
      <c r="F4" s="10" t="str">
        <f t="shared" ref="F4:F67" ca="1" si="4">INDIRECT(ADDRESS(H4,6,1,1,"Micro V"))</f>
        <v>3PK905</v>
      </c>
      <c r="G4" s="9">
        <f t="shared" ref="G4:G67" ca="1" si="5">INDIRECT(ADDRESS(H4,5,1,1,"Micro V"))</f>
        <v>293.5136</v>
      </c>
      <c r="H4" s="8">
        <f>+D59+1</f>
        <v>60</v>
      </c>
      <c r="I4" s="10" t="str">
        <f t="shared" ref="I4:I67" ca="1" si="6">INDIRECT(ADDRESS(L4,1,1,1,"Micro V"))</f>
        <v>GP4PK0855</v>
      </c>
      <c r="J4" s="10" t="str">
        <f t="shared" ref="J4:J67" ca="1" si="7">INDIRECT(ADDRESS(L4,6,1,1,"Micro V"))</f>
        <v>4PK855</v>
      </c>
      <c r="K4" s="9">
        <f t="shared" ref="K4:K67" ca="1" si="8">INDIRECT(ADDRESS(L4,5,1,1,"Micro V"))</f>
        <v>262.66679999999997</v>
      </c>
      <c r="L4" s="8">
        <f>+H59+1</f>
        <v>116</v>
      </c>
    </row>
    <row r="5" spans="1:12" x14ac:dyDescent="0.25">
      <c r="A5" s="10" t="str">
        <f t="shared" ca="1" si="0"/>
        <v>GP2PJ0800</v>
      </c>
      <c r="B5" s="10" t="str">
        <f t="shared" ca="1" si="1"/>
        <v>2PJ800</v>
      </c>
      <c r="C5" s="9">
        <f t="shared" ca="1" si="2"/>
        <v>244.1748</v>
      </c>
      <c r="D5" s="8">
        <f t="shared" ref="D5:D59" si="9">+D4+1</f>
        <v>5</v>
      </c>
      <c r="E5" s="10" t="str">
        <f t="shared" ca="1" si="3"/>
        <v>GP38358</v>
      </c>
      <c r="F5" s="10" t="str">
        <f t="shared" ca="1" si="4"/>
        <v>3PK910</v>
      </c>
      <c r="G5" s="9">
        <f t="shared" ca="1" si="5"/>
        <v>314.49799999999999</v>
      </c>
      <c r="H5" s="8">
        <f t="shared" ref="H5:H59" si="10">+H4+1</f>
        <v>61</v>
      </c>
      <c r="I5" s="10" t="str">
        <f t="shared" ca="1" si="6"/>
        <v>GP48354</v>
      </c>
      <c r="J5" s="10" t="str">
        <f t="shared" ca="1" si="7"/>
        <v>4PK860</v>
      </c>
      <c r="K5" s="9">
        <f t="shared" ca="1" si="8"/>
        <v>277.447</v>
      </c>
      <c r="L5" s="8">
        <f t="shared" ref="L5:L59" si="11">+L4+1</f>
        <v>117</v>
      </c>
    </row>
    <row r="6" spans="1:12" x14ac:dyDescent="0.25">
      <c r="A6" s="10" t="str">
        <f t="shared" ca="1" si="0"/>
        <v>GP2PJ0836</v>
      </c>
      <c r="B6" s="10" t="str">
        <f t="shared" ca="1" si="1"/>
        <v>2PJ835</v>
      </c>
      <c r="C6" s="9">
        <f t="shared" ca="1" si="2"/>
        <v>248.78440000000001</v>
      </c>
      <c r="D6" s="8">
        <f t="shared" si="9"/>
        <v>6</v>
      </c>
      <c r="E6" s="10" t="str">
        <f t="shared" ca="1" si="3"/>
        <v>GPK030365</v>
      </c>
      <c r="F6" s="10" t="str">
        <f t="shared" ca="1" si="4"/>
        <v>3PK925</v>
      </c>
      <c r="G6" s="9">
        <f t="shared" ca="1" si="5"/>
        <v>323.71720000000005</v>
      </c>
      <c r="H6" s="8">
        <f t="shared" si="10"/>
        <v>62</v>
      </c>
      <c r="I6" s="10" t="str">
        <f t="shared" ca="1" si="6"/>
        <v>GPK040340</v>
      </c>
      <c r="J6" s="10" t="str">
        <f t="shared" ca="1" si="7"/>
        <v>4PK865</v>
      </c>
      <c r="K6" s="9">
        <f t="shared" ca="1" si="8"/>
        <v>362.95240000000001</v>
      </c>
      <c r="L6" s="8">
        <f t="shared" si="11"/>
        <v>118</v>
      </c>
    </row>
    <row r="7" spans="1:12" x14ac:dyDescent="0.25">
      <c r="A7" s="10" t="str">
        <f t="shared" ca="1" si="0"/>
        <v>GP2PJ0845</v>
      </c>
      <c r="B7" s="10" t="str">
        <f t="shared" ca="1" si="1"/>
        <v>2PJ845</v>
      </c>
      <c r="C7" s="9">
        <f t="shared" ca="1" si="2"/>
        <v>250.20479999999998</v>
      </c>
      <c r="D7" s="8">
        <f t="shared" si="9"/>
        <v>7</v>
      </c>
      <c r="E7" s="10" t="str">
        <f t="shared" ca="1" si="3"/>
        <v>GP38360</v>
      </c>
      <c r="F7" s="10" t="str">
        <f t="shared" ca="1" si="4"/>
        <v>3PK935</v>
      </c>
      <c r="G7" s="9">
        <f t="shared" ca="1" si="5"/>
        <v>334.30319999999995</v>
      </c>
      <c r="H7" s="8">
        <f t="shared" si="10"/>
        <v>63</v>
      </c>
      <c r="I7" s="10" t="str">
        <f t="shared" ca="1" si="6"/>
        <v>GPK040343</v>
      </c>
      <c r="J7" s="10" t="str">
        <f t="shared" ca="1" si="7"/>
        <v>4PK870</v>
      </c>
      <c r="K7" s="9">
        <f t="shared" ca="1" si="8"/>
        <v>277.48720000000003</v>
      </c>
      <c r="L7" s="8">
        <f t="shared" si="11"/>
        <v>119</v>
      </c>
    </row>
    <row r="8" spans="1:12" x14ac:dyDescent="0.25">
      <c r="A8" s="10" t="str">
        <f t="shared" ca="1" si="0"/>
        <v>GP2PJ0860</v>
      </c>
      <c r="B8" s="10" t="str">
        <f t="shared" ca="1" si="1"/>
        <v>2PJ860</v>
      </c>
      <c r="C8" s="9">
        <f t="shared" ca="1" si="2"/>
        <v>258.2448</v>
      </c>
      <c r="D8" s="8">
        <f t="shared" si="9"/>
        <v>8</v>
      </c>
      <c r="E8" s="10" t="str">
        <f t="shared" ca="1" si="3"/>
        <v>GP3PK0945</v>
      </c>
      <c r="F8" s="10" t="str">
        <f t="shared" ca="1" si="4"/>
        <v>3PK945</v>
      </c>
      <c r="G8" s="9">
        <f t="shared" ca="1" si="5"/>
        <v>423.14519999999993</v>
      </c>
      <c r="H8" s="8">
        <f t="shared" si="10"/>
        <v>64</v>
      </c>
      <c r="I8" s="10" t="str">
        <f t="shared" ca="1" si="6"/>
        <v>GP48355</v>
      </c>
      <c r="J8" s="10" t="str">
        <f t="shared" ca="1" si="7"/>
        <v>4PK875</v>
      </c>
      <c r="K8" s="9">
        <f t="shared" ca="1" si="8"/>
        <v>353.29099999999994</v>
      </c>
      <c r="L8" s="8">
        <f t="shared" si="11"/>
        <v>120</v>
      </c>
    </row>
    <row r="9" spans="1:12" x14ac:dyDescent="0.25">
      <c r="A9" s="10" t="str">
        <f t="shared" ca="1" si="0"/>
        <v>GP2PJ0896</v>
      </c>
      <c r="B9" s="10" t="str">
        <f t="shared" ca="1" si="1"/>
        <v>2PJ895</v>
      </c>
      <c r="C9" s="9">
        <f t="shared" ca="1" si="2"/>
        <v>255.16279999999998</v>
      </c>
      <c r="D9" s="8">
        <f t="shared" si="9"/>
        <v>9</v>
      </c>
      <c r="E9" s="10" t="str">
        <f t="shared" ca="1" si="3"/>
        <v>GP38362</v>
      </c>
      <c r="F9" s="10" t="str">
        <f t="shared" ca="1" si="4"/>
        <v>3PK960</v>
      </c>
      <c r="G9" s="9">
        <f t="shared" ca="1" si="5"/>
        <v>423.14519999999993</v>
      </c>
      <c r="H9" s="8">
        <f t="shared" si="10"/>
        <v>65</v>
      </c>
      <c r="I9" s="10" t="str">
        <f t="shared" ca="1" si="6"/>
        <v>GP4PK0885</v>
      </c>
      <c r="J9" s="10" t="str">
        <f t="shared" ca="1" si="7"/>
        <v>4PK885</v>
      </c>
      <c r="K9" s="9">
        <f t="shared" ca="1" si="8"/>
        <v>343.85739999999998</v>
      </c>
      <c r="L9" s="8">
        <f t="shared" si="11"/>
        <v>121</v>
      </c>
    </row>
    <row r="10" spans="1:12" x14ac:dyDescent="0.25">
      <c r="A10" s="10" t="str">
        <f t="shared" ca="1" si="0"/>
        <v>GP2PJ0905</v>
      </c>
      <c r="B10" s="10" t="str">
        <f t="shared" ca="1" si="1"/>
        <v>2PJ905</v>
      </c>
      <c r="C10" s="9">
        <f t="shared" ca="1" si="2"/>
        <v>256.58319999999998</v>
      </c>
      <c r="D10" s="8">
        <f t="shared" si="9"/>
        <v>10</v>
      </c>
      <c r="E10" s="10" t="str">
        <f t="shared" ca="1" si="3"/>
        <v>GP38363</v>
      </c>
      <c r="F10" s="10" t="str">
        <f t="shared" ca="1" si="4"/>
        <v>3PK970</v>
      </c>
      <c r="G10" s="9">
        <f t="shared" ca="1" si="5"/>
        <v>311.13459999999998</v>
      </c>
      <c r="H10" s="8">
        <f t="shared" si="10"/>
        <v>66</v>
      </c>
      <c r="I10" s="10" t="str">
        <f t="shared" ca="1" si="6"/>
        <v>GP4PK895</v>
      </c>
      <c r="J10" s="10" t="str">
        <f t="shared" ca="1" si="7"/>
        <v>4PK895</v>
      </c>
      <c r="K10" s="9">
        <f t="shared" ca="1" si="8"/>
        <v>372.50659999999999</v>
      </c>
      <c r="L10" s="8">
        <f t="shared" si="11"/>
        <v>122</v>
      </c>
    </row>
    <row r="11" spans="1:12" x14ac:dyDescent="0.25">
      <c r="A11" s="10" t="str">
        <f t="shared" ca="1" si="0"/>
        <v>GPK030195</v>
      </c>
      <c r="B11" s="10" t="str">
        <f t="shared" ca="1" si="1"/>
        <v>3PK495</v>
      </c>
      <c r="C11" s="9">
        <f t="shared" ca="1" si="2"/>
        <v>264.27480000000003</v>
      </c>
      <c r="D11" s="8">
        <f t="shared" si="9"/>
        <v>11</v>
      </c>
      <c r="E11" s="10" t="str">
        <f t="shared" ca="1" si="3"/>
        <v>GPK030384USA</v>
      </c>
      <c r="F11" s="10" t="str">
        <f t="shared" ca="1" si="4"/>
        <v>3PK975</v>
      </c>
      <c r="G11" s="9">
        <f t="shared" ca="1" si="5"/>
        <v>329.98839999999996</v>
      </c>
      <c r="H11" s="8">
        <f t="shared" si="10"/>
        <v>67</v>
      </c>
      <c r="I11" s="10" t="str">
        <f t="shared" ca="1" si="6"/>
        <v>GPK040355</v>
      </c>
      <c r="J11" s="10" t="str">
        <f t="shared" ca="1" si="7"/>
        <v>4PK900</v>
      </c>
      <c r="K11" s="9">
        <f t="shared" ca="1" si="8"/>
        <v>314.49799999999999</v>
      </c>
      <c r="L11" s="8">
        <f t="shared" si="11"/>
        <v>123</v>
      </c>
    </row>
    <row r="12" spans="1:12" x14ac:dyDescent="0.25">
      <c r="A12" s="10" t="str">
        <f t="shared" ca="1" si="0"/>
        <v>GP38326</v>
      </c>
      <c r="B12" s="10" t="str">
        <f t="shared" ca="1" si="1"/>
        <v>3PK515</v>
      </c>
      <c r="C12" s="9">
        <f t="shared" ca="1" si="2"/>
        <v>349.39160000000004</v>
      </c>
      <c r="D12" s="8">
        <f t="shared" si="9"/>
        <v>12</v>
      </c>
      <c r="E12" s="10" t="str">
        <f t="shared" ca="1" si="3"/>
        <v>GPK030390</v>
      </c>
      <c r="F12" s="10" t="str">
        <f t="shared" ca="1" si="4"/>
        <v>3PK990</v>
      </c>
      <c r="G12" s="9">
        <f t="shared" ca="1" si="5"/>
        <v>315.11439999999999</v>
      </c>
      <c r="H12" s="8">
        <f t="shared" si="10"/>
        <v>68</v>
      </c>
      <c r="I12" s="10" t="str">
        <f t="shared" ca="1" si="6"/>
        <v>GP4PK0905</v>
      </c>
      <c r="J12" s="10" t="str">
        <f t="shared" ca="1" si="7"/>
        <v>4PK905</v>
      </c>
      <c r="K12" s="9">
        <f t="shared" ca="1" si="8"/>
        <v>450.01220000000001</v>
      </c>
      <c r="L12" s="8">
        <f t="shared" si="11"/>
        <v>124</v>
      </c>
    </row>
    <row r="13" spans="1:12" x14ac:dyDescent="0.25">
      <c r="A13" s="10" t="str">
        <f t="shared" ca="1" si="0"/>
        <v>GP3PK0538</v>
      </c>
      <c r="B13" s="10" t="str">
        <f t="shared" ca="1" si="1"/>
        <v>3PK540</v>
      </c>
      <c r="C13" s="9">
        <f t="shared" ca="1" si="2"/>
        <v>351.81700000000001</v>
      </c>
      <c r="D13" s="8">
        <f t="shared" si="9"/>
        <v>13</v>
      </c>
      <c r="E13" s="10" t="str">
        <f t="shared" ca="1" si="3"/>
        <v>GPK030395</v>
      </c>
      <c r="F13" s="10" t="str">
        <f t="shared" ca="1" si="4"/>
        <v>3PK1000</v>
      </c>
      <c r="G13" s="9">
        <f t="shared" ca="1" si="5"/>
        <v>346.12200000000001</v>
      </c>
      <c r="H13" s="8">
        <f t="shared" si="10"/>
        <v>69</v>
      </c>
      <c r="I13" s="10" t="str">
        <f t="shared" ca="1" si="6"/>
        <v>GPK040360</v>
      </c>
      <c r="J13" s="10" t="str">
        <f t="shared" ca="1" si="7"/>
        <v>4PK915</v>
      </c>
      <c r="K13" s="9">
        <f t="shared" ca="1" si="8"/>
        <v>287.29599999999999</v>
      </c>
      <c r="L13" s="8">
        <f t="shared" si="11"/>
        <v>125</v>
      </c>
    </row>
    <row r="14" spans="1:12" x14ac:dyDescent="0.25">
      <c r="A14" s="10" t="str">
        <f t="shared" ca="1" si="0"/>
        <v>GP3PK0550</v>
      </c>
      <c r="B14" s="10" t="str">
        <f t="shared" ca="1" si="1"/>
        <v>3PK550</v>
      </c>
      <c r="C14" s="9">
        <f t="shared" ca="1" si="2"/>
        <v>352.63440000000003</v>
      </c>
      <c r="D14" s="8">
        <f t="shared" si="9"/>
        <v>14</v>
      </c>
      <c r="E14" s="10" t="str">
        <f t="shared" ca="1" si="3"/>
        <v>GP38367</v>
      </c>
      <c r="F14" s="10" t="str">
        <f t="shared" ca="1" si="4"/>
        <v>3PK1025</v>
      </c>
      <c r="G14" s="9">
        <f t="shared" ca="1" si="5"/>
        <v>416.76679999999999</v>
      </c>
      <c r="H14" s="8">
        <f t="shared" si="10"/>
        <v>70</v>
      </c>
      <c r="I14" s="10" t="str">
        <f t="shared" ca="1" si="6"/>
        <v>GP48359</v>
      </c>
      <c r="J14" s="10" t="str">
        <f t="shared" ca="1" si="7"/>
        <v>4PK920</v>
      </c>
      <c r="K14" s="9">
        <f t="shared" ca="1" si="8"/>
        <v>358.30259999999998</v>
      </c>
      <c r="L14" s="8">
        <f t="shared" si="11"/>
        <v>126</v>
      </c>
    </row>
    <row r="15" spans="1:12" x14ac:dyDescent="0.25">
      <c r="A15" s="10" t="str">
        <f t="shared" ca="1" si="0"/>
        <v>GP38330</v>
      </c>
      <c r="B15" s="10" t="str">
        <f t="shared" ca="1" si="1"/>
        <v>3PK560</v>
      </c>
      <c r="C15" s="9">
        <f t="shared" ca="1" si="2"/>
        <v>303.97899999999998</v>
      </c>
      <c r="D15" s="8">
        <f t="shared" si="9"/>
        <v>15</v>
      </c>
      <c r="E15" s="10" t="str">
        <f t="shared" ca="1" si="3"/>
        <v>GP38368</v>
      </c>
      <c r="F15" s="10" t="str">
        <f t="shared" ca="1" si="4"/>
        <v>3PK1040</v>
      </c>
      <c r="G15" s="9">
        <f t="shared" ca="1" si="5"/>
        <v>362.95240000000001</v>
      </c>
      <c r="H15" s="8">
        <f t="shared" si="10"/>
        <v>71</v>
      </c>
      <c r="I15" s="10" t="str">
        <f t="shared" ca="1" si="6"/>
        <v>GP4PK0928</v>
      </c>
      <c r="J15" s="10" t="str">
        <f t="shared" ca="1" si="7"/>
        <v>4PK925</v>
      </c>
      <c r="K15" s="9">
        <f t="shared" ca="1" si="8"/>
        <v>324.27999999999997</v>
      </c>
      <c r="L15" s="8">
        <f t="shared" si="11"/>
        <v>127</v>
      </c>
    </row>
    <row r="16" spans="1:12" x14ac:dyDescent="0.25">
      <c r="A16" s="10" t="str">
        <f t="shared" ca="1" si="0"/>
        <v>GPK030228</v>
      </c>
      <c r="B16" s="10" t="str">
        <f t="shared" ca="1" si="1"/>
        <v>3PK575</v>
      </c>
      <c r="C16" s="9">
        <f t="shared" ca="1" si="2"/>
        <v>297.97579999999999</v>
      </c>
      <c r="D16" s="8">
        <f t="shared" si="9"/>
        <v>16</v>
      </c>
      <c r="E16" s="10" t="str">
        <f t="shared" ca="1" si="3"/>
        <v>GP38372</v>
      </c>
      <c r="F16" s="10" t="str">
        <f t="shared" ca="1" si="4"/>
        <v>3PK1075</v>
      </c>
      <c r="G16" s="9">
        <f t="shared" ca="1" si="5"/>
        <v>326.69200000000001</v>
      </c>
      <c r="H16" s="8">
        <f t="shared" si="10"/>
        <v>72</v>
      </c>
      <c r="I16" s="10" t="str">
        <f t="shared" ca="1" si="6"/>
        <v>GP48360</v>
      </c>
      <c r="J16" s="10" t="str">
        <f t="shared" ca="1" si="7"/>
        <v>4PK935</v>
      </c>
      <c r="K16" s="9">
        <f t="shared" ca="1" si="8"/>
        <v>458.80259999999998</v>
      </c>
      <c r="L16" s="8">
        <f t="shared" si="11"/>
        <v>128</v>
      </c>
    </row>
    <row r="17" spans="1:12" x14ac:dyDescent="0.25">
      <c r="A17" s="10" t="str">
        <f t="shared" ca="1" si="0"/>
        <v>GP3PK0588</v>
      </c>
      <c r="B17" s="10" t="str">
        <f t="shared" ca="1" si="1"/>
        <v>3PK585</v>
      </c>
      <c r="C17" s="9">
        <f t="shared" ca="1" si="2"/>
        <v>305.07779999999997</v>
      </c>
      <c r="D17" s="8">
        <f t="shared" si="9"/>
        <v>17</v>
      </c>
      <c r="E17" s="10" t="str">
        <f t="shared" ca="1" si="3"/>
        <v>GPK030425</v>
      </c>
      <c r="F17" s="10" t="str">
        <f t="shared" ca="1" si="4"/>
        <v>3PK1080</v>
      </c>
      <c r="G17" s="9">
        <f t="shared" ca="1" si="5"/>
        <v>336.67499999999995</v>
      </c>
      <c r="H17" s="8">
        <f t="shared" si="10"/>
        <v>73</v>
      </c>
      <c r="I17" s="10" t="str">
        <f t="shared" ca="1" si="6"/>
        <v>GPK040370</v>
      </c>
      <c r="J17" s="10" t="str">
        <f t="shared" ca="1" si="7"/>
        <v>4PK940</v>
      </c>
      <c r="K17" s="9">
        <f t="shared" ca="1" si="8"/>
        <v>354.76499999999999</v>
      </c>
      <c r="L17" s="8">
        <f t="shared" si="11"/>
        <v>129</v>
      </c>
    </row>
    <row r="18" spans="1:12" x14ac:dyDescent="0.25">
      <c r="A18" s="10" t="str">
        <f t="shared" ca="1" si="0"/>
        <v>GP38333</v>
      </c>
      <c r="B18" s="10" t="str">
        <f t="shared" ca="1" si="1"/>
        <v>3PK595</v>
      </c>
      <c r="C18" s="9">
        <f t="shared" ca="1" si="2"/>
        <v>359.12</v>
      </c>
      <c r="D18" s="8">
        <f t="shared" si="9"/>
        <v>18</v>
      </c>
      <c r="E18" s="10" t="str">
        <f t="shared" ca="1" si="3"/>
        <v>GP3PK1120</v>
      </c>
      <c r="F18" s="10" t="str">
        <f t="shared" ca="1" si="4"/>
        <v>3PK1120</v>
      </c>
      <c r="G18" s="9">
        <f t="shared" ca="1" si="5"/>
        <v>345.34480000000002</v>
      </c>
      <c r="H18" s="8">
        <f t="shared" si="10"/>
        <v>74</v>
      </c>
      <c r="I18" s="10" t="str">
        <f t="shared" ca="1" si="6"/>
        <v>GPK040372</v>
      </c>
      <c r="J18" s="10" t="str">
        <f t="shared" ca="1" si="7"/>
        <v>4PK945</v>
      </c>
      <c r="K18" s="9">
        <f t="shared" ca="1" si="8"/>
        <v>368.40620000000001</v>
      </c>
      <c r="L18" s="8">
        <f t="shared" si="11"/>
        <v>130</v>
      </c>
    </row>
    <row r="19" spans="1:12" x14ac:dyDescent="0.25">
      <c r="A19" s="10" t="str">
        <f t="shared" ca="1" si="0"/>
        <v>GPK030236</v>
      </c>
      <c r="B19" s="10" t="str">
        <f t="shared" ca="1" si="1"/>
        <v>3PK600</v>
      </c>
      <c r="C19" s="9">
        <f t="shared" ca="1" si="2"/>
        <v>224.46339999999998</v>
      </c>
      <c r="D19" s="8">
        <f t="shared" si="9"/>
        <v>19</v>
      </c>
      <c r="E19" s="10" t="str">
        <f t="shared" ca="1" si="3"/>
        <v>GPK030453BRA</v>
      </c>
      <c r="F19" s="10" t="str">
        <f t="shared" ca="1" si="4"/>
        <v>3PK1150</v>
      </c>
      <c r="G19" s="9">
        <f t="shared" ca="1" si="5"/>
        <v>497.56880000000001</v>
      </c>
      <c r="H19" s="8">
        <f t="shared" si="10"/>
        <v>75</v>
      </c>
      <c r="I19" s="10" t="str">
        <f t="shared" ca="1" si="6"/>
        <v>GP4PK0955</v>
      </c>
      <c r="J19" s="10" t="str">
        <f t="shared" ca="1" si="7"/>
        <v>4PK955</v>
      </c>
      <c r="K19" s="9">
        <f t="shared" ca="1" si="8"/>
        <v>484.79860000000002</v>
      </c>
      <c r="L19" s="8">
        <f t="shared" si="11"/>
        <v>131</v>
      </c>
    </row>
    <row r="20" spans="1:12" x14ac:dyDescent="0.25">
      <c r="A20" s="10" t="str">
        <f t="shared" ca="1" si="0"/>
        <v>GPK030240</v>
      </c>
      <c r="B20" s="10" t="str">
        <f t="shared" ca="1" si="1"/>
        <v>3PK610</v>
      </c>
      <c r="C20" s="9">
        <f t="shared" ca="1" si="2"/>
        <v>250.3656</v>
      </c>
      <c r="D20" s="8">
        <f t="shared" si="9"/>
        <v>20</v>
      </c>
      <c r="E20" s="10" t="str">
        <f t="shared" ca="1" si="3"/>
        <v>GPK030455</v>
      </c>
      <c r="F20" s="10" t="str">
        <f t="shared" ca="1" si="4"/>
        <v>3PK1155</v>
      </c>
      <c r="G20" s="9">
        <f t="shared" ca="1" si="5"/>
        <v>366.90539999999999</v>
      </c>
      <c r="H20" s="8">
        <f t="shared" si="10"/>
        <v>76</v>
      </c>
      <c r="I20" s="10" t="str">
        <f t="shared" ca="1" si="6"/>
        <v>GPK040378</v>
      </c>
      <c r="J20" s="10" t="str">
        <f t="shared" ca="1" si="7"/>
        <v>4PK960</v>
      </c>
      <c r="K20" s="9">
        <f t="shared" ca="1" si="8"/>
        <v>318.38400000000001</v>
      </c>
      <c r="L20" s="8">
        <f t="shared" si="11"/>
        <v>132</v>
      </c>
    </row>
    <row r="21" spans="1:12" x14ac:dyDescent="0.25">
      <c r="A21" s="10" t="str">
        <f t="shared" ca="1" si="0"/>
        <v>GPK030243</v>
      </c>
      <c r="B21" s="10" t="str">
        <f t="shared" ca="1" si="1"/>
        <v>3PK615</v>
      </c>
      <c r="C21" s="9">
        <f t="shared" ca="1" si="2"/>
        <v>246.024</v>
      </c>
      <c r="D21" s="8">
        <f t="shared" si="9"/>
        <v>21</v>
      </c>
      <c r="E21" s="10" t="str">
        <f t="shared" ca="1" si="3"/>
        <v>GP3PK1220</v>
      </c>
      <c r="F21" s="10" t="str">
        <f t="shared" ca="1" si="4"/>
        <v>3PK1220</v>
      </c>
      <c r="G21" s="9">
        <f t="shared" ca="1" si="5"/>
        <v>301.79480000000001</v>
      </c>
      <c r="H21" s="8">
        <f t="shared" si="10"/>
        <v>77</v>
      </c>
      <c r="I21" s="10" t="str">
        <f t="shared" ca="1" si="6"/>
        <v>GP4PK0965</v>
      </c>
      <c r="J21" s="10" t="str">
        <f t="shared" ca="1" si="7"/>
        <v>4PK965</v>
      </c>
      <c r="K21" s="9">
        <f t="shared" ca="1" si="8"/>
        <v>473.11379999999997</v>
      </c>
      <c r="L21" s="8">
        <f t="shared" si="11"/>
        <v>133</v>
      </c>
    </row>
    <row r="22" spans="1:12" x14ac:dyDescent="0.25">
      <c r="A22" s="10" t="str">
        <f t="shared" ca="1" si="0"/>
        <v>GPK030245</v>
      </c>
      <c r="B22" s="10" t="str">
        <f t="shared" ca="1" si="1"/>
        <v>3PK620</v>
      </c>
      <c r="C22" s="9">
        <f t="shared" ca="1" si="2"/>
        <v>254.69379999999998</v>
      </c>
      <c r="D22" s="8">
        <f t="shared" si="9"/>
        <v>22</v>
      </c>
      <c r="E22" s="10" t="str">
        <f t="shared" ca="1" si="3"/>
        <v>GP3PK0796SF</v>
      </c>
      <c r="F22" s="10" t="str">
        <f t="shared" ca="1" si="4"/>
        <v>3PK795 SF</v>
      </c>
      <c r="G22" s="9">
        <f t="shared" ca="1" si="5"/>
        <v>620.83539999999994</v>
      </c>
      <c r="H22" s="8">
        <f t="shared" si="10"/>
        <v>78</v>
      </c>
      <c r="I22" s="10" t="str">
        <f t="shared" ca="1" si="6"/>
        <v>GPK040382USA</v>
      </c>
      <c r="J22" s="10" t="str">
        <f t="shared" ca="1" si="7"/>
        <v>4PK970</v>
      </c>
      <c r="K22" s="9">
        <f t="shared" ca="1" si="8"/>
        <v>359.32099999999997</v>
      </c>
      <c r="L22" s="8">
        <f t="shared" si="11"/>
        <v>134</v>
      </c>
    </row>
    <row r="23" spans="1:12" x14ac:dyDescent="0.25">
      <c r="A23" s="10" t="str">
        <f t="shared" ca="1" si="0"/>
        <v>GP38335</v>
      </c>
      <c r="B23" s="10" t="str">
        <f t="shared" ca="1" si="1"/>
        <v>3PK625</v>
      </c>
      <c r="C23" s="9">
        <f t="shared" ca="1" si="2"/>
        <v>364.52019999999993</v>
      </c>
      <c r="D23" s="8">
        <f t="shared" si="9"/>
        <v>23</v>
      </c>
      <c r="E23" s="10" t="str">
        <f t="shared" ca="1" si="3"/>
        <v>GPK040215BRA</v>
      </c>
      <c r="F23" s="10" t="str">
        <f t="shared" ca="1" si="4"/>
        <v>4PK545</v>
      </c>
      <c r="G23" s="9">
        <f t="shared" ca="1" si="5"/>
        <v>417.10179999999997</v>
      </c>
      <c r="H23" s="8">
        <f t="shared" si="10"/>
        <v>79</v>
      </c>
      <c r="I23" s="10" t="str">
        <f t="shared" ca="1" si="6"/>
        <v>GPK040384USA</v>
      </c>
      <c r="J23" s="10" t="str">
        <f t="shared" ca="1" si="7"/>
        <v>4PK975</v>
      </c>
      <c r="K23" s="9">
        <f t="shared" ca="1" si="8"/>
        <v>318.38400000000001</v>
      </c>
      <c r="L23" s="8">
        <f t="shared" si="11"/>
        <v>135</v>
      </c>
    </row>
    <row r="24" spans="1:12" x14ac:dyDescent="0.25">
      <c r="A24" s="10" t="str">
        <f t="shared" ca="1" si="0"/>
        <v>GPK030250</v>
      </c>
      <c r="B24" s="10" t="str">
        <f t="shared" ca="1" si="1"/>
        <v>3PK635</v>
      </c>
      <c r="C24" s="9">
        <f t="shared" ca="1" si="2"/>
        <v>248.34219999999999</v>
      </c>
      <c r="D24" s="8">
        <f t="shared" si="9"/>
        <v>24</v>
      </c>
      <c r="E24" s="10" t="str">
        <f t="shared" ca="1" si="3"/>
        <v>GP48330</v>
      </c>
      <c r="F24" s="10" t="str">
        <f t="shared" ca="1" si="4"/>
        <v>4PK560</v>
      </c>
      <c r="G24" s="9">
        <f t="shared" ca="1" si="5"/>
        <v>240.4898</v>
      </c>
      <c r="H24" s="8">
        <f t="shared" si="10"/>
        <v>80</v>
      </c>
      <c r="I24" s="10" t="str">
        <f t="shared" ca="1" si="6"/>
        <v>GPK040386BRA</v>
      </c>
      <c r="J24" s="10" t="str">
        <f t="shared" ca="1" si="7"/>
        <v>4PK980</v>
      </c>
      <c r="K24" s="9">
        <f t="shared" ca="1" si="8"/>
        <v>507.01580000000001</v>
      </c>
      <c r="L24" s="8">
        <f t="shared" si="11"/>
        <v>136</v>
      </c>
    </row>
    <row r="25" spans="1:12" x14ac:dyDescent="0.25">
      <c r="A25" s="10" t="str">
        <f t="shared" ca="1" si="0"/>
        <v>GP38337</v>
      </c>
      <c r="B25" s="10" t="str">
        <f t="shared" ca="1" si="1"/>
        <v>3PK645</v>
      </c>
      <c r="C25" s="9">
        <f t="shared" ca="1" si="2"/>
        <v>242.92859999999999</v>
      </c>
      <c r="D25" s="8">
        <f t="shared" si="9"/>
        <v>25</v>
      </c>
      <c r="E25" s="10" t="str">
        <f t="shared" ca="1" si="3"/>
        <v>GP4PK0580</v>
      </c>
      <c r="F25" s="10" t="str">
        <f t="shared" ca="1" si="4"/>
        <v>4PK580</v>
      </c>
      <c r="G25" s="9">
        <f t="shared" ca="1" si="5"/>
        <v>458.28</v>
      </c>
      <c r="H25" s="8">
        <f t="shared" si="10"/>
        <v>81</v>
      </c>
      <c r="I25" s="10" t="str">
        <f t="shared" ca="1" si="6"/>
        <v>GP48364</v>
      </c>
      <c r="J25" s="10" t="str">
        <f t="shared" ca="1" si="7"/>
        <v>4PK985</v>
      </c>
      <c r="K25" s="9">
        <f t="shared" ca="1" si="8"/>
        <v>435.55360000000002</v>
      </c>
      <c r="L25" s="8">
        <f t="shared" si="11"/>
        <v>137</v>
      </c>
    </row>
    <row r="26" spans="1:12" x14ac:dyDescent="0.25">
      <c r="A26" s="10" t="str">
        <f t="shared" ca="1" si="0"/>
        <v>GP3PK0660</v>
      </c>
      <c r="B26" s="10" t="str">
        <f t="shared" ca="1" si="1"/>
        <v>3PK660</v>
      </c>
      <c r="C26" s="9">
        <f t="shared" ca="1" si="2"/>
        <v>253.11259999999999</v>
      </c>
      <c r="D26" s="8">
        <f t="shared" si="9"/>
        <v>26</v>
      </c>
      <c r="E26" s="10" t="str">
        <f t="shared" ca="1" si="3"/>
        <v>GP48332</v>
      </c>
      <c r="F26" s="10" t="str">
        <f t="shared" ca="1" si="4"/>
        <v>4PK595</v>
      </c>
      <c r="G26" s="9">
        <f t="shared" ca="1" si="5"/>
        <v>460.71879999999999</v>
      </c>
      <c r="H26" s="8">
        <f t="shared" si="10"/>
        <v>82</v>
      </c>
      <c r="I26" s="10" t="str">
        <f t="shared" ca="1" si="6"/>
        <v>GPK040390BRA</v>
      </c>
      <c r="J26" s="10" t="str">
        <f t="shared" ca="1" si="7"/>
        <v>4PK990</v>
      </c>
      <c r="K26" s="9">
        <f t="shared" ca="1" si="8"/>
        <v>418.69639999999993</v>
      </c>
      <c r="L26" s="8">
        <f t="shared" si="11"/>
        <v>138</v>
      </c>
    </row>
    <row r="27" spans="1:12" x14ac:dyDescent="0.25">
      <c r="A27" s="10" t="str">
        <f t="shared" ca="1" si="0"/>
        <v>GP38338</v>
      </c>
      <c r="B27" s="10" t="str">
        <f t="shared" ca="1" si="1"/>
        <v>3PK665</v>
      </c>
      <c r="C27" s="9">
        <f t="shared" ca="1" si="2"/>
        <v>264.38200000000001</v>
      </c>
      <c r="D27" s="8">
        <f t="shared" si="9"/>
        <v>27</v>
      </c>
      <c r="E27" s="10" t="str">
        <f t="shared" ca="1" si="3"/>
        <v>GPK040233</v>
      </c>
      <c r="F27" s="10" t="str">
        <f t="shared" ca="1" si="4"/>
        <v>4PK600</v>
      </c>
      <c r="G27" s="9">
        <f t="shared" ca="1" si="5"/>
        <v>369.54519999999997</v>
      </c>
      <c r="H27" s="8">
        <f t="shared" si="10"/>
        <v>83</v>
      </c>
      <c r="I27" s="10" t="str">
        <f t="shared" ca="1" si="6"/>
        <v>GPK040392BRA</v>
      </c>
      <c r="J27" s="10" t="str">
        <f t="shared" ca="1" si="7"/>
        <v>4PK995</v>
      </c>
      <c r="K27" s="9">
        <f t="shared" ca="1" si="8"/>
        <v>475.64639999999997</v>
      </c>
      <c r="L27" s="8">
        <f t="shared" si="11"/>
        <v>139</v>
      </c>
    </row>
    <row r="28" spans="1:12" x14ac:dyDescent="0.25">
      <c r="A28" s="10" t="str">
        <f t="shared" ca="1" si="0"/>
        <v>GP38339</v>
      </c>
      <c r="B28" s="10" t="str">
        <f t="shared" ca="1" si="1"/>
        <v>3PK675</v>
      </c>
      <c r="C28" s="9">
        <f t="shared" ca="1" si="2"/>
        <v>209.7636</v>
      </c>
      <c r="D28" s="8">
        <f t="shared" si="9"/>
        <v>28</v>
      </c>
      <c r="E28" s="10" t="str">
        <f t="shared" ca="1" si="3"/>
        <v>GP48334</v>
      </c>
      <c r="F28" s="10" t="str">
        <f t="shared" ca="1" si="4"/>
        <v>4PK610</v>
      </c>
      <c r="G28" s="9">
        <f t="shared" ca="1" si="5"/>
        <v>277.48720000000003</v>
      </c>
      <c r="H28" s="8">
        <f t="shared" si="10"/>
        <v>84</v>
      </c>
      <c r="I28" s="10" t="str">
        <f t="shared" ca="1" si="6"/>
        <v>GP4PK1003</v>
      </c>
      <c r="J28" s="10" t="str">
        <f t="shared" ca="1" si="7"/>
        <v>4PK1000</v>
      </c>
      <c r="K28" s="9">
        <f t="shared" ca="1" si="8"/>
        <v>372.72099999999995</v>
      </c>
      <c r="L28" s="8">
        <f t="shared" si="11"/>
        <v>140</v>
      </c>
    </row>
    <row r="29" spans="1:12" x14ac:dyDescent="0.25">
      <c r="A29" s="10" t="str">
        <f t="shared" ca="1" si="0"/>
        <v>GP38340</v>
      </c>
      <c r="B29" s="10" t="str">
        <f t="shared" ca="1" si="1"/>
        <v>3PK680</v>
      </c>
      <c r="C29" s="9">
        <f t="shared" ca="1" si="2"/>
        <v>240.4898</v>
      </c>
      <c r="D29" s="8">
        <f t="shared" si="9"/>
        <v>29</v>
      </c>
      <c r="E29" s="10" t="str">
        <f t="shared" ca="1" si="3"/>
        <v>GPK040245</v>
      </c>
      <c r="F29" s="10" t="str">
        <f t="shared" ca="1" si="4"/>
        <v>4PK620</v>
      </c>
      <c r="G29" s="9">
        <f t="shared" ca="1" si="5"/>
        <v>278.30459999999999</v>
      </c>
      <c r="H29" s="8">
        <f t="shared" si="10"/>
        <v>85</v>
      </c>
      <c r="I29" s="10" t="str">
        <f t="shared" ca="1" si="6"/>
        <v>GP4PK1010</v>
      </c>
      <c r="J29" s="10" t="str">
        <f t="shared" ca="1" si="7"/>
        <v>4PK1010</v>
      </c>
      <c r="K29" s="9">
        <f t="shared" ca="1" si="8"/>
        <v>358.8922</v>
      </c>
      <c r="L29" s="8">
        <f t="shared" si="11"/>
        <v>141</v>
      </c>
    </row>
    <row r="30" spans="1:12" x14ac:dyDescent="0.25">
      <c r="A30" s="10" t="str">
        <f t="shared" ca="1" si="0"/>
        <v>GPK030270BRA</v>
      </c>
      <c r="B30" s="10" t="str">
        <f t="shared" ca="1" si="1"/>
        <v>3PK685</v>
      </c>
      <c r="C30" s="9">
        <f t="shared" ca="1" si="2"/>
        <v>323.94499999999999</v>
      </c>
      <c r="D30" s="8">
        <f t="shared" si="9"/>
        <v>30</v>
      </c>
      <c r="E30" s="10" t="str">
        <f t="shared" ca="1" si="3"/>
        <v>GP48336</v>
      </c>
      <c r="F30" s="10" t="str">
        <f t="shared" ca="1" si="4"/>
        <v>4PK635</v>
      </c>
      <c r="G30" s="9">
        <f t="shared" ca="1" si="5"/>
        <v>276.9914</v>
      </c>
      <c r="H30" s="8">
        <f t="shared" si="10"/>
        <v>86</v>
      </c>
      <c r="I30" s="10" t="str">
        <f t="shared" ca="1" si="6"/>
        <v>GPK040399</v>
      </c>
      <c r="J30" s="10" t="str">
        <f t="shared" ca="1" si="7"/>
        <v>4PK1015</v>
      </c>
      <c r="K30" s="9">
        <f t="shared" ca="1" si="8"/>
        <v>295.99259999999998</v>
      </c>
      <c r="L30" s="8">
        <f t="shared" si="11"/>
        <v>142</v>
      </c>
    </row>
    <row r="31" spans="1:12" x14ac:dyDescent="0.25">
      <c r="A31" s="10" t="str">
        <f t="shared" ca="1" si="0"/>
        <v>GP3PK0690</v>
      </c>
      <c r="B31" s="10" t="str">
        <f t="shared" ca="1" si="1"/>
        <v>3PK690</v>
      </c>
      <c r="C31" s="9">
        <f t="shared" ca="1" si="2"/>
        <v>251.59839999999997</v>
      </c>
      <c r="D31" s="8">
        <f t="shared" si="9"/>
        <v>31</v>
      </c>
      <c r="E31" s="10" t="str">
        <f t="shared" ca="1" si="3"/>
        <v>GP4PK0643</v>
      </c>
      <c r="F31" s="10" t="str">
        <f t="shared" ca="1" si="4"/>
        <v>4PK640</v>
      </c>
      <c r="G31" s="9">
        <f t="shared" ca="1" si="5"/>
        <v>467.74040000000002</v>
      </c>
      <c r="H31" s="8">
        <f t="shared" si="10"/>
        <v>87</v>
      </c>
      <c r="I31" s="10" t="str">
        <f t="shared" ca="1" si="6"/>
        <v>GP4PK1020</v>
      </c>
      <c r="J31" s="10" t="str">
        <f t="shared" ca="1" si="7"/>
        <v>4PK1020</v>
      </c>
      <c r="K31" s="9">
        <f t="shared" ca="1" si="8"/>
        <v>422.08659999999998</v>
      </c>
      <c r="L31" s="8">
        <f t="shared" si="11"/>
        <v>143</v>
      </c>
    </row>
    <row r="32" spans="1:12" x14ac:dyDescent="0.25">
      <c r="A32" s="10" t="str">
        <f t="shared" ca="1" si="0"/>
        <v>GP3PK0700</v>
      </c>
      <c r="B32" s="10" t="str">
        <f t="shared" ca="1" si="1"/>
        <v>3PK700</v>
      </c>
      <c r="C32" s="9">
        <f t="shared" ca="1" si="2"/>
        <v>286.34460000000001</v>
      </c>
      <c r="D32" s="8">
        <f t="shared" si="9"/>
        <v>32</v>
      </c>
      <c r="E32" s="10" t="str">
        <f t="shared" ca="1" si="3"/>
        <v>GP48337</v>
      </c>
      <c r="F32" s="10" t="str">
        <f t="shared" ca="1" si="4"/>
        <v>4PK655</v>
      </c>
      <c r="G32" s="9">
        <f t="shared" ca="1" si="5"/>
        <v>323.5564</v>
      </c>
      <c r="H32" s="8">
        <f t="shared" si="10"/>
        <v>88</v>
      </c>
      <c r="I32" s="10" t="str">
        <f t="shared" ca="1" si="6"/>
        <v>GP48367</v>
      </c>
      <c r="J32" s="10" t="str">
        <f t="shared" ca="1" si="7"/>
        <v>4PK1025</v>
      </c>
      <c r="K32" s="9">
        <f t="shared" ca="1" si="8"/>
        <v>366.28899999999999</v>
      </c>
      <c r="L32" s="8">
        <f t="shared" si="11"/>
        <v>144</v>
      </c>
    </row>
    <row r="33" spans="1:12" x14ac:dyDescent="0.25">
      <c r="A33" s="10" t="str">
        <f t="shared" ca="1" si="0"/>
        <v>GP3PK0705</v>
      </c>
      <c r="B33" s="10" t="str">
        <f t="shared" ca="1" si="1"/>
        <v>3PK705</v>
      </c>
      <c r="C33" s="9">
        <f t="shared" ca="1" si="2"/>
        <v>341.9948</v>
      </c>
      <c r="D33" s="8">
        <f t="shared" si="9"/>
        <v>33</v>
      </c>
      <c r="E33" s="10" t="str">
        <f t="shared" ca="1" si="3"/>
        <v>GP48338</v>
      </c>
      <c r="F33" s="10" t="str">
        <f t="shared" ca="1" si="4"/>
        <v>4PK665</v>
      </c>
      <c r="G33" s="9">
        <f t="shared" ca="1" si="5"/>
        <v>286.54560000000004</v>
      </c>
      <c r="H33" s="8">
        <f t="shared" si="10"/>
        <v>89</v>
      </c>
      <c r="I33" s="10" t="str">
        <f t="shared" ca="1" si="6"/>
        <v>GPK040405</v>
      </c>
      <c r="J33" s="10" t="str">
        <f t="shared" ca="1" si="7"/>
        <v>4PK1030</v>
      </c>
      <c r="K33" s="9">
        <f t="shared" ca="1" si="8"/>
        <v>366.28899999999999</v>
      </c>
      <c r="L33" s="8">
        <f t="shared" si="11"/>
        <v>145</v>
      </c>
    </row>
    <row r="34" spans="1:12" x14ac:dyDescent="0.25">
      <c r="A34" s="10" t="str">
        <f t="shared" ca="1" si="0"/>
        <v>GPK030280</v>
      </c>
      <c r="B34" s="10" t="str">
        <f t="shared" ca="1" si="1"/>
        <v>3PK710</v>
      </c>
      <c r="C34" s="9">
        <f t="shared" ca="1" si="2"/>
        <v>244.18819999999999</v>
      </c>
      <c r="D34" s="8">
        <f t="shared" si="9"/>
        <v>34</v>
      </c>
      <c r="E34" s="10" t="str">
        <f t="shared" ca="1" si="3"/>
        <v>GP48339</v>
      </c>
      <c r="F34" s="10" t="str">
        <f t="shared" ca="1" si="4"/>
        <v>4PK675</v>
      </c>
      <c r="G34" s="9">
        <f t="shared" ca="1" si="5"/>
        <v>243.35740000000001</v>
      </c>
      <c r="H34" s="8">
        <f t="shared" si="10"/>
        <v>90</v>
      </c>
      <c r="I34" s="10" t="str">
        <f t="shared" ca="1" si="6"/>
        <v>GP48368</v>
      </c>
      <c r="J34" s="10" t="str">
        <f t="shared" ca="1" si="7"/>
        <v>4PK1035</v>
      </c>
      <c r="K34" s="9">
        <f t="shared" ca="1" si="8"/>
        <v>405.93959999999998</v>
      </c>
      <c r="L34" s="8">
        <f t="shared" si="11"/>
        <v>146</v>
      </c>
    </row>
    <row r="35" spans="1:12" x14ac:dyDescent="0.25">
      <c r="A35" s="10" t="str">
        <f t="shared" ca="1" si="0"/>
        <v>GP38342</v>
      </c>
      <c r="B35" s="10" t="str">
        <f t="shared" ca="1" si="1"/>
        <v>3PK715</v>
      </c>
      <c r="C35" s="9">
        <f t="shared" ca="1" si="2"/>
        <v>251.03559999999999</v>
      </c>
      <c r="D35" s="8">
        <f t="shared" si="9"/>
        <v>35</v>
      </c>
      <c r="E35" s="10" t="str">
        <f t="shared" ca="1" si="3"/>
        <v>GPK040270</v>
      </c>
      <c r="F35" s="10" t="str">
        <f t="shared" ca="1" si="4"/>
        <v>4PK685</v>
      </c>
      <c r="G35" s="9">
        <f t="shared" ca="1" si="5"/>
        <v>427.3528</v>
      </c>
      <c r="H35" s="8">
        <f t="shared" si="10"/>
        <v>91</v>
      </c>
      <c r="I35" s="10" t="str">
        <f t="shared" ca="1" si="6"/>
        <v>GP48369</v>
      </c>
      <c r="J35" s="10" t="str">
        <f t="shared" ca="1" si="7"/>
        <v>4PK1045</v>
      </c>
      <c r="K35" s="9">
        <f t="shared" ca="1" si="8"/>
        <v>429.18860000000001</v>
      </c>
      <c r="L35" s="8">
        <f t="shared" si="11"/>
        <v>147</v>
      </c>
    </row>
    <row r="36" spans="1:12" x14ac:dyDescent="0.25">
      <c r="A36" s="10" t="str">
        <f t="shared" ca="1" si="0"/>
        <v>GP3PK0720</v>
      </c>
      <c r="B36" s="10" t="str">
        <f t="shared" ca="1" si="1"/>
        <v>3PK720</v>
      </c>
      <c r="C36" s="9">
        <f t="shared" ca="1" si="2"/>
        <v>243.0224</v>
      </c>
      <c r="D36" s="8">
        <f t="shared" si="9"/>
        <v>36</v>
      </c>
      <c r="E36" s="10" t="str">
        <f t="shared" ca="1" si="3"/>
        <v>GP4PK0690</v>
      </c>
      <c r="F36" s="10" t="str">
        <f t="shared" ca="1" si="4"/>
        <v>4PK690</v>
      </c>
      <c r="G36" s="9">
        <f t="shared" ca="1" si="5"/>
        <v>373.52499999999998</v>
      </c>
      <c r="H36" s="8">
        <f t="shared" si="10"/>
        <v>92</v>
      </c>
      <c r="I36" s="10" t="str">
        <f t="shared" ca="1" si="6"/>
        <v>GP4PK1058</v>
      </c>
      <c r="J36" s="10" t="str">
        <f t="shared" ca="1" si="7"/>
        <v>4PK1055</v>
      </c>
      <c r="K36" s="9">
        <f t="shared" ca="1" si="8"/>
        <v>392.80759999999998</v>
      </c>
      <c r="L36" s="8">
        <f t="shared" si="11"/>
        <v>148</v>
      </c>
    </row>
    <row r="37" spans="1:12" x14ac:dyDescent="0.25">
      <c r="A37" s="10" t="str">
        <f t="shared" ca="1" si="0"/>
        <v>GP38343</v>
      </c>
      <c r="B37" s="10" t="str">
        <f t="shared" ca="1" si="1"/>
        <v>3PK730</v>
      </c>
      <c r="C37" s="9">
        <f t="shared" ca="1" si="2"/>
        <v>280.20740000000001</v>
      </c>
      <c r="D37" s="8">
        <f t="shared" si="9"/>
        <v>37</v>
      </c>
      <c r="E37" s="10" t="str">
        <f t="shared" ca="1" si="3"/>
        <v>GP48341</v>
      </c>
      <c r="F37" s="10" t="str">
        <f t="shared" ca="1" si="4"/>
        <v>4PK695</v>
      </c>
      <c r="G37" s="9">
        <f t="shared" ca="1" si="5"/>
        <v>219.5992</v>
      </c>
      <c r="H37" s="8">
        <f t="shared" si="10"/>
        <v>93</v>
      </c>
      <c r="I37" s="10" t="str">
        <f t="shared" ca="1" si="6"/>
        <v>GPK040418</v>
      </c>
      <c r="J37" s="10" t="str">
        <f t="shared" ca="1" si="7"/>
        <v>4PK1060</v>
      </c>
      <c r="K37" s="9">
        <f t="shared" ca="1" si="8"/>
        <v>466.21280000000002</v>
      </c>
      <c r="L37" s="8">
        <f t="shared" si="11"/>
        <v>149</v>
      </c>
    </row>
    <row r="38" spans="1:12" x14ac:dyDescent="0.25">
      <c r="A38" s="10" t="str">
        <f t="shared" ca="1" si="0"/>
        <v>GPK030290</v>
      </c>
      <c r="B38" s="10" t="str">
        <f t="shared" ca="1" si="1"/>
        <v>3PK735</v>
      </c>
      <c r="C38" s="9">
        <f t="shared" ca="1" si="2"/>
        <v>192.3972</v>
      </c>
      <c r="D38" s="8">
        <f t="shared" si="9"/>
        <v>38</v>
      </c>
      <c r="E38" s="10" t="str">
        <f t="shared" ca="1" si="3"/>
        <v>GP48342</v>
      </c>
      <c r="F38" s="10" t="str">
        <f t="shared" ca="1" si="4"/>
        <v>4PK705</v>
      </c>
      <c r="G38" s="9">
        <f t="shared" ca="1" si="5"/>
        <v>323.18119999999999</v>
      </c>
      <c r="H38" s="8">
        <f t="shared" si="10"/>
        <v>94</v>
      </c>
      <c r="I38" s="10" t="str">
        <f t="shared" ca="1" si="6"/>
        <v>GP48371</v>
      </c>
      <c r="J38" s="10" t="str">
        <f t="shared" ca="1" si="7"/>
        <v>4PK1070</v>
      </c>
      <c r="K38" s="9">
        <f t="shared" ca="1" si="8"/>
        <v>382.02059999999994</v>
      </c>
      <c r="L38" s="8">
        <f t="shared" si="11"/>
        <v>150</v>
      </c>
    </row>
    <row r="39" spans="1:12" x14ac:dyDescent="0.25">
      <c r="A39" s="10" t="str">
        <f t="shared" ca="1" si="0"/>
        <v>GPK030295</v>
      </c>
      <c r="B39" s="10" t="str">
        <f t="shared" ca="1" si="1"/>
        <v>3PK750</v>
      </c>
      <c r="C39" s="9">
        <f t="shared" ca="1" si="2"/>
        <v>237.4212</v>
      </c>
      <c r="D39" s="8">
        <f t="shared" si="9"/>
        <v>39</v>
      </c>
      <c r="E39" s="10" t="str">
        <f t="shared" ca="1" si="3"/>
        <v>GP4PK0718</v>
      </c>
      <c r="F39" s="10" t="str">
        <f t="shared" ca="1" si="4"/>
        <v>4PK715</v>
      </c>
      <c r="G39" s="9">
        <f t="shared" ca="1" si="5"/>
        <v>284.73660000000001</v>
      </c>
      <c r="H39" s="8">
        <f t="shared" si="10"/>
        <v>95</v>
      </c>
      <c r="I39" s="10" t="str">
        <f t="shared" ca="1" si="6"/>
        <v>GPK040423BRA</v>
      </c>
      <c r="J39" s="10" t="str">
        <f t="shared" ca="1" si="7"/>
        <v>4PK1075</v>
      </c>
      <c r="K39" s="9">
        <f t="shared" ca="1" si="8"/>
        <v>521.38059999999996</v>
      </c>
      <c r="L39" s="8">
        <f t="shared" si="11"/>
        <v>151</v>
      </c>
    </row>
    <row r="40" spans="1:12" x14ac:dyDescent="0.25">
      <c r="A40" s="10" t="str">
        <f t="shared" ca="1" si="0"/>
        <v>GPK030299</v>
      </c>
      <c r="B40" s="10" t="str">
        <f t="shared" ca="1" si="1"/>
        <v>3PK760</v>
      </c>
      <c r="C40" s="9">
        <f t="shared" ca="1" si="2"/>
        <v>265.29319999999996</v>
      </c>
      <c r="D40" s="8">
        <f t="shared" si="9"/>
        <v>40</v>
      </c>
      <c r="E40" s="10" t="str">
        <f t="shared" ca="1" si="3"/>
        <v>GPK040285</v>
      </c>
      <c r="F40" s="10" t="str">
        <f t="shared" ca="1" si="4"/>
        <v>4PK725</v>
      </c>
      <c r="G40" s="9">
        <f t="shared" ca="1" si="5"/>
        <v>327.61660000000001</v>
      </c>
      <c r="H40" s="8">
        <f t="shared" si="10"/>
        <v>96</v>
      </c>
      <c r="I40" s="10" t="str">
        <f t="shared" ca="1" si="6"/>
        <v>GP48372</v>
      </c>
      <c r="J40" s="10" t="str">
        <f t="shared" ca="1" si="7"/>
        <v>4PK1080</v>
      </c>
      <c r="K40" s="9">
        <f t="shared" ca="1" si="8"/>
        <v>388.2516</v>
      </c>
      <c r="L40" s="8">
        <f t="shared" si="11"/>
        <v>152</v>
      </c>
    </row>
    <row r="41" spans="1:12" x14ac:dyDescent="0.25">
      <c r="A41" s="10" t="str">
        <f t="shared" ca="1" si="0"/>
        <v>GP38346</v>
      </c>
      <c r="B41" s="10" t="str">
        <f t="shared" ca="1" si="1"/>
        <v>3PK765</v>
      </c>
      <c r="C41" s="9">
        <f t="shared" ca="1" si="2"/>
        <v>276.25439999999998</v>
      </c>
      <c r="D41" s="8">
        <f t="shared" si="9"/>
        <v>41</v>
      </c>
      <c r="E41" s="10" t="str">
        <f t="shared" ca="1" si="3"/>
        <v>GP48344</v>
      </c>
      <c r="F41" s="10" t="str">
        <f t="shared" ca="1" si="4"/>
        <v>4PK735</v>
      </c>
      <c r="G41" s="9">
        <f t="shared" ca="1" si="5"/>
        <v>310.42439999999999</v>
      </c>
      <c r="H41" s="8">
        <f t="shared" si="10"/>
        <v>97</v>
      </c>
      <c r="I41" s="10" t="str">
        <f t="shared" ca="1" si="6"/>
        <v>GPK040430</v>
      </c>
      <c r="J41" s="10" t="str">
        <f t="shared" ca="1" si="7"/>
        <v>4PK1090</v>
      </c>
      <c r="K41" s="9">
        <f t="shared" ca="1" si="8"/>
        <v>388.49279999999999</v>
      </c>
      <c r="L41" s="8">
        <f t="shared" si="11"/>
        <v>153</v>
      </c>
    </row>
    <row r="42" spans="1:12" x14ac:dyDescent="0.25">
      <c r="A42" s="10" t="str">
        <f t="shared" ca="1" si="0"/>
        <v>GP38347</v>
      </c>
      <c r="B42" s="10" t="str">
        <f t="shared" ca="1" si="1"/>
        <v>3PK775</v>
      </c>
      <c r="C42" s="9">
        <f t="shared" ca="1" si="2"/>
        <v>262.49259999999998</v>
      </c>
      <c r="D42" s="8">
        <f t="shared" si="9"/>
        <v>42</v>
      </c>
      <c r="E42" s="10" t="str">
        <f t="shared" ca="1" si="3"/>
        <v>GPK040292</v>
      </c>
      <c r="F42" s="10" t="str">
        <f t="shared" ca="1" si="4"/>
        <v>4PK740</v>
      </c>
      <c r="G42" s="9">
        <f t="shared" ca="1" si="5"/>
        <v>295.99259999999998</v>
      </c>
      <c r="H42" s="8">
        <f t="shared" si="10"/>
        <v>98</v>
      </c>
      <c r="I42" s="10" t="str">
        <f t="shared" ca="1" si="6"/>
        <v>GP48373</v>
      </c>
      <c r="J42" s="10" t="str">
        <f t="shared" ca="1" si="7"/>
        <v>4PK1100</v>
      </c>
      <c r="K42" s="9">
        <f t="shared" ca="1" si="8"/>
        <v>448.91339999999997</v>
      </c>
      <c r="L42" s="8">
        <f t="shared" si="11"/>
        <v>154</v>
      </c>
    </row>
    <row r="43" spans="1:12" x14ac:dyDescent="0.25">
      <c r="A43" s="10" t="str">
        <f t="shared" ca="1" si="0"/>
        <v>GPK030310</v>
      </c>
      <c r="B43" s="10" t="str">
        <f t="shared" ca="1" si="1"/>
        <v>3PK785</v>
      </c>
      <c r="C43" s="9">
        <f t="shared" ca="1" si="2"/>
        <v>263.31</v>
      </c>
      <c r="D43" s="8">
        <f t="shared" si="9"/>
        <v>43</v>
      </c>
      <c r="E43" s="10" t="str">
        <f t="shared" ca="1" si="3"/>
        <v>GP48345</v>
      </c>
      <c r="F43" s="10" t="str">
        <f t="shared" ca="1" si="4"/>
        <v>4PK750</v>
      </c>
      <c r="G43" s="9">
        <f t="shared" ca="1" si="5"/>
        <v>426.40139999999997</v>
      </c>
      <c r="H43" s="8">
        <f t="shared" si="10"/>
        <v>99</v>
      </c>
      <c r="I43" s="10" t="str">
        <f t="shared" ca="1" si="6"/>
        <v>GP48374</v>
      </c>
      <c r="J43" s="10" t="str">
        <f t="shared" ca="1" si="7"/>
        <v>4PK1105</v>
      </c>
      <c r="K43" s="9">
        <f t="shared" ca="1" si="8"/>
        <v>392.19119999999998</v>
      </c>
      <c r="L43" s="8">
        <f t="shared" si="11"/>
        <v>155</v>
      </c>
    </row>
    <row r="44" spans="1:12" x14ac:dyDescent="0.25">
      <c r="A44" s="10" t="str">
        <f t="shared" ca="1" si="0"/>
        <v>GPK030311BRA</v>
      </c>
      <c r="B44" s="10" t="str">
        <f t="shared" ca="1" si="1"/>
        <v>3PK790</v>
      </c>
      <c r="C44" s="9">
        <f t="shared" ca="1" si="2"/>
        <v>371.36759999999998</v>
      </c>
      <c r="D44" s="8">
        <f t="shared" si="9"/>
        <v>44</v>
      </c>
      <c r="E44" s="10" t="str">
        <f t="shared" ca="1" si="3"/>
        <v>GP4PK0755</v>
      </c>
      <c r="F44" s="10" t="str">
        <f t="shared" ca="1" si="4"/>
        <v>4PK755</v>
      </c>
      <c r="G44" s="9">
        <f t="shared" ca="1" si="5"/>
        <v>330.73879999999997</v>
      </c>
      <c r="H44" s="8">
        <f t="shared" si="10"/>
        <v>100</v>
      </c>
      <c r="I44" s="10" t="str">
        <f t="shared" ca="1" si="6"/>
        <v>GPK040438</v>
      </c>
      <c r="J44" s="10" t="str">
        <f t="shared" ca="1" si="7"/>
        <v>4PK1110</v>
      </c>
      <c r="K44" s="9">
        <f t="shared" ca="1" si="8"/>
        <v>353.90740000000005</v>
      </c>
      <c r="L44" s="8">
        <f t="shared" si="11"/>
        <v>156</v>
      </c>
    </row>
    <row r="45" spans="1:12" x14ac:dyDescent="0.25">
      <c r="A45" s="10" t="str">
        <f t="shared" ca="1" si="0"/>
        <v>GP38349</v>
      </c>
      <c r="B45" s="10" t="str">
        <f t="shared" ca="1" si="1"/>
        <v>3PK800</v>
      </c>
      <c r="C45" s="9">
        <f t="shared" ca="1" si="2"/>
        <v>389.92660000000001</v>
      </c>
      <c r="D45" s="8">
        <f t="shared" si="9"/>
        <v>45</v>
      </c>
      <c r="E45" s="10" t="str">
        <f t="shared" ca="1" si="3"/>
        <v>GPK040300</v>
      </c>
      <c r="F45" s="10" t="str">
        <f t="shared" ca="1" si="4"/>
        <v>4PK760</v>
      </c>
      <c r="G45" s="9">
        <f t="shared" ca="1" si="5"/>
        <v>258.99520000000001</v>
      </c>
      <c r="H45" s="8">
        <f t="shared" si="10"/>
        <v>101</v>
      </c>
      <c r="I45" s="10" t="str">
        <f t="shared" ca="1" si="6"/>
        <v>GPK040440</v>
      </c>
      <c r="J45" s="10" t="str">
        <f t="shared" ca="1" si="7"/>
        <v>4PK1115</v>
      </c>
      <c r="K45" s="9">
        <f t="shared" ca="1" si="8"/>
        <v>453.26839999999999</v>
      </c>
      <c r="L45" s="8">
        <f t="shared" si="11"/>
        <v>157</v>
      </c>
    </row>
    <row r="46" spans="1:12" x14ac:dyDescent="0.25">
      <c r="A46" s="10" t="str">
        <f t="shared" ca="1" si="0"/>
        <v>GP38350</v>
      </c>
      <c r="B46" s="10" t="str">
        <f t="shared" ca="1" si="1"/>
        <v>3PK805</v>
      </c>
      <c r="C46" s="9">
        <f t="shared" ca="1" si="2"/>
        <v>292.46839999999997</v>
      </c>
      <c r="D46" s="8">
        <f t="shared" si="9"/>
        <v>46</v>
      </c>
      <c r="E46" s="10" t="str">
        <f t="shared" ca="1" si="3"/>
        <v>GP48346</v>
      </c>
      <c r="F46" s="10" t="str">
        <f t="shared" ca="1" si="4"/>
        <v>4PK765</v>
      </c>
      <c r="G46" s="9">
        <f t="shared" ca="1" si="5"/>
        <v>360.76819999999998</v>
      </c>
      <c r="H46" s="8">
        <f t="shared" si="10"/>
        <v>102</v>
      </c>
      <c r="I46" s="10" t="str">
        <f t="shared" ca="1" si="6"/>
        <v>GPK040445</v>
      </c>
      <c r="J46" s="10" t="str">
        <f t="shared" ca="1" si="7"/>
        <v>4PK1130</v>
      </c>
      <c r="K46" s="9">
        <f t="shared" ca="1" si="8"/>
        <v>399.58799999999997</v>
      </c>
      <c r="L46" s="8">
        <f t="shared" si="11"/>
        <v>158</v>
      </c>
    </row>
    <row r="47" spans="1:12" x14ac:dyDescent="0.25">
      <c r="A47" s="10" t="str">
        <f t="shared" ca="1" si="0"/>
        <v>GPK030321BRA</v>
      </c>
      <c r="B47" s="10" t="str">
        <f t="shared" ca="1" si="1"/>
        <v>3PK815</v>
      </c>
      <c r="C47" s="9">
        <f t="shared" ca="1" si="2"/>
        <v>349.12360000000001</v>
      </c>
      <c r="D47" s="8">
        <f t="shared" si="9"/>
        <v>47</v>
      </c>
      <c r="E47" s="10" t="str">
        <f t="shared" ca="1" si="3"/>
        <v>GP4PK0773</v>
      </c>
      <c r="F47" s="10" t="str">
        <f t="shared" ca="1" si="4"/>
        <v>4PK770</v>
      </c>
      <c r="G47" s="9">
        <f t="shared" ca="1" si="5"/>
        <v>352.27260000000001</v>
      </c>
      <c r="H47" s="8">
        <f t="shared" si="10"/>
        <v>103</v>
      </c>
      <c r="I47" s="10" t="str">
        <f t="shared" ca="1" si="6"/>
        <v>GPK040450</v>
      </c>
      <c r="J47" s="10" t="str">
        <f t="shared" ca="1" si="7"/>
        <v>4PK1140</v>
      </c>
      <c r="K47" s="9">
        <f t="shared" ca="1" si="8"/>
        <v>453.26839999999999</v>
      </c>
      <c r="L47" s="8">
        <f t="shared" si="11"/>
        <v>159</v>
      </c>
    </row>
    <row r="48" spans="1:12" x14ac:dyDescent="0.25">
      <c r="A48" s="10" t="str">
        <f t="shared" ca="1" si="0"/>
        <v>GPK030323</v>
      </c>
      <c r="B48" s="10" t="str">
        <f t="shared" ca="1" si="1"/>
        <v>3PK820</v>
      </c>
      <c r="C48" s="9">
        <f t="shared" ca="1" si="2"/>
        <v>332.99</v>
      </c>
      <c r="D48" s="8">
        <f t="shared" si="9"/>
        <v>48</v>
      </c>
      <c r="E48" s="10" t="str">
        <f t="shared" ca="1" si="3"/>
        <v>GPK040306BRA</v>
      </c>
      <c r="F48" s="10" t="str">
        <f t="shared" ca="1" si="4"/>
        <v>4PK775</v>
      </c>
      <c r="G48" s="9">
        <f t="shared" ca="1" si="5"/>
        <v>258.99520000000001</v>
      </c>
      <c r="H48" s="8">
        <f t="shared" si="10"/>
        <v>104</v>
      </c>
      <c r="I48" s="10" t="str">
        <f t="shared" ca="1" si="6"/>
        <v>GP48378</v>
      </c>
      <c r="J48" s="10" t="str">
        <f t="shared" ca="1" si="7"/>
        <v>4PK1165</v>
      </c>
      <c r="K48" s="9">
        <f t="shared" ca="1" si="8"/>
        <v>472.79219999999998</v>
      </c>
      <c r="L48" s="8">
        <f t="shared" si="11"/>
        <v>160</v>
      </c>
    </row>
    <row r="49" spans="1:12" x14ac:dyDescent="0.25">
      <c r="A49" s="10" t="str">
        <f t="shared" ca="1" si="0"/>
        <v>GP38351</v>
      </c>
      <c r="B49" s="10" t="str">
        <f t="shared" ca="1" si="1"/>
        <v>3PK825</v>
      </c>
      <c r="C49" s="9">
        <f t="shared" ca="1" si="2"/>
        <v>300.87019999999995</v>
      </c>
      <c r="D49" s="8">
        <f t="shared" si="9"/>
        <v>49</v>
      </c>
      <c r="E49" s="10" t="str">
        <f t="shared" ca="1" si="3"/>
        <v>GP48347</v>
      </c>
      <c r="F49" s="10" t="str">
        <f t="shared" ca="1" si="4"/>
        <v>4PK780</v>
      </c>
      <c r="G49" s="9">
        <f t="shared" ca="1" si="5"/>
        <v>319.67039999999997</v>
      </c>
      <c r="H49" s="8">
        <f t="shared" si="10"/>
        <v>105</v>
      </c>
      <c r="I49" s="10" t="str">
        <f t="shared" ca="1" si="6"/>
        <v>GP4PK1170</v>
      </c>
      <c r="J49" s="10" t="str">
        <f t="shared" ca="1" si="7"/>
        <v>4PK1170</v>
      </c>
      <c r="K49" s="9">
        <f t="shared" ca="1" si="8"/>
        <v>468.02179999999998</v>
      </c>
      <c r="L49" s="8">
        <f t="shared" si="11"/>
        <v>161</v>
      </c>
    </row>
    <row r="50" spans="1:12" x14ac:dyDescent="0.25">
      <c r="A50" s="10" t="str">
        <f t="shared" ca="1" si="0"/>
        <v>GPK030328</v>
      </c>
      <c r="B50" s="10" t="str">
        <f t="shared" ca="1" si="1"/>
        <v>3PK830</v>
      </c>
      <c r="C50" s="9">
        <f t="shared" ca="1" si="2"/>
        <v>258.99520000000001</v>
      </c>
      <c r="D50" s="8">
        <f t="shared" si="9"/>
        <v>50</v>
      </c>
      <c r="E50" s="10" t="str">
        <f t="shared" ca="1" si="3"/>
        <v>GPK040310USA</v>
      </c>
      <c r="F50" s="10" t="str">
        <f t="shared" ca="1" si="4"/>
        <v>4PK785</v>
      </c>
      <c r="G50" s="9">
        <f t="shared" ca="1" si="5"/>
        <v>426.06639999999993</v>
      </c>
      <c r="H50" s="8">
        <f t="shared" si="10"/>
        <v>106</v>
      </c>
      <c r="I50" s="10" t="str">
        <f t="shared" ca="1" si="6"/>
        <v>GP48380</v>
      </c>
      <c r="J50" s="10" t="str">
        <f t="shared" ca="1" si="7"/>
        <v>4PK1180</v>
      </c>
      <c r="K50" s="9">
        <f t="shared" ca="1" si="8"/>
        <v>472.79219999999998</v>
      </c>
      <c r="L50" s="8">
        <f t="shared" si="11"/>
        <v>162</v>
      </c>
    </row>
    <row r="51" spans="1:12" x14ac:dyDescent="0.25">
      <c r="A51" s="10" t="str">
        <f t="shared" ca="1" si="0"/>
        <v>GP38352</v>
      </c>
      <c r="B51" s="10" t="str">
        <f t="shared" ca="1" si="1"/>
        <v>3PK835</v>
      </c>
      <c r="C51" s="9">
        <f t="shared" ca="1" si="2"/>
        <v>292.46839999999997</v>
      </c>
      <c r="D51" s="8">
        <f t="shared" si="9"/>
        <v>51</v>
      </c>
      <c r="E51" s="10" t="str">
        <f t="shared" ca="1" si="3"/>
        <v>GP4PK0795</v>
      </c>
      <c r="F51" s="10" t="str">
        <f t="shared" ca="1" si="4"/>
        <v>4PK795</v>
      </c>
      <c r="G51" s="9">
        <f t="shared" ca="1" si="5"/>
        <v>495.30419999999998</v>
      </c>
      <c r="H51" s="8">
        <f t="shared" si="10"/>
        <v>107</v>
      </c>
      <c r="I51" s="10" t="str">
        <f t="shared" ca="1" si="6"/>
        <v>GP4PK1195</v>
      </c>
      <c r="J51" s="10" t="str">
        <f t="shared" ca="1" si="7"/>
        <v>4PK1195</v>
      </c>
      <c r="K51" s="9">
        <f t="shared" ca="1" si="8"/>
        <v>482.34639999999996</v>
      </c>
      <c r="L51" s="8">
        <f t="shared" si="11"/>
        <v>163</v>
      </c>
    </row>
    <row r="52" spans="1:12" x14ac:dyDescent="0.25">
      <c r="A52" s="10" t="str">
        <f t="shared" ca="1" si="0"/>
        <v>GP38353</v>
      </c>
      <c r="B52" s="10" t="str">
        <f t="shared" ca="1" si="1"/>
        <v>3PK845</v>
      </c>
      <c r="C52" s="9">
        <f t="shared" ca="1" si="2"/>
        <v>293.54039999999998</v>
      </c>
      <c r="D52" s="8">
        <f t="shared" si="9"/>
        <v>52</v>
      </c>
      <c r="E52" s="10" t="str">
        <f t="shared" ca="1" si="3"/>
        <v>GPK040319</v>
      </c>
      <c r="F52" s="10" t="str">
        <f t="shared" ca="1" si="4"/>
        <v>4PK810</v>
      </c>
      <c r="G52" s="9">
        <f t="shared" ca="1" si="5"/>
        <v>315.19479999999999</v>
      </c>
      <c r="H52" s="8">
        <f t="shared" si="10"/>
        <v>108</v>
      </c>
      <c r="I52" s="10" t="str">
        <f t="shared" ca="1" si="6"/>
        <v>GP4PK1210</v>
      </c>
      <c r="J52" s="10" t="str">
        <f t="shared" ca="1" si="7"/>
        <v>4PK1210</v>
      </c>
      <c r="K52" s="9">
        <f t="shared" ca="1" si="8"/>
        <v>507.14980000000003</v>
      </c>
      <c r="L52" s="8">
        <f t="shared" si="11"/>
        <v>164</v>
      </c>
    </row>
    <row r="53" spans="1:12" x14ac:dyDescent="0.25">
      <c r="A53" s="10" t="str">
        <f t="shared" ca="1" si="0"/>
        <v>GP3PK0853</v>
      </c>
      <c r="B53" s="10" t="str">
        <f t="shared" ca="1" si="1"/>
        <v>3PK850</v>
      </c>
      <c r="C53" s="9">
        <f t="shared" ca="1" si="2"/>
        <v>296.6626</v>
      </c>
      <c r="D53" s="8">
        <f t="shared" si="9"/>
        <v>53</v>
      </c>
      <c r="E53" s="10" t="str">
        <f t="shared" ca="1" si="3"/>
        <v>GP48351</v>
      </c>
      <c r="F53" s="10" t="str">
        <f t="shared" ca="1" si="4"/>
        <v>4PK820</v>
      </c>
      <c r="G53" s="9">
        <f t="shared" ca="1" si="5"/>
        <v>493.68280000000004</v>
      </c>
      <c r="H53" s="8">
        <f t="shared" si="10"/>
        <v>109</v>
      </c>
      <c r="I53" s="10" t="str">
        <f t="shared" ca="1" si="6"/>
        <v>GP48382</v>
      </c>
      <c r="J53" s="10" t="str">
        <f t="shared" ca="1" si="7"/>
        <v>4PK1215</v>
      </c>
      <c r="K53" s="9">
        <f t="shared" ca="1" si="8"/>
        <v>472.79219999999998</v>
      </c>
      <c r="L53" s="8">
        <f t="shared" si="11"/>
        <v>165</v>
      </c>
    </row>
    <row r="54" spans="1:12" x14ac:dyDescent="0.25">
      <c r="A54" s="10" t="str">
        <f t="shared" ca="1" si="0"/>
        <v>GPK030337BRA</v>
      </c>
      <c r="B54" s="10" t="str">
        <f t="shared" ca="1" si="1"/>
        <v>3PK855</v>
      </c>
      <c r="C54" s="9">
        <f t="shared" ca="1" si="2"/>
        <v>277.92939999999999</v>
      </c>
      <c r="D54" s="8">
        <f t="shared" si="9"/>
        <v>54</v>
      </c>
      <c r="E54" s="10" t="str">
        <f t="shared" ca="1" si="3"/>
        <v>GPK040325</v>
      </c>
      <c r="F54" s="10" t="str">
        <f t="shared" ca="1" si="4"/>
        <v>4PK825</v>
      </c>
      <c r="G54" s="9">
        <f t="shared" ca="1" si="5"/>
        <v>255.29680000000002</v>
      </c>
      <c r="H54" s="8">
        <f t="shared" si="10"/>
        <v>110</v>
      </c>
      <c r="I54" s="10" t="str">
        <f t="shared" ca="1" si="6"/>
        <v>GP48383</v>
      </c>
      <c r="J54" s="10" t="str">
        <f t="shared" ca="1" si="7"/>
        <v>4PK1230</v>
      </c>
      <c r="K54" s="9">
        <f t="shared" ca="1" si="8"/>
        <v>363.0462</v>
      </c>
      <c r="L54" s="8">
        <f t="shared" si="11"/>
        <v>166</v>
      </c>
    </row>
    <row r="55" spans="1:12" x14ac:dyDescent="0.25">
      <c r="A55" s="10" t="str">
        <f t="shared" ca="1" si="0"/>
        <v>GP3PK0860</v>
      </c>
      <c r="B55" s="10" t="str">
        <f t="shared" ca="1" si="1"/>
        <v>3PK860</v>
      </c>
      <c r="C55" s="9">
        <f t="shared" ca="1" si="2"/>
        <v>302.82659999999998</v>
      </c>
      <c r="D55" s="8">
        <f t="shared" si="9"/>
        <v>55</v>
      </c>
      <c r="E55" s="10" t="str">
        <f t="shared" ca="1" si="3"/>
        <v>GPK040327BRA</v>
      </c>
      <c r="F55" s="10" t="str">
        <f t="shared" ca="1" si="4"/>
        <v>4PK830</v>
      </c>
      <c r="G55" s="9">
        <f t="shared" ca="1" si="5"/>
        <v>357.80679999999995</v>
      </c>
      <c r="H55" s="8">
        <f t="shared" si="10"/>
        <v>111</v>
      </c>
      <c r="I55" s="10" t="str">
        <f t="shared" ca="1" si="6"/>
        <v>GP48384</v>
      </c>
      <c r="J55" s="10" t="str">
        <f t="shared" ca="1" si="7"/>
        <v>4PK1240</v>
      </c>
      <c r="K55" s="9">
        <f t="shared" ca="1" si="8"/>
        <v>423.64099999999996</v>
      </c>
      <c r="L55" s="8">
        <f t="shared" si="11"/>
        <v>167</v>
      </c>
    </row>
    <row r="56" spans="1:12" x14ac:dyDescent="0.25">
      <c r="A56" s="10" t="str">
        <f t="shared" ca="1" si="0"/>
        <v>GPK030340</v>
      </c>
      <c r="B56" s="10" t="str">
        <f t="shared" ca="1" si="1"/>
        <v>3PK865</v>
      </c>
      <c r="C56" s="9">
        <f t="shared" ca="1" si="2"/>
        <v>269.40700000000004</v>
      </c>
      <c r="D56" s="8">
        <f t="shared" si="9"/>
        <v>56</v>
      </c>
      <c r="E56" s="10" t="str">
        <f t="shared" ca="1" si="3"/>
        <v>GPK040329</v>
      </c>
      <c r="F56" s="10" t="str">
        <f t="shared" ca="1" si="4"/>
        <v>4PK835</v>
      </c>
      <c r="G56" s="9">
        <f t="shared" ca="1" si="5"/>
        <v>384.19139999999993</v>
      </c>
      <c r="H56" s="8">
        <f t="shared" si="10"/>
        <v>112</v>
      </c>
      <c r="I56" s="10" t="str">
        <f t="shared" ca="1" si="6"/>
        <v>GP4PK1245</v>
      </c>
      <c r="J56" s="10" t="str">
        <f t="shared" ca="1" si="7"/>
        <v>4PK1245</v>
      </c>
      <c r="K56" s="9">
        <f t="shared" ca="1" si="8"/>
        <v>429.36279999999999</v>
      </c>
      <c r="L56" s="8">
        <f t="shared" si="11"/>
        <v>168</v>
      </c>
    </row>
    <row r="57" spans="1:12" x14ac:dyDescent="0.25">
      <c r="A57" s="10" t="str">
        <f t="shared" ca="1" si="0"/>
        <v>GP38355</v>
      </c>
      <c r="B57" s="10" t="str">
        <f t="shared" ca="1" si="1"/>
        <v>3PK875</v>
      </c>
      <c r="C57" s="9">
        <f t="shared" ca="1" si="2"/>
        <v>295.5772</v>
      </c>
      <c r="D57" s="8">
        <f t="shared" si="9"/>
        <v>57</v>
      </c>
      <c r="E57" s="10" t="str">
        <f t="shared" ca="1" si="3"/>
        <v>GPK040330</v>
      </c>
      <c r="F57" s="10" t="str">
        <f t="shared" ca="1" si="4"/>
        <v>4PK840</v>
      </c>
      <c r="G57" s="9">
        <f t="shared" ca="1" si="5"/>
        <v>296.09979999999996</v>
      </c>
      <c r="H57" s="8">
        <f t="shared" si="10"/>
        <v>113</v>
      </c>
      <c r="I57" s="10" t="str">
        <f t="shared" ca="1" si="6"/>
        <v>GP48386</v>
      </c>
      <c r="J57" s="10" t="str">
        <f t="shared" ca="1" si="7"/>
        <v>4PK1260</v>
      </c>
      <c r="K57" s="9">
        <f t="shared" ca="1" si="8"/>
        <v>473.82400000000001</v>
      </c>
      <c r="L57" s="8">
        <f t="shared" si="11"/>
        <v>169</v>
      </c>
    </row>
    <row r="58" spans="1:12" x14ac:dyDescent="0.25">
      <c r="A58" s="10" t="str">
        <f t="shared" ca="1" si="0"/>
        <v>GP3PJ0891</v>
      </c>
      <c r="B58" s="10" t="str">
        <f t="shared" ca="1" si="1"/>
        <v>3PJ890</v>
      </c>
      <c r="C58" s="9">
        <f t="shared" ca="1" si="2"/>
        <v>302.30399999999997</v>
      </c>
      <c r="D58" s="8">
        <f t="shared" si="9"/>
        <v>58</v>
      </c>
      <c r="E58" s="10" t="str">
        <f t="shared" ca="1" si="3"/>
        <v>GP4PK0845</v>
      </c>
      <c r="F58" s="10" t="str">
        <f t="shared" ca="1" si="4"/>
        <v>4PK845</v>
      </c>
      <c r="G58" s="9">
        <f t="shared" ca="1" si="5"/>
        <v>353.39819999999997</v>
      </c>
      <c r="H58" s="8">
        <f t="shared" si="10"/>
        <v>114</v>
      </c>
      <c r="I58" s="10" t="str">
        <f t="shared" ca="1" si="6"/>
        <v>GP4PK1270</v>
      </c>
      <c r="J58" s="10" t="str">
        <f t="shared" ca="1" si="7"/>
        <v>4PK1270</v>
      </c>
      <c r="K58" s="9">
        <f t="shared" ca="1" si="8"/>
        <v>418.69639999999993</v>
      </c>
      <c r="L58" s="8">
        <f t="shared" si="11"/>
        <v>170</v>
      </c>
    </row>
    <row r="59" spans="1:12" x14ac:dyDescent="0.25">
      <c r="A59" s="10" t="str">
        <f t="shared" ca="1" si="0"/>
        <v>GPK030350BRA</v>
      </c>
      <c r="B59" s="10" t="str">
        <f t="shared" ca="1" si="1"/>
        <v>3PK890</v>
      </c>
      <c r="C59" s="9">
        <f t="shared" ca="1" si="2"/>
        <v>373.52499999999998</v>
      </c>
      <c r="D59" s="8">
        <f t="shared" si="9"/>
        <v>59</v>
      </c>
      <c r="E59" s="10" t="str">
        <f t="shared" ca="1" si="3"/>
        <v>GP48353</v>
      </c>
      <c r="F59" s="10" t="str">
        <f t="shared" ca="1" si="4"/>
        <v>4PK850</v>
      </c>
      <c r="G59" s="9">
        <f t="shared" ca="1" si="5"/>
        <v>286.55899999999997</v>
      </c>
      <c r="H59" s="8">
        <f t="shared" si="10"/>
        <v>115</v>
      </c>
      <c r="I59" s="10" t="str">
        <f t="shared" ca="1" si="6"/>
        <v>GPK040506</v>
      </c>
      <c r="J59" s="10" t="str">
        <f t="shared" ca="1" si="7"/>
        <v>4PK1285</v>
      </c>
      <c r="K59" s="9">
        <f t="shared" ca="1" si="8"/>
        <v>496.38959999999997</v>
      </c>
      <c r="L59" s="8">
        <f t="shared" si="11"/>
        <v>171</v>
      </c>
    </row>
    <row r="60" spans="1:12" x14ac:dyDescent="0.25">
      <c r="A60" s="10" t="str">
        <f t="shared" ca="1" si="0"/>
        <v>GPK040510</v>
      </c>
      <c r="B60" s="10" t="str">
        <f t="shared" ca="1" si="1"/>
        <v>4PK1295</v>
      </c>
      <c r="C60" s="9">
        <f t="shared" ca="1" si="2"/>
        <v>721.89820000000009</v>
      </c>
      <c r="D60" s="8">
        <f>+L59+1</f>
        <v>172</v>
      </c>
      <c r="E60" s="10" t="str">
        <f t="shared" ca="1" si="3"/>
        <v>GP58353</v>
      </c>
      <c r="F60" s="10" t="str">
        <f t="shared" ca="1" si="4"/>
        <v>5PK845</v>
      </c>
      <c r="G60" s="9">
        <f t="shared" ca="1" si="5"/>
        <v>620.41999999999996</v>
      </c>
      <c r="H60" s="8">
        <f>+D115+1</f>
        <v>228</v>
      </c>
      <c r="I60" s="10" t="str">
        <f t="shared" ca="1" si="6"/>
        <v>GP5PK1250</v>
      </c>
      <c r="J60" s="10" t="str">
        <f t="shared" ca="1" si="7"/>
        <v>5PK1250</v>
      </c>
      <c r="K60" s="9">
        <f t="shared" ca="1" si="8"/>
        <v>499.48500000000001</v>
      </c>
      <c r="L60" s="8">
        <f>+H115+1</f>
        <v>284</v>
      </c>
    </row>
    <row r="61" spans="1:12" x14ac:dyDescent="0.25">
      <c r="A61" s="10" t="str">
        <f t="shared" ca="1" si="0"/>
        <v>GPK040514</v>
      </c>
      <c r="B61" s="10" t="str">
        <f t="shared" ca="1" si="1"/>
        <v>4PK1305</v>
      </c>
      <c r="C61" s="9">
        <f t="shared" ca="1" si="2"/>
        <v>721.89820000000009</v>
      </c>
      <c r="D61" s="8">
        <f>+D60+1</f>
        <v>173</v>
      </c>
      <c r="E61" s="10" t="str">
        <f t="shared" ca="1" si="3"/>
        <v>GPK050336</v>
      </c>
      <c r="F61" s="10" t="str">
        <f t="shared" ca="1" si="4"/>
        <v>5PK850</v>
      </c>
      <c r="G61" s="9">
        <f t="shared" ca="1" si="5"/>
        <v>388.2516</v>
      </c>
      <c r="H61" s="8">
        <f>+H60+1</f>
        <v>229</v>
      </c>
      <c r="I61" s="10" t="str">
        <f t="shared" ca="1" si="6"/>
        <v>GP58385</v>
      </c>
      <c r="J61" s="10" t="str">
        <f t="shared" ca="1" si="7"/>
        <v>5PK1255</v>
      </c>
      <c r="K61" s="9">
        <f t="shared" ca="1" si="8"/>
        <v>549.56079999999997</v>
      </c>
      <c r="L61" s="8">
        <f>+L60+1</f>
        <v>285</v>
      </c>
    </row>
    <row r="62" spans="1:12" x14ac:dyDescent="0.25">
      <c r="A62" s="10" t="str">
        <f t="shared" ca="1" si="0"/>
        <v>GPK040520</v>
      </c>
      <c r="B62" s="10" t="str">
        <f t="shared" ca="1" si="1"/>
        <v>4PK1320</v>
      </c>
      <c r="C62" s="9">
        <f t="shared" ca="1" si="2"/>
        <v>435.98239999999998</v>
      </c>
      <c r="D62" s="8">
        <f>+D61+1</f>
        <v>174</v>
      </c>
      <c r="E62" s="10" t="str">
        <f t="shared" ca="1" si="3"/>
        <v>GPK050340</v>
      </c>
      <c r="F62" s="10" t="str">
        <f t="shared" ca="1" si="4"/>
        <v>5PK860</v>
      </c>
      <c r="G62" s="9">
        <f t="shared" ca="1" si="5"/>
        <v>367.72280000000001</v>
      </c>
      <c r="H62" s="8">
        <f>+H61+1</f>
        <v>230</v>
      </c>
      <c r="I62" s="10" t="str">
        <f t="shared" ca="1" si="6"/>
        <v>GP58386</v>
      </c>
      <c r="J62" s="10" t="str">
        <f t="shared" ca="1" si="7"/>
        <v>5PK1260</v>
      </c>
      <c r="K62" s="9">
        <f t="shared" ca="1" si="8"/>
        <v>684.33799999999997</v>
      </c>
      <c r="L62" s="8">
        <f t="shared" ref="L62:L125" si="12">+L61+1</f>
        <v>286</v>
      </c>
    </row>
    <row r="63" spans="1:12" x14ac:dyDescent="0.25">
      <c r="A63" s="10" t="str">
        <f t="shared" ca="1" si="0"/>
        <v>GP48391</v>
      </c>
      <c r="B63" s="10" t="str">
        <f t="shared" ca="1" si="1"/>
        <v>4PK1325</v>
      </c>
      <c r="C63" s="9">
        <f t="shared" ca="1" si="2"/>
        <v>537.25959999999998</v>
      </c>
      <c r="D63" s="8">
        <f t="shared" ref="D63:D126" si="13">+D62+1</f>
        <v>175</v>
      </c>
      <c r="E63" s="10" t="str">
        <f t="shared" ca="1" si="3"/>
        <v>GP58355</v>
      </c>
      <c r="F63" s="10" t="str">
        <f t="shared" ca="1" si="4"/>
        <v>5PK870</v>
      </c>
      <c r="G63" s="9">
        <f t="shared" ca="1" si="5"/>
        <v>404.80059999999992</v>
      </c>
      <c r="H63" s="8">
        <f t="shared" ref="H63:H126" si="14">+H62+1</f>
        <v>231</v>
      </c>
      <c r="I63" s="10" t="str">
        <f t="shared" ca="1" si="6"/>
        <v>GP5PK1270</v>
      </c>
      <c r="J63" s="10" t="str">
        <f t="shared" ca="1" si="7"/>
        <v>5PK1270</v>
      </c>
      <c r="K63" s="9">
        <f t="shared" ca="1" si="8"/>
        <v>444.14299999999997</v>
      </c>
      <c r="L63" s="8">
        <f t="shared" si="12"/>
        <v>287</v>
      </c>
    </row>
    <row r="64" spans="1:12" x14ac:dyDescent="0.25">
      <c r="A64" s="10" t="str">
        <f t="shared" ca="1" si="0"/>
        <v>GPK040525</v>
      </c>
      <c r="B64" s="10" t="str">
        <f t="shared" ca="1" si="1"/>
        <v>4PK1330</v>
      </c>
      <c r="C64" s="9">
        <f t="shared" ca="1" si="2"/>
        <v>917.8732</v>
      </c>
      <c r="D64" s="8">
        <f t="shared" si="13"/>
        <v>176</v>
      </c>
      <c r="E64" s="10" t="str">
        <f t="shared" ca="1" si="3"/>
        <v>GPK050345</v>
      </c>
      <c r="F64" s="10" t="str">
        <f t="shared" ca="1" si="4"/>
        <v>5PK875</v>
      </c>
      <c r="G64" s="9">
        <f t="shared" ca="1" si="5"/>
        <v>369.75959999999998</v>
      </c>
      <c r="H64" s="8">
        <f t="shared" si="14"/>
        <v>232</v>
      </c>
      <c r="I64" s="10" t="str">
        <f t="shared" ca="1" si="6"/>
        <v>GPK050505</v>
      </c>
      <c r="J64" s="10" t="str">
        <f t="shared" ca="1" si="7"/>
        <v>5PK1280</v>
      </c>
      <c r="K64" s="9">
        <f t="shared" ca="1" si="8"/>
        <v>578.42440000000011</v>
      </c>
      <c r="L64" s="8">
        <f t="shared" si="12"/>
        <v>288</v>
      </c>
    </row>
    <row r="65" spans="1:12" x14ac:dyDescent="0.25">
      <c r="A65" s="10" t="str">
        <f t="shared" ca="1" si="0"/>
        <v>GPK040529</v>
      </c>
      <c r="B65" s="10" t="str">
        <f t="shared" ca="1" si="1"/>
        <v>4PK1340</v>
      </c>
      <c r="C65" s="9">
        <f t="shared" ca="1" si="2"/>
        <v>522.29179999999997</v>
      </c>
      <c r="D65" s="8">
        <f t="shared" si="13"/>
        <v>177</v>
      </c>
      <c r="E65" s="10" t="str">
        <f t="shared" ca="1" si="3"/>
        <v>GP5PK0880</v>
      </c>
      <c r="F65" s="10" t="str">
        <f t="shared" ca="1" si="4"/>
        <v>5PK880</v>
      </c>
      <c r="G65" s="9">
        <f t="shared" ca="1" si="5"/>
        <v>381.60519999999997</v>
      </c>
      <c r="H65" s="8">
        <f t="shared" si="14"/>
        <v>233</v>
      </c>
      <c r="I65" s="10" t="str">
        <f t="shared" ca="1" si="6"/>
        <v>GP58388</v>
      </c>
      <c r="J65" s="10" t="str">
        <f t="shared" ca="1" si="7"/>
        <v>5PK1285</v>
      </c>
      <c r="K65" s="9">
        <f t="shared" ca="1" si="8"/>
        <v>587.08079999999995</v>
      </c>
      <c r="L65" s="8">
        <f t="shared" si="12"/>
        <v>289</v>
      </c>
    </row>
    <row r="66" spans="1:12" x14ac:dyDescent="0.25">
      <c r="A66" s="10" t="str">
        <f t="shared" ca="1" si="0"/>
        <v>GPK040535</v>
      </c>
      <c r="B66" s="10" t="str">
        <f t="shared" ca="1" si="1"/>
        <v>4PK1355</v>
      </c>
      <c r="C66" s="9">
        <f t="shared" ca="1" si="2"/>
        <v>444.59860000000003</v>
      </c>
      <c r="D66" s="8">
        <f t="shared" si="13"/>
        <v>178</v>
      </c>
      <c r="E66" s="10" t="str">
        <f t="shared" ca="1" si="3"/>
        <v>GP58356</v>
      </c>
      <c r="F66" s="10" t="str">
        <f t="shared" ca="1" si="4"/>
        <v>5PK885</v>
      </c>
      <c r="G66" s="9">
        <f t="shared" ca="1" si="5"/>
        <v>497.56880000000001</v>
      </c>
      <c r="H66" s="8">
        <f t="shared" si="14"/>
        <v>234</v>
      </c>
      <c r="I66" s="10" t="str">
        <f t="shared" ca="1" si="6"/>
        <v>GPK050510</v>
      </c>
      <c r="J66" s="10" t="str">
        <f t="shared" ca="1" si="7"/>
        <v>5PK1300</v>
      </c>
      <c r="K66" s="9">
        <f t="shared" ca="1" si="8"/>
        <v>475.48559999999998</v>
      </c>
      <c r="L66" s="8">
        <f t="shared" si="12"/>
        <v>290</v>
      </c>
    </row>
    <row r="67" spans="1:12" x14ac:dyDescent="0.25">
      <c r="A67" s="10" t="str">
        <f t="shared" ca="1" si="0"/>
        <v>GP48394</v>
      </c>
      <c r="B67" s="10" t="str">
        <f t="shared" ca="1" si="1"/>
        <v>4PK1365</v>
      </c>
      <c r="C67" s="9">
        <f t="shared" ca="1" si="2"/>
        <v>559.94579999999996</v>
      </c>
      <c r="D67" s="8">
        <f t="shared" si="13"/>
        <v>179</v>
      </c>
      <c r="E67" s="10" t="str">
        <f t="shared" ca="1" si="3"/>
        <v>GP5PK900</v>
      </c>
      <c r="F67" s="10" t="str">
        <f t="shared" ca="1" si="4"/>
        <v>5PK900</v>
      </c>
      <c r="G67" s="9">
        <f t="shared" ca="1" si="5"/>
        <v>339.07359999999994</v>
      </c>
      <c r="H67" s="8">
        <f t="shared" si="14"/>
        <v>235</v>
      </c>
      <c r="I67" s="10" t="str">
        <f t="shared" ca="1" si="6"/>
        <v>GPK050516</v>
      </c>
      <c r="J67" s="10" t="str">
        <f t="shared" ca="1" si="7"/>
        <v>5PK1310</v>
      </c>
      <c r="K67" s="9">
        <f t="shared" ca="1" si="8"/>
        <v>556.85040000000004</v>
      </c>
      <c r="L67" s="8">
        <f t="shared" si="12"/>
        <v>291</v>
      </c>
    </row>
    <row r="68" spans="1:12" x14ac:dyDescent="0.25">
      <c r="A68" s="10" t="str">
        <f t="shared" ref="A68:A123" ca="1" si="15">INDIRECT(ADDRESS(D68,1,1,1,"Micro V"))</f>
        <v>GPK040545BRA</v>
      </c>
      <c r="B68" s="10" t="str">
        <f t="shared" ref="B68:B131" ca="1" si="16">INDIRECT(ADDRESS(D68,6,1,1,"Micro V"))</f>
        <v>4PK1385</v>
      </c>
      <c r="C68" s="9">
        <f t="shared" ref="C68:C131" ca="1" si="17">INDIRECT(ADDRESS(D68,5,1,1,"Micro V"))</f>
        <v>488.71139999999997</v>
      </c>
      <c r="D68" s="8">
        <f t="shared" si="13"/>
        <v>180</v>
      </c>
      <c r="E68" s="10" t="str">
        <f t="shared" ref="E68:E123" ca="1" si="18">INDIRECT(ADDRESS(H68,1,1,1,"Micro V"))</f>
        <v>GP58358</v>
      </c>
      <c r="F68" s="10" t="str">
        <f t="shared" ref="F68:F131" ca="1" si="19">INDIRECT(ADDRESS(H68,6,1,1,"Micro V"))</f>
        <v>5PK905</v>
      </c>
      <c r="G68" s="9">
        <f t="shared" ref="G68:G131" ca="1" si="20">INDIRECT(ADDRESS(H68,5,1,1,"Micro V"))</f>
        <v>631.48839999999996</v>
      </c>
      <c r="H68" s="8">
        <f t="shared" si="14"/>
        <v>236</v>
      </c>
      <c r="I68" s="10" t="str">
        <f t="shared" ref="I68:I123" ca="1" si="21">INDIRECT(ADDRESS(L68,1,1,1,"Micro V"))</f>
        <v>GPK050520</v>
      </c>
      <c r="J68" s="10" t="str">
        <f t="shared" ref="J68:J131" ca="1" si="22">INDIRECT(ADDRESS(L68,6,1,1,"Micro V"))</f>
        <v>5PK1320</v>
      </c>
      <c r="K68" s="9">
        <f t="shared" ref="K68:K131" ca="1" si="23">INDIRECT(ADDRESS(L68,5,1,1,"Micro V"))</f>
        <v>569.80819999999994</v>
      </c>
      <c r="L68" s="8">
        <f t="shared" si="12"/>
        <v>292</v>
      </c>
    </row>
    <row r="69" spans="1:12" x14ac:dyDescent="0.25">
      <c r="A69" s="10" t="str">
        <f t="shared" ca="1" si="15"/>
        <v>GPK040551</v>
      </c>
      <c r="B69" s="10" t="str">
        <f t="shared" ca="1" si="16"/>
        <v>4PK1400</v>
      </c>
      <c r="C69" s="9">
        <f t="shared" ca="1" si="17"/>
        <v>513.67559999999992</v>
      </c>
      <c r="D69" s="8">
        <f t="shared" si="13"/>
        <v>181</v>
      </c>
      <c r="E69" s="10" t="str">
        <f t="shared" ca="1" si="18"/>
        <v>GPK050360</v>
      </c>
      <c r="F69" s="10" t="str">
        <f t="shared" ca="1" si="19"/>
        <v>5PK915</v>
      </c>
      <c r="G69" s="9">
        <f t="shared" ca="1" si="20"/>
        <v>398.34179999999998</v>
      </c>
      <c r="H69" s="8">
        <f t="shared" si="14"/>
        <v>237</v>
      </c>
      <c r="I69" s="10" t="str">
        <f t="shared" ca="1" si="21"/>
        <v>GP5PK1330</v>
      </c>
      <c r="J69" s="10" t="str">
        <f t="shared" ca="1" si="22"/>
        <v>5PK1330</v>
      </c>
      <c r="K69" s="9">
        <f t="shared" ca="1" si="23"/>
        <v>603.58960000000002</v>
      </c>
      <c r="L69" s="8">
        <f t="shared" si="12"/>
        <v>293</v>
      </c>
    </row>
    <row r="70" spans="1:12" x14ac:dyDescent="0.25">
      <c r="A70" s="10" t="str">
        <f t="shared" ca="1" si="15"/>
        <v>GP48398</v>
      </c>
      <c r="B70" s="10" t="str">
        <f t="shared" ca="1" si="16"/>
        <v>4PK1420</v>
      </c>
      <c r="C70" s="9">
        <f t="shared" ca="1" si="17"/>
        <v>578.42440000000011</v>
      </c>
      <c r="D70" s="8">
        <f t="shared" si="13"/>
        <v>182</v>
      </c>
      <c r="E70" s="10" t="str">
        <f t="shared" ca="1" si="18"/>
        <v>GP58359</v>
      </c>
      <c r="F70" s="10" t="str">
        <f t="shared" ca="1" si="19"/>
        <v>5PK920</v>
      </c>
      <c r="G70" s="9">
        <f t="shared" ca="1" si="20"/>
        <v>457.87799999999999</v>
      </c>
      <c r="H70" s="8">
        <f t="shared" si="14"/>
        <v>238</v>
      </c>
      <c r="I70" s="10" t="str">
        <f t="shared" ca="1" si="21"/>
        <v>GP58393</v>
      </c>
      <c r="J70" s="10" t="str">
        <f t="shared" ca="1" si="22"/>
        <v>5PK1340</v>
      </c>
      <c r="K70" s="9">
        <f t="shared" ca="1" si="23"/>
        <v>746.35320000000002</v>
      </c>
      <c r="L70" s="8">
        <f t="shared" si="12"/>
        <v>294</v>
      </c>
    </row>
    <row r="71" spans="1:12" x14ac:dyDescent="0.25">
      <c r="A71" s="10" t="str">
        <f t="shared" ca="1" si="15"/>
        <v>GP48400</v>
      </c>
      <c r="B71" s="10" t="str">
        <f t="shared" ca="1" si="16"/>
        <v>4PK1440</v>
      </c>
      <c r="C71" s="9">
        <f t="shared" ca="1" si="17"/>
        <v>570.25040000000001</v>
      </c>
      <c r="D71" s="8">
        <f t="shared" si="13"/>
        <v>183</v>
      </c>
      <c r="E71" s="10" t="str">
        <f t="shared" ca="1" si="18"/>
        <v>GPK050365</v>
      </c>
      <c r="F71" s="10" t="str">
        <f t="shared" ca="1" si="19"/>
        <v>5PK925</v>
      </c>
      <c r="G71" s="9">
        <f t="shared" ca="1" si="20"/>
        <v>364.18519999999995</v>
      </c>
      <c r="H71" s="8">
        <f t="shared" si="14"/>
        <v>239</v>
      </c>
      <c r="I71" s="10" t="str">
        <f t="shared" ca="1" si="21"/>
        <v>GP58394</v>
      </c>
      <c r="J71" s="10" t="str">
        <f t="shared" ca="1" si="22"/>
        <v>5PK1355</v>
      </c>
      <c r="K71" s="9">
        <f t="shared" ca="1" si="23"/>
        <v>746.70159999999998</v>
      </c>
      <c r="L71" s="8">
        <f t="shared" si="12"/>
        <v>295</v>
      </c>
    </row>
    <row r="72" spans="1:12" x14ac:dyDescent="0.25">
      <c r="A72" s="10" t="str">
        <f t="shared" ca="1" si="15"/>
        <v>GPK040575</v>
      </c>
      <c r="B72" s="10" t="str">
        <f t="shared" ca="1" si="16"/>
        <v>4PK1460</v>
      </c>
      <c r="C72" s="9">
        <f t="shared" ca="1" si="17"/>
        <v>496.38959999999997</v>
      </c>
      <c r="D72" s="8">
        <f t="shared" si="13"/>
        <v>184</v>
      </c>
      <c r="E72" s="10" t="str">
        <f t="shared" ca="1" si="18"/>
        <v>GP5PK0933</v>
      </c>
      <c r="F72" s="10" t="str">
        <f t="shared" ca="1" si="19"/>
        <v>5PK930</v>
      </c>
      <c r="G72" s="9">
        <f t="shared" ca="1" si="20"/>
        <v>646.76440000000002</v>
      </c>
      <c r="H72" s="8">
        <f t="shared" si="14"/>
        <v>240</v>
      </c>
      <c r="I72" s="10" t="str">
        <f t="shared" ca="1" si="21"/>
        <v>GP5PK1368</v>
      </c>
      <c r="J72" s="10" t="str">
        <f t="shared" ca="1" si="22"/>
        <v>5PK1365</v>
      </c>
      <c r="K72" s="9">
        <f t="shared" ca="1" si="23"/>
        <v>612.92939999999999</v>
      </c>
      <c r="L72" s="8">
        <f t="shared" si="12"/>
        <v>296</v>
      </c>
    </row>
    <row r="73" spans="1:12" x14ac:dyDescent="0.25">
      <c r="A73" s="10" t="str">
        <f t="shared" ca="1" si="15"/>
        <v>GP48404</v>
      </c>
      <c r="B73" s="10" t="str">
        <f t="shared" ca="1" si="16"/>
        <v>4PK1480</v>
      </c>
      <c r="C73" s="9">
        <f t="shared" ca="1" si="17"/>
        <v>569.78139999999996</v>
      </c>
      <c r="D73" s="8">
        <f t="shared" si="13"/>
        <v>185</v>
      </c>
      <c r="E73" s="10" t="str">
        <f t="shared" ca="1" si="18"/>
        <v>GPK050370</v>
      </c>
      <c r="F73" s="10" t="str">
        <f t="shared" ca="1" si="19"/>
        <v>5PK940</v>
      </c>
      <c r="G73" s="9">
        <f t="shared" ca="1" si="20"/>
        <v>396.3854</v>
      </c>
      <c r="H73" s="8">
        <f t="shared" si="14"/>
        <v>241</v>
      </c>
      <c r="I73" s="10" t="str">
        <f t="shared" ca="1" si="21"/>
        <v>GP58395</v>
      </c>
      <c r="J73" s="10" t="str">
        <f t="shared" ca="1" si="22"/>
        <v>5PK1375</v>
      </c>
      <c r="K73" s="9">
        <f t="shared" ca="1" si="23"/>
        <v>531.779</v>
      </c>
      <c r="L73" s="8">
        <f t="shared" si="12"/>
        <v>297</v>
      </c>
    </row>
    <row r="74" spans="1:12" x14ac:dyDescent="0.25">
      <c r="A74" s="10" t="str">
        <f t="shared" ca="1" si="15"/>
        <v>GP48406</v>
      </c>
      <c r="B74" s="10" t="str">
        <f t="shared" ca="1" si="16"/>
        <v>4PK1510</v>
      </c>
      <c r="C74" s="9">
        <f t="shared" ca="1" si="17"/>
        <v>478.95619999999997</v>
      </c>
      <c r="D74" s="8">
        <f t="shared" si="13"/>
        <v>186</v>
      </c>
      <c r="E74" s="10" t="str">
        <f t="shared" ca="1" si="18"/>
        <v>GP58361</v>
      </c>
      <c r="F74" s="10" t="str">
        <f t="shared" ca="1" si="19"/>
        <v>5PK945</v>
      </c>
      <c r="G74" s="9">
        <f t="shared" ca="1" si="20"/>
        <v>472.79219999999998</v>
      </c>
      <c r="H74" s="8">
        <f t="shared" si="14"/>
        <v>242</v>
      </c>
      <c r="I74" s="10" t="str">
        <f t="shared" ca="1" si="21"/>
        <v>GPK050545</v>
      </c>
      <c r="J74" s="10" t="str">
        <f t="shared" ca="1" si="22"/>
        <v>5PK1385</v>
      </c>
      <c r="K74" s="9">
        <f t="shared" ca="1" si="23"/>
        <v>744.37</v>
      </c>
      <c r="L74" s="8">
        <f t="shared" si="12"/>
        <v>298</v>
      </c>
    </row>
    <row r="75" spans="1:12" x14ac:dyDescent="0.25">
      <c r="A75" s="10" t="str">
        <f t="shared" ca="1" si="15"/>
        <v>GP4PK1520</v>
      </c>
      <c r="B75" s="10" t="str">
        <f t="shared" ca="1" si="16"/>
        <v>4PK1520</v>
      </c>
      <c r="C75" s="9">
        <f t="shared" ca="1" si="17"/>
        <v>453.69719999999995</v>
      </c>
      <c r="D75" s="8">
        <f t="shared" si="13"/>
        <v>187</v>
      </c>
      <c r="E75" s="10" t="str">
        <f t="shared" ca="1" si="18"/>
        <v>GP5PK0955</v>
      </c>
      <c r="F75" s="10" t="str">
        <f t="shared" ca="1" si="19"/>
        <v>5PK955</v>
      </c>
      <c r="G75" s="9">
        <f t="shared" ca="1" si="20"/>
        <v>519.50459999999998</v>
      </c>
      <c r="H75" s="8">
        <f t="shared" si="14"/>
        <v>243</v>
      </c>
      <c r="I75" s="10" t="str">
        <f t="shared" ca="1" si="21"/>
        <v>GP58396</v>
      </c>
      <c r="J75" s="10" t="str">
        <f t="shared" ca="1" si="22"/>
        <v>5PK1390</v>
      </c>
      <c r="K75" s="9">
        <f t="shared" ca="1" si="23"/>
        <v>646.28199999999993</v>
      </c>
      <c r="L75" s="8">
        <f t="shared" si="12"/>
        <v>299</v>
      </c>
    </row>
    <row r="76" spans="1:12" x14ac:dyDescent="0.25">
      <c r="A76" s="10" t="str">
        <f t="shared" ca="1" si="15"/>
        <v>GP4PK1540</v>
      </c>
      <c r="B76" s="10" t="str">
        <f t="shared" ca="1" si="16"/>
        <v>4PK1540</v>
      </c>
      <c r="C76" s="9">
        <f t="shared" ca="1" si="17"/>
        <v>589.69380000000001</v>
      </c>
      <c r="D76" s="8">
        <f t="shared" si="13"/>
        <v>188</v>
      </c>
      <c r="E76" s="10" t="str">
        <f t="shared" ca="1" si="18"/>
        <v>GP58362</v>
      </c>
      <c r="F76" s="10" t="str">
        <f t="shared" ca="1" si="19"/>
        <v>5PK960</v>
      </c>
      <c r="G76" s="9">
        <f t="shared" ca="1" si="20"/>
        <v>406.98480000000006</v>
      </c>
      <c r="H76" s="8">
        <f t="shared" si="14"/>
        <v>244</v>
      </c>
      <c r="I76" s="10" t="str">
        <f t="shared" ca="1" si="21"/>
        <v>GPK050551</v>
      </c>
      <c r="J76" s="10" t="str">
        <f t="shared" ca="1" si="22"/>
        <v>5PK1400</v>
      </c>
      <c r="K76" s="9">
        <f t="shared" ca="1" si="23"/>
        <v>595.697</v>
      </c>
      <c r="L76" s="8">
        <f t="shared" si="12"/>
        <v>300</v>
      </c>
    </row>
    <row r="77" spans="1:12" x14ac:dyDescent="0.25">
      <c r="A77" s="10" t="str">
        <f t="shared" ca="1" si="15"/>
        <v>GP4PK1560</v>
      </c>
      <c r="B77" s="10" t="str">
        <f t="shared" ca="1" si="16"/>
        <v>4PK1560</v>
      </c>
      <c r="C77" s="9">
        <f t="shared" ca="1" si="17"/>
        <v>684.33799999999997</v>
      </c>
      <c r="D77" s="8">
        <f t="shared" si="13"/>
        <v>189</v>
      </c>
      <c r="E77" s="10" t="str">
        <f t="shared" ca="1" si="18"/>
        <v>GPK050380</v>
      </c>
      <c r="F77" s="10" t="str">
        <f t="shared" ca="1" si="19"/>
        <v>5PK965</v>
      </c>
      <c r="G77" s="9">
        <f t="shared" ca="1" si="20"/>
        <v>477.57599999999996</v>
      </c>
      <c r="H77" s="8">
        <f t="shared" si="14"/>
        <v>245</v>
      </c>
      <c r="I77" s="10" t="str">
        <f t="shared" ca="1" si="21"/>
        <v>GP5PK1413</v>
      </c>
      <c r="J77" s="10" t="str">
        <f t="shared" ca="1" si="22"/>
        <v>5PK1410</v>
      </c>
      <c r="K77" s="9">
        <f t="shared" ca="1" si="23"/>
        <v>809.07859999999994</v>
      </c>
      <c r="L77" s="8">
        <f t="shared" si="12"/>
        <v>301</v>
      </c>
    </row>
    <row r="78" spans="1:12" x14ac:dyDescent="0.25">
      <c r="A78" s="10" t="str">
        <f t="shared" ca="1" si="15"/>
        <v>GPK040620</v>
      </c>
      <c r="B78" s="10" t="str">
        <f t="shared" ca="1" si="16"/>
        <v>4PK1575</v>
      </c>
      <c r="C78" s="9">
        <f t="shared" ca="1" si="17"/>
        <v>582.75260000000003</v>
      </c>
      <c r="D78" s="8">
        <f t="shared" si="13"/>
        <v>190</v>
      </c>
      <c r="E78" s="10" t="str">
        <f t="shared" ca="1" si="18"/>
        <v>GP5PK0970</v>
      </c>
      <c r="F78" s="10" t="str">
        <f t="shared" ca="1" si="19"/>
        <v>5PK970</v>
      </c>
      <c r="G78" s="9">
        <f t="shared" ca="1" si="20"/>
        <v>482.34639999999996</v>
      </c>
      <c r="H78" s="8">
        <f t="shared" si="14"/>
        <v>246</v>
      </c>
      <c r="I78" s="10" t="str">
        <f t="shared" ca="1" si="21"/>
        <v>GPK050565</v>
      </c>
      <c r="J78" s="10" t="str">
        <f t="shared" ca="1" si="22"/>
        <v>5PK1435</v>
      </c>
      <c r="K78" s="9">
        <f t="shared" ca="1" si="23"/>
        <v>756.63099999999997</v>
      </c>
      <c r="L78" s="8">
        <f t="shared" si="12"/>
        <v>302</v>
      </c>
    </row>
    <row r="79" spans="1:12" x14ac:dyDescent="0.25">
      <c r="A79" s="10" t="str">
        <f t="shared" ca="1" si="15"/>
        <v>GP4PK1590</v>
      </c>
      <c r="B79" s="10" t="str">
        <f t="shared" ca="1" si="16"/>
        <v>4PK1590</v>
      </c>
      <c r="C79" s="9">
        <f t="shared" ca="1" si="17"/>
        <v>603.58960000000002</v>
      </c>
      <c r="D79" s="8">
        <f t="shared" si="13"/>
        <v>191</v>
      </c>
      <c r="E79" s="10" t="str">
        <f t="shared" ca="1" si="18"/>
        <v>GP58363</v>
      </c>
      <c r="F79" s="10" t="str">
        <f t="shared" ca="1" si="19"/>
        <v>5PK975</v>
      </c>
      <c r="G79" s="9">
        <f t="shared" ca="1" si="20"/>
        <v>415.42679999999996</v>
      </c>
      <c r="H79" s="8">
        <f t="shared" si="14"/>
        <v>247</v>
      </c>
      <c r="I79" s="10" t="str">
        <f t="shared" ca="1" si="21"/>
        <v>GPK050567BRA</v>
      </c>
      <c r="J79" s="10" t="str">
        <f t="shared" ca="1" si="22"/>
        <v>5PK1440</v>
      </c>
      <c r="K79" s="9">
        <f t="shared" ca="1" si="23"/>
        <v>551.50379999999996</v>
      </c>
      <c r="L79" s="8">
        <f t="shared" si="12"/>
        <v>303</v>
      </c>
    </row>
    <row r="80" spans="1:12" x14ac:dyDescent="0.25">
      <c r="A80" s="10" t="str">
        <f t="shared" ca="1" si="15"/>
        <v>GPK040630</v>
      </c>
      <c r="B80" s="10" t="str">
        <f t="shared" ca="1" si="16"/>
        <v>4PK1600</v>
      </c>
      <c r="C80" s="9">
        <f t="shared" ca="1" si="17"/>
        <v>548.19399999999996</v>
      </c>
      <c r="D80" s="8">
        <f t="shared" si="13"/>
        <v>192</v>
      </c>
      <c r="E80" s="10" t="str">
        <f t="shared" ca="1" si="18"/>
        <v>GPK050385</v>
      </c>
      <c r="F80" s="10" t="str">
        <f t="shared" ca="1" si="19"/>
        <v>5PK980</v>
      </c>
      <c r="G80" s="9">
        <f t="shared" ca="1" si="20"/>
        <v>518.00379999999996</v>
      </c>
      <c r="H80" s="8">
        <f t="shared" si="14"/>
        <v>248</v>
      </c>
      <c r="I80" s="10" t="str">
        <f t="shared" ca="1" si="21"/>
        <v>GPK050571BRA</v>
      </c>
      <c r="J80" s="10" t="str">
        <f t="shared" ca="1" si="22"/>
        <v>5PK1450</v>
      </c>
      <c r="K80" s="9">
        <f t="shared" ca="1" si="23"/>
        <v>679.31299999999999</v>
      </c>
      <c r="L80" s="8">
        <f t="shared" si="12"/>
        <v>304</v>
      </c>
    </row>
    <row r="81" spans="1:12" x14ac:dyDescent="0.25">
      <c r="A81" s="10" t="str">
        <f t="shared" ca="1" si="15"/>
        <v>GPK040635</v>
      </c>
      <c r="B81" s="10" t="str">
        <f t="shared" ca="1" si="16"/>
        <v>4PK1610</v>
      </c>
      <c r="C81" s="9">
        <f t="shared" ca="1" si="17"/>
        <v>684.33799999999997</v>
      </c>
      <c r="D81" s="8">
        <f t="shared" si="13"/>
        <v>193</v>
      </c>
      <c r="E81" s="10" t="str">
        <f t="shared" ca="1" si="18"/>
        <v>GP58364</v>
      </c>
      <c r="F81" s="10" t="str">
        <f t="shared" ca="1" si="19"/>
        <v>5PK985</v>
      </c>
      <c r="G81" s="9">
        <f t="shared" ca="1" si="20"/>
        <v>491.90059999999994</v>
      </c>
      <c r="H81" s="8">
        <f t="shared" si="14"/>
        <v>249</v>
      </c>
      <c r="I81" s="10" t="str">
        <f t="shared" ca="1" si="21"/>
        <v>GPK050577BRA</v>
      </c>
      <c r="J81" s="10" t="str">
        <f t="shared" ca="1" si="22"/>
        <v>5PK1465</v>
      </c>
      <c r="K81" s="9">
        <f t="shared" ca="1" si="23"/>
        <v>761.03960000000006</v>
      </c>
      <c r="L81" s="8">
        <f t="shared" si="12"/>
        <v>305</v>
      </c>
    </row>
    <row r="82" spans="1:12" x14ac:dyDescent="0.25">
      <c r="A82" s="10" t="str">
        <f t="shared" ca="1" si="15"/>
        <v>GP4PK1640</v>
      </c>
      <c r="B82" s="10" t="str">
        <f t="shared" ca="1" si="16"/>
        <v>4PK1640</v>
      </c>
      <c r="C82" s="9">
        <f t="shared" ca="1" si="17"/>
        <v>566.08299999999997</v>
      </c>
      <c r="D82" s="8">
        <f t="shared" si="13"/>
        <v>194</v>
      </c>
      <c r="E82" s="10" t="str">
        <f t="shared" ca="1" si="18"/>
        <v>GPK050392BRA</v>
      </c>
      <c r="F82" s="10" t="str">
        <f t="shared" ca="1" si="19"/>
        <v>5PK995</v>
      </c>
      <c r="G82" s="9">
        <f t="shared" ca="1" si="20"/>
        <v>491.90059999999994</v>
      </c>
      <c r="H82" s="8">
        <f t="shared" si="14"/>
        <v>250</v>
      </c>
      <c r="I82" s="10" t="str">
        <f t="shared" ca="1" si="21"/>
        <v>GPK050587BRA</v>
      </c>
      <c r="J82" s="10" t="str">
        <f t="shared" ca="1" si="22"/>
        <v>5PK1490</v>
      </c>
      <c r="K82" s="9">
        <f t="shared" ca="1" si="23"/>
        <v>613.4251999999999</v>
      </c>
      <c r="L82" s="8">
        <f t="shared" si="12"/>
        <v>306</v>
      </c>
    </row>
    <row r="83" spans="1:12" x14ac:dyDescent="0.25">
      <c r="A83" s="10" t="str">
        <f t="shared" ca="1" si="15"/>
        <v>GP48421</v>
      </c>
      <c r="B83" s="10" t="str">
        <f t="shared" ca="1" si="16"/>
        <v>4PK1705</v>
      </c>
      <c r="C83" s="9">
        <f t="shared" ca="1" si="17"/>
        <v>516.47620000000006</v>
      </c>
      <c r="D83" s="8">
        <f t="shared" si="13"/>
        <v>195</v>
      </c>
      <c r="E83" s="10" t="str">
        <f t="shared" ca="1" si="18"/>
        <v>GPK050394BRA</v>
      </c>
      <c r="F83" s="10" t="str">
        <f t="shared" ca="1" si="19"/>
        <v>5PK1000</v>
      </c>
      <c r="G83" s="9">
        <f t="shared" ca="1" si="20"/>
        <v>495.13</v>
      </c>
      <c r="H83" s="8">
        <f t="shared" si="14"/>
        <v>251</v>
      </c>
      <c r="I83" s="10" t="str">
        <f t="shared" ca="1" si="21"/>
        <v>GP58405</v>
      </c>
      <c r="J83" s="10" t="str">
        <f t="shared" ca="1" si="22"/>
        <v>5PK1495</v>
      </c>
      <c r="K83" s="9">
        <f t="shared" ca="1" si="23"/>
        <v>656.49279999999999</v>
      </c>
      <c r="L83" s="8">
        <f t="shared" si="12"/>
        <v>307</v>
      </c>
    </row>
    <row r="84" spans="1:12" x14ac:dyDescent="0.25">
      <c r="A84" s="10" t="str">
        <f t="shared" ca="1" si="15"/>
        <v>GP48423</v>
      </c>
      <c r="B84" s="10" t="str">
        <f t="shared" ca="1" si="16"/>
        <v>4PK1720</v>
      </c>
      <c r="C84" s="9">
        <f t="shared" ca="1" si="17"/>
        <v>516.47620000000006</v>
      </c>
      <c r="D84" s="8">
        <f t="shared" si="13"/>
        <v>196</v>
      </c>
      <c r="E84" s="10" t="str">
        <f t="shared" ca="1" si="18"/>
        <v>GPK050396</v>
      </c>
      <c r="F84" s="10" t="str">
        <f t="shared" ca="1" si="19"/>
        <v>5PK1005</v>
      </c>
      <c r="G84" s="9">
        <f t="shared" ca="1" si="20"/>
        <v>413.92599999999993</v>
      </c>
      <c r="H84" s="8">
        <f t="shared" si="14"/>
        <v>252</v>
      </c>
      <c r="I84" s="10" t="str">
        <f t="shared" ca="1" si="21"/>
        <v>GP58406</v>
      </c>
      <c r="J84" s="10" t="str">
        <f t="shared" ca="1" si="22"/>
        <v>5PK1515</v>
      </c>
      <c r="K84" s="9">
        <f t="shared" ca="1" si="23"/>
        <v>680.50559999999996</v>
      </c>
      <c r="L84" s="8">
        <f t="shared" si="12"/>
        <v>308</v>
      </c>
    </row>
    <row r="85" spans="1:12" x14ac:dyDescent="0.25">
      <c r="A85" s="10" t="str">
        <f t="shared" ca="1" si="15"/>
        <v>GPK040685</v>
      </c>
      <c r="B85" s="10" t="str">
        <f t="shared" ca="1" si="16"/>
        <v>4PK1740</v>
      </c>
      <c r="C85" s="9">
        <f t="shared" ca="1" si="17"/>
        <v>744.22259999999994</v>
      </c>
      <c r="D85" s="8">
        <f t="shared" si="13"/>
        <v>197</v>
      </c>
      <c r="E85" s="10" t="str">
        <f t="shared" ca="1" si="18"/>
        <v>GP5PK1010</v>
      </c>
      <c r="F85" s="10" t="str">
        <f t="shared" ca="1" si="19"/>
        <v>5PK1010</v>
      </c>
      <c r="G85" s="9">
        <f t="shared" ca="1" si="20"/>
        <v>468.02179999999998</v>
      </c>
      <c r="H85" s="8">
        <f t="shared" si="14"/>
        <v>253</v>
      </c>
      <c r="I85" s="10" t="str">
        <f t="shared" ca="1" si="21"/>
        <v>GP5PK1540</v>
      </c>
      <c r="J85" s="10" t="str">
        <f t="shared" ca="1" si="22"/>
        <v>5PK1540</v>
      </c>
      <c r="K85" s="9">
        <f t="shared" ca="1" si="23"/>
        <v>864.94319999999993</v>
      </c>
      <c r="L85" s="8">
        <f t="shared" si="12"/>
        <v>309</v>
      </c>
    </row>
    <row r="86" spans="1:12" x14ac:dyDescent="0.25">
      <c r="A86" s="10" t="str">
        <f t="shared" ca="1" si="15"/>
        <v>GP48427</v>
      </c>
      <c r="B86" s="10" t="str">
        <f t="shared" ca="1" si="16"/>
        <v>4PK1770</v>
      </c>
      <c r="C86" s="9">
        <f t="shared" ca="1" si="17"/>
        <v>637.81320000000005</v>
      </c>
      <c r="D86" s="8">
        <f t="shared" si="13"/>
        <v>198</v>
      </c>
      <c r="E86" s="10" t="str">
        <f t="shared" ca="1" si="18"/>
        <v>GPK050400</v>
      </c>
      <c r="F86" s="10" t="str">
        <f t="shared" ca="1" si="19"/>
        <v>5PK1015</v>
      </c>
      <c r="G86" s="9">
        <f t="shared" ca="1" si="20"/>
        <v>372.50659999999999</v>
      </c>
      <c r="H86" s="8">
        <f t="shared" si="14"/>
        <v>254</v>
      </c>
      <c r="I86" s="10" t="str">
        <f t="shared" ca="1" si="21"/>
        <v>GP58409</v>
      </c>
      <c r="J86" s="10" t="str">
        <f t="shared" ca="1" si="22"/>
        <v>5PK1545</v>
      </c>
      <c r="K86" s="9">
        <f t="shared" ca="1" si="23"/>
        <v>647.50139999999988</v>
      </c>
      <c r="L86" s="8">
        <f t="shared" si="12"/>
        <v>310</v>
      </c>
    </row>
    <row r="87" spans="1:12" x14ac:dyDescent="0.25">
      <c r="A87" s="10" t="str">
        <f t="shared" ca="1" si="15"/>
        <v>GPK040745</v>
      </c>
      <c r="B87" s="10" t="str">
        <f t="shared" ca="1" si="16"/>
        <v>4PK1890</v>
      </c>
      <c r="C87" s="9">
        <f t="shared" ca="1" si="17"/>
        <v>576.803</v>
      </c>
      <c r="D87" s="8">
        <f t="shared" si="13"/>
        <v>199</v>
      </c>
      <c r="E87" s="10" t="str">
        <f t="shared" ca="1" si="18"/>
        <v>GP58367</v>
      </c>
      <c r="F87" s="10" t="str">
        <f t="shared" ca="1" si="19"/>
        <v>5PK1020</v>
      </c>
      <c r="G87" s="9">
        <f t="shared" ca="1" si="20"/>
        <v>559.94579999999996</v>
      </c>
      <c r="H87" s="8">
        <f t="shared" si="14"/>
        <v>255</v>
      </c>
      <c r="I87" s="10" t="str">
        <f t="shared" ca="1" si="21"/>
        <v>GP58411</v>
      </c>
      <c r="J87" s="10" t="str">
        <f t="shared" ca="1" si="22"/>
        <v>5PK1570</v>
      </c>
      <c r="K87" s="9">
        <f t="shared" ca="1" si="23"/>
        <v>612.98299999999995</v>
      </c>
      <c r="L87" s="8">
        <f t="shared" si="12"/>
        <v>311</v>
      </c>
    </row>
    <row r="88" spans="1:12" x14ac:dyDescent="0.25">
      <c r="A88" s="10" t="str">
        <f t="shared" ca="1" si="15"/>
        <v>GPK040762</v>
      </c>
      <c r="B88" s="10" t="str">
        <f t="shared" ca="1" si="16"/>
        <v>4PK1935</v>
      </c>
      <c r="C88" s="9">
        <f t="shared" ca="1" si="17"/>
        <v>716.57839999999999</v>
      </c>
      <c r="D88" s="8">
        <f t="shared" si="13"/>
        <v>200</v>
      </c>
      <c r="E88" s="10" t="str">
        <f t="shared" ca="1" si="18"/>
        <v>GPK050403BRA</v>
      </c>
      <c r="F88" s="10" t="str">
        <f t="shared" ca="1" si="19"/>
        <v>5PK1025</v>
      </c>
      <c r="G88" s="9">
        <f t="shared" ca="1" si="20"/>
        <v>425.03459999999995</v>
      </c>
      <c r="H88" s="8">
        <f t="shared" si="14"/>
        <v>256</v>
      </c>
      <c r="I88" s="10" t="str">
        <f t="shared" ca="1" si="21"/>
        <v>GPK050625</v>
      </c>
      <c r="J88" s="10" t="str">
        <f t="shared" ca="1" si="22"/>
        <v>5PK1585</v>
      </c>
      <c r="K88" s="9">
        <f t="shared" ca="1" si="23"/>
        <v>600.03860000000009</v>
      </c>
      <c r="L88" s="8">
        <f t="shared" si="12"/>
        <v>312</v>
      </c>
    </row>
    <row r="89" spans="1:12" x14ac:dyDescent="0.25">
      <c r="A89" s="10" t="str">
        <f t="shared" ca="1" si="15"/>
        <v>GPK040882</v>
      </c>
      <c r="B89" s="10" t="str">
        <f t="shared" ca="1" si="16"/>
        <v>4PK2240</v>
      </c>
      <c r="C89" s="9">
        <f t="shared" ca="1" si="17"/>
        <v>703.62059999999997</v>
      </c>
      <c r="D89" s="8">
        <f t="shared" si="13"/>
        <v>201</v>
      </c>
      <c r="E89" s="10" t="str">
        <f t="shared" ca="1" si="18"/>
        <v>GP5PK1030</v>
      </c>
      <c r="F89" s="10" t="str">
        <f t="shared" ca="1" si="19"/>
        <v>5PK1030</v>
      </c>
      <c r="G89" s="9">
        <f t="shared" ca="1" si="20"/>
        <v>445.73759999999993</v>
      </c>
      <c r="H89" s="8">
        <f t="shared" si="14"/>
        <v>257</v>
      </c>
      <c r="I89" s="10" t="str">
        <f t="shared" ca="1" si="21"/>
        <v>GP58412</v>
      </c>
      <c r="J89" s="10" t="str">
        <f t="shared" ca="1" si="22"/>
        <v>5PK1590</v>
      </c>
      <c r="K89" s="9">
        <f t="shared" ca="1" si="23"/>
        <v>659.52120000000002</v>
      </c>
      <c r="L89" s="8">
        <f t="shared" si="12"/>
        <v>313</v>
      </c>
    </row>
    <row r="90" spans="1:12" x14ac:dyDescent="0.25">
      <c r="A90" s="10" t="str">
        <f t="shared" ca="1" si="15"/>
        <v>GPK040940</v>
      </c>
      <c r="B90" s="10" t="str">
        <f t="shared" ca="1" si="16"/>
        <v>4PK2385</v>
      </c>
      <c r="C90" s="9">
        <f t="shared" ca="1" si="17"/>
        <v>664.774</v>
      </c>
      <c r="D90" s="8">
        <f t="shared" si="13"/>
        <v>202</v>
      </c>
      <c r="E90" s="10" t="str">
        <f t="shared" ca="1" si="18"/>
        <v>GP5PK1043</v>
      </c>
      <c r="F90" s="10" t="str">
        <f t="shared" ca="1" si="19"/>
        <v>5PK1040</v>
      </c>
      <c r="G90" s="9">
        <f t="shared" ca="1" si="20"/>
        <v>480.99299999999994</v>
      </c>
      <c r="H90" s="8">
        <f t="shared" si="14"/>
        <v>258</v>
      </c>
      <c r="I90" s="10" t="str">
        <f t="shared" ca="1" si="21"/>
        <v>GPK050630</v>
      </c>
      <c r="J90" s="10" t="str">
        <f t="shared" ca="1" si="22"/>
        <v>5PK1600</v>
      </c>
      <c r="K90" s="9">
        <f t="shared" ca="1" si="23"/>
        <v>651.82960000000003</v>
      </c>
      <c r="L90" s="8">
        <f t="shared" si="12"/>
        <v>314</v>
      </c>
    </row>
    <row r="91" spans="1:12" x14ac:dyDescent="0.25">
      <c r="A91" s="10" t="str">
        <f t="shared" ca="1" si="15"/>
        <v>GPK041115</v>
      </c>
      <c r="B91" s="10" t="str">
        <f t="shared" ca="1" si="16"/>
        <v>4PK2830</v>
      </c>
      <c r="C91" s="9">
        <f t="shared" ca="1" si="17"/>
        <v>1101.4531999999999</v>
      </c>
      <c r="D91" s="8">
        <f t="shared" si="13"/>
        <v>203</v>
      </c>
      <c r="E91" s="10" t="str">
        <f t="shared" ca="1" si="18"/>
        <v>GP58370</v>
      </c>
      <c r="F91" s="10" t="str">
        <f t="shared" ca="1" si="19"/>
        <v>5PK1060</v>
      </c>
      <c r="G91" s="9">
        <f t="shared" ca="1" si="20"/>
        <v>466.21280000000002</v>
      </c>
      <c r="H91" s="8">
        <f t="shared" si="14"/>
        <v>259</v>
      </c>
      <c r="I91" s="10" t="str">
        <f t="shared" ca="1" si="21"/>
        <v>GP58414</v>
      </c>
      <c r="J91" s="10" t="str">
        <f t="shared" ca="1" si="22"/>
        <v>5PK1610</v>
      </c>
      <c r="K91" s="9">
        <f t="shared" ca="1" si="23"/>
        <v>707.66740000000004</v>
      </c>
      <c r="L91" s="8">
        <f t="shared" si="12"/>
        <v>315</v>
      </c>
    </row>
    <row r="92" spans="1:12" x14ac:dyDescent="0.25">
      <c r="A92" s="10" t="str">
        <f t="shared" ca="1" si="15"/>
        <v>GP5PK0493</v>
      </c>
      <c r="B92" s="10" t="str">
        <f t="shared" ca="1" si="16"/>
        <v>5PK490</v>
      </c>
      <c r="C92" s="9">
        <f t="shared" ca="1" si="17"/>
        <v>644.04420000000005</v>
      </c>
      <c r="D92" s="8">
        <f t="shared" si="13"/>
        <v>204</v>
      </c>
      <c r="E92" s="10" t="str">
        <f t="shared" ca="1" si="18"/>
        <v>GPK050419BRA</v>
      </c>
      <c r="F92" s="10" t="str">
        <f t="shared" ca="1" si="19"/>
        <v>5PK1065</v>
      </c>
      <c r="G92" s="9">
        <f t="shared" ca="1" si="20"/>
        <v>716.7124</v>
      </c>
      <c r="H92" s="8">
        <f t="shared" si="14"/>
        <v>260</v>
      </c>
      <c r="I92" s="10" t="str">
        <f t="shared" ca="1" si="21"/>
        <v>GPK050640</v>
      </c>
      <c r="J92" s="10" t="str">
        <f t="shared" ca="1" si="22"/>
        <v>5PK1625</v>
      </c>
      <c r="K92" s="9">
        <f t="shared" ca="1" si="23"/>
        <v>871.0938000000001</v>
      </c>
      <c r="L92" s="8">
        <f t="shared" si="12"/>
        <v>316</v>
      </c>
    </row>
    <row r="93" spans="1:12" x14ac:dyDescent="0.25">
      <c r="A93" s="10" t="str">
        <f t="shared" ca="1" si="15"/>
        <v>GPK050200</v>
      </c>
      <c r="B93" s="10" t="str">
        <f t="shared" ca="1" si="16"/>
        <v>5PK505</v>
      </c>
      <c r="C93" s="9">
        <f t="shared" ca="1" si="17"/>
        <v>406.40859999999998</v>
      </c>
      <c r="D93" s="8">
        <f t="shared" si="13"/>
        <v>205</v>
      </c>
      <c r="E93" s="10" t="str">
        <f t="shared" ca="1" si="18"/>
        <v>GP5PK1073</v>
      </c>
      <c r="F93" s="10" t="str">
        <f t="shared" ca="1" si="19"/>
        <v>5PK1070</v>
      </c>
      <c r="G93" s="9">
        <f t="shared" ca="1" si="20"/>
        <v>684.33799999999997</v>
      </c>
      <c r="H93" s="8">
        <f t="shared" si="14"/>
        <v>261</v>
      </c>
      <c r="I93" s="10" t="str">
        <f t="shared" ca="1" si="21"/>
        <v>GPK050644</v>
      </c>
      <c r="J93" s="10" t="str">
        <f t="shared" ca="1" si="22"/>
        <v>5PK1635</v>
      </c>
      <c r="K93" s="9">
        <f t="shared" ca="1" si="23"/>
        <v>656.11760000000004</v>
      </c>
      <c r="L93" s="8">
        <f t="shared" si="12"/>
        <v>317</v>
      </c>
    </row>
    <row r="94" spans="1:12" x14ac:dyDescent="0.25">
      <c r="A94" s="10" t="str">
        <f t="shared" ca="1" si="15"/>
        <v>GP5PK0525</v>
      </c>
      <c r="B94" s="10" t="str">
        <f t="shared" ca="1" si="16"/>
        <v>5PK525</v>
      </c>
      <c r="C94" s="9">
        <f t="shared" ca="1" si="17"/>
        <v>559.94579999999996</v>
      </c>
      <c r="D94" s="8">
        <f t="shared" si="13"/>
        <v>206</v>
      </c>
      <c r="E94" s="10" t="str">
        <f t="shared" ca="1" si="18"/>
        <v>GP58372</v>
      </c>
      <c r="F94" s="10" t="str">
        <f t="shared" ca="1" si="19"/>
        <v>5PK1080</v>
      </c>
      <c r="G94" s="9">
        <f t="shared" ca="1" si="20"/>
        <v>427.08480000000003</v>
      </c>
      <c r="H94" s="8">
        <f t="shared" si="14"/>
        <v>262</v>
      </c>
      <c r="I94" s="10" t="str">
        <f t="shared" ca="1" si="21"/>
        <v>GP58416</v>
      </c>
      <c r="J94" s="10" t="str">
        <f t="shared" ca="1" si="22"/>
        <v>5PK1645</v>
      </c>
      <c r="K94" s="9">
        <f t="shared" ca="1" si="23"/>
        <v>714.71579999999994</v>
      </c>
      <c r="L94" s="8">
        <f t="shared" si="12"/>
        <v>318</v>
      </c>
    </row>
    <row r="95" spans="1:12" x14ac:dyDescent="0.25">
      <c r="A95" s="10" t="str">
        <f t="shared" ca="1" si="15"/>
        <v>GP58331</v>
      </c>
      <c r="B95" s="10" t="str">
        <f t="shared" ca="1" si="16"/>
        <v>5PK580</v>
      </c>
      <c r="C95" s="9">
        <f t="shared" ca="1" si="17"/>
        <v>562.04960000000005</v>
      </c>
      <c r="D95" s="8">
        <f t="shared" si="13"/>
        <v>207</v>
      </c>
      <c r="E95" s="10" t="str">
        <f t="shared" ca="1" si="18"/>
        <v>GP5PK1090</v>
      </c>
      <c r="F95" s="10" t="str">
        <f t="shared" ca="1" si="19"/>
        <v>5PK1090</v>
      </c>
      <c r="G95" s="9">
        <f t="shared" ca="1" si="20"/>
        <v>480.99299999999994</v>
      </c>
      <c r="H95" s="8">
        <f t="shared" si="14"/>
        <v>263</v>
      </c>
      <c r="I95" s="10" t="str">
        <f t="shared" ca="1" si="21"/>
        <v>GPK050650</v>
      </c>
      <c r="J95" s="10" t="str">
        <f t="shared" ca="1" si="22"/>
        <v>5PK1650</v>
      </c>
      <c r="K95" s="9">
        <f t="shared" ca="1" si="23"/>
        <v>694.96420000000001</v>
      </c>
      <c r="L95" s="8">
        <f t="shared" si="12"/>
        <v>319</v>
      </c>
    </row>
    <row r="96" spans="1:12" x14ac:dyDescent="0.25">
      <c r="A96" s="10" t="str">
        <f t="shared" ca="1" si="15"/>
        <v>GP58336</v>
      </c>
      <c r="B96" s="10" t="str">
        <f t="shared" ca="1" si="16"/>
        <v>5PK635</v>
      </c>
      <c r="C96" s="9">
        <f t="shared" ca="1" si="17"/>
        <v>572.04599999999994</v>
      </c>
      <c r="D96" s="8">
        <f t="shared" si="13"/>
        <v>208</v>
      </c>
      <c r="E96" s="10" t="str">
        <f t="shared" ca="1" si="18"/>
        <v>GP58373</v>
      </c>
      <c r="F96" s="10" t="str">
        <f t="shared" ca="1" si="19"/>
        <v>5PK1100</v>
      </c>
      <c r="G96" s="9">
        <f t="shared" ca="1" si="20"/>
        <v>434.84339999999997</v>
      </c>
      <c r="H96" s="8">
        <f t="shared" si="14"/>
        <v>264</v>
      </c>
      <c r="I96" s="10" t="str">
        <f t="shared" ca="1" si="21"/>
        <v>GPK050653</v>
      </c>
      <c r="J96" s="10" t="str">
        <f t="shared" ca="1" si="22"/>
        <v>5PK1655</v>
      </c>
      <c r="K96" s="9">
        <f t="shared" ca="1" si="23"/>
        <v>609.55259999999998</v>
      </c>
      <c r="L96" s="8">
        <f t="shared" si="12"/>
        <v>320</v>
      </c>
    </row>
    <row r="97" spans="1:12" x14ac:dyDescent="0.25">
      <c r="A97" s="10" t="str">
        <f t="shared" ca="1" si="15"/>
        <v>GP5PK0655</v>
      </c>
      <c r="B97" s="10" t="str">
        <f t="shared" ca="1" si="16"/>
        <v>5PK655</v>
      </c>
      <c r="C97" s="9">
        <f t="shared" ca="1" si="17"/>
        <v>376.47299999999996</v>
      </c>
      <c r="D97" s="8">
        <f t="shared" si="13"/>
        <v>209</v>
      </c>
      <c r="E97" s="10" t="str">
        <f t="shared" ca="1" si="18"/>
        <v>GPK050435BRA</v>
      </c>
      <c r="F97" s="10" t="str">
        <f t="shared" ca="1" si="19"/>
        <v>5PK1105</v>
      </c>
      <c r="G97" s="9">
        <f t="shared" ca="1" si="20"/>
        <v>436.63900000000001</v>
      </c>
      <c r="H97" s="8">
        <f t="shared" si="14"/>
        <v>265</v>
      </c>
      <c r="I97" s="10" t="str">
        <f t="shared" ca="1" si="21"/>
        <v>GPK050658</v>
      </c>
      <c r="J97" s="10" t="str">
        <f t="shared" ca="1" si="22"/>
        <v>5PK1670</v>
      </c>
      <c r="K97" s="9">
        <f t="shared" ca="1" si="23"/>
        <v>933.12239999999997</v>
      </c>
      <c r="L97" s="8">
        <f t="shared" si="12"/>
        <v>321</v>
      </c>
    </row>
    <row r="98" spans="1:12" x14ac:dyDescent="0.25">
      <c r="A98" s="10" t="str">
        <f t="shared" ca="1" si="15"/>
        <v>GP58339</v>
      </c>
      <c r="B98" s="10" t="str">
        <f t="shared" ca="1" si="16"/>
        <v>5PK675</v>
      </c>
      <c r="C98" s="9">
        <f t="shared" ca="1" si="17"/>
        <v>363.08639999999997</v>
      </c>
      <c r="D98" s="8">
        <f t="shared" si="13"/>
        <v>210</v>
      </c>
      <c r="E98" s="10" t="str">
        <f t="shared" ca="1" si="18"/>
        <v>GPK050440</v>
      </c>
      <c r="F98" s="10" t="str">
        <f t="shared" ca="1" si="19"/>
        <v>5PK1120</v>
      </c>
      <c r="G98" s="9">
        <f t="shared" ca="1" si="20"/>
        <v>448.91339999999997</v>
      </c>
      <c r="H98" s="8">
        <f t="shared" si="14"/>
        <v>266</v>
      </c>
      <c r="I98" s="10" t="str">
        <f t="shared" ca="1" si="21"/>
        <v>GP58420</v>
      </c>
      <c r="J98" s="10" t="str">
        <f t="shared" ca="1" si="22"/>
        <v>5PK1680</v>
      </c>
      <c r="K98" s="9">
        <f t="shared" ca="1" si="23"/>
        <v>980.25019999999995</v>
      </c>
      <c r="L98" s="8">
        <f t="shared" si="12"/>
        <v>322</v>
      </c>
    </row>
    <row r="99" spans="1:12" x14ac:dyDescent="0.25">
      <c r="A99" s="10" t="str">
        <f t="shared" ca="1" si="15"/>
        <v>GPK050270BRA</v>
      </c>
      <c r="B99" s="10" t="str">
        <f t="shared" ca="1" si="16"/>
        <v>5PK685</v>
      </c>
      <c r="C99" s="9">
        <f t="shared" ca="1" si="17"/>
        <v>417.10179999999997</v>
      </c>
      <c r="D99" s="8">
        <f t="shared" si="13"/>
        <v>211</v>
      </c>
      <c r="E99" s="10" t="str">
        <f t="shared" ca="1" si="18"/>
        <v>GP58816</v>
      </c>
      <c r="F99" s="10" t="str">
        <f t="shared" ca="1" si="19"/>
        <v>5PK1130</v>
      </c>
      <c r="G99" s="9">
        <f t="shared" ca="1" si="20"/>
        <v>465.90459999999996</v>
      </c>
      <c r="H99" s="8">
        <f t="shared" si="14"/>
        <v>267</v>
      </c>
      <c r="I99" s="10" t="str">
        <f t="shared" ca="1" si="21"/>
        <v>GPK050665</v>
      </c>
      <c r="J99" s="10" t="str">
        <f t="shared" ca="1" si="22"/>
        <v>5PK1690</v>
      </c>
      <c r="K99" s="9">
        <f t="shared" ca="1" si="23"/>
        <v>656.11760000000004</v>
      </c>
      <c r="L99" s="8">
        <f t="shared" si="12"/>
        <v>323</v>
      </c>
    </row>
    <row r="100" spans="1:12" x14ac:dyDescent="0.25">
      <c r="A100" s="10" t="str">
        <f t="shared" ca="1" si="15"/>
        <v>GP58340</v>
      </c>
      <c r="B100" s="10" t="str">
        <f t="shared" ca="1" si="16"/>
        <v>5PK690</v>
      </c>
      <c r="C100" s="9">
        <f t="shared" ca="1" si="17"/>
        <v>359.32099999999997</v>
      </c>
      <c r="D100" s="8">
        <f t="shared" si="13"/>
        <v>212</v>
      </c>
      <c r="E100" s="10" t="str">
        <f t="shared" ca="1" si="18"/>
        <v>GP58376</v>
      </c>
      <c r="F100" s="10" t="str">
        <f t="shared" ca="1" si="19"/>
        <v>5PK1135</v>
      </c>
      <c r="G100" s="9">
        <f t="shared" ca="1" si="20"/>
        <v>461.75059999999996</v>
      </c>
      <c r="H100" s="8">
        <f t="shared" si="14"/>
        <v>268</v>
      </c>
      <c r="I100" s="10" t="str">
        <f t="shared" ca="1" si="21"/>
        <v>GP58423</v>
      </c>
      <c r="J100" s="10" t="str">
        <f t="shared" ca="1" si="22"/>
        <v>5PK1720</v>
      </c>
      <c r="K100" s="9">
        <f t="shared" ca="1" si="23"/>
        <v>732.25639999999999</v>
      </c>
      <c r="L100" s="8">
        <f t="shared" si="12"/>
        <v>324</v>
      </c>
    </row>
    <row r="101" spans="1:12" x14ac:dyDescent="0.25">
      <c r="A101" s="10" t="str">
        <f t="shared" ca="1" si="15"/>
        <v>GP58341</v>
      </c>
      <c r="B101" s="10" t="str">
        <f t="shared" ca="1" si="16"/>
        <v>5PK700</v>
      </c>
      <c r="C101" s="9">
        <f t="shared" ca="1" si="17"/>
        <v>475.20420000000001</v>
      </c>
      <c r="D101" s="8">
        <f t="shared" si="13"/>
        <v>213</v>
      </c>
      <c r="E101" s="10" t="str">
        <f t="shared" ca="1" si="18"/>
        <v>GPK050450</v>
      </c>
      <c r="F101" s="10" t="str">
        <f t="shared" ca="1" si="19"/>
        <v>5PK1140</v>
      </c>
      <c r="G101" s="9">
        <f t="shared" ca="1" si="20"/>
        <v>438.71599999999995</v>
      </c>
      <c r="H101" s="8">
        <f t="shared" si="14"/>
        <v>269</v>
      </c>
      <c r="I101" s="10" t="str">
        <f t="shared" ca="1" si="21"/>
        <v>GPK050680</v>
      </c>
      <c r="J101" s="10" t="str">
        <f t="shared" ca="1" si="22"/>
        <v>5PK1725</v>
      </c>
      <c r="K101" s="9">
        <f t="shared" ca="1" si="23"/>
        <v>815.91259999999988</v>
      </c>
      <c r="L101" s="8">
        <f t="shared" si="12"/>
        <v>325</v>
      </c>
    </row>
    <row r="102" spans="1:12" x14ac:dyDescent="0.25">
      <c r="A102" s="10" t="str">
        <f t="shared" ca="1" si="15"/>
        <v>GP5PK0708</v>
      </c>
      <c r="B102" s="10" t="str">
        <f t="shared" ca="1" si="16"/>
        <v>5PK705</v>
      </c>
      <c r="C102" s="9">
        <f t="shared" ca="1" si="17"/>
        <v>390.19459999999998</v>
      </c>
      <c r="D102" s="8">
        <f t="shared" si="13"/>
        <v>214</v>
      </c>
      <c r="E102" s="10" t="str">
        <f t="shared" ca="1" si="18"/>
        <v>GP58377</v>
      </c>
      <c r="F102" s="10" t="str">
        <f t="shared" ca="1" si="19"/>
        <v>5PK1145</v>
      </c>
      <c r="G102" s="9">
        <f t="shared" ca="1" si="20"/>
        <v>485.57579999999996</v>
      </c>
      <c r="H102" s="8">
        <f t="shared" si="14"/>
        <v>270</v>
      </c>
      <c r="I102" s="10" t="str">
        <f t="shared" ca="1" si="21"/>
        <v>GPK050687BRA</v>
      </c>
      <c r="J102" s="10" t="str">
        <f t="shared" ca="1" si="22"/>
        <v>5PK1745</v>
      </c>
      <c r="K102" s="9">
        <f t="shared" ca="1" si="23"/>
        <v>594.26319999999998</v>
      </c>
      <c r="L102" s="8">
        <f t="shared" si="12"/>
        <v>326</v>
      </c>
    </row>
    <row r="103" spans="1:12" x14ac:dyDescent="0.25">
      <c r="A103" s="10" t="str">
        <f t="shared" ca="1" si="15"/>
        <v>GP58342</v>
      </c>
      <c r="B103" s="10" t="str">
        <f t="shared" ca="1" si="16"/>
        <v>5PK715</v>
      </c>
      <c r="C103" s="9">
        <f t="shared" ca="1" si="17"/>
        <v>397.75219999999996</v>
      </c>
      <c r="D103" s="8">
        <f t="shared" si="13"/>
        <v>215</v>
      </c>
      <c r="E103" s="10" t="str">
        <f t="shared" ca="1" si="18"/>
        <v>GP5PK1153</v>
      </c>
      <c r="F103" s="10" t="str">
        <f t="shared" ca="1" si="19"/>
        <v>5PK1150</v>
      </c>
      <c r="G103" s="9">
        <f t="shared" ca="1" si="20"/>
        <v>496.67099999999994</v>
      </c>
      <c r="H103" s="8">
        <f t="shared" si="14"/>
        <v>271</v>
      </c>
      <c r="I103" s="10" t="str">
        <f t="shared" ca="1" si="21"/>
        <v>GP58425</v>
      </c>
      <c r="J103" s="10" t="str">
        <f t="shared" ca="1" si="22"/>
        <v>5PK1750</v>
      </c>
      <c r="K103" s="9">
        <f t="shared" ca="1" si="23"/>
        <v>555.02800000000002</v>
      </c>
      <c r="L103" s="8">
        <f t="shared" si="12"/>
        <v>327</v>
      </c>
    </row>
    <row r="104" spans="1:12" x14ac:dyDescent="0.25">
      <c r="A104" s="10" t="str">
        <f t="shared" ca="1" si="15"/>
        <v>GP58343</v>
      </c>
      <c r="B104" s="10" t="str">
        <f t="shared" ca="1" si="16"/>
        <v>5PK725</v>
      </c>
      <c r="C104" s="9">
        <f t="shared" ca="1" si="17"/>
        <v>340.38679999999999</v>
      </c>
      <c r="D104" s="8">
        <f t="shared" si="13"/>
        <v>216</v>
      </c>
      <c r="E104" s="10" t="str">
        <f t="shared" ca="1" si="18"/>
        <v>GP58378</v>
      </c>
      <c r="F104" s="10" t="str">
        <f t="shared" ca="1" si="19"/>
        <v>5PK1160</v>
      </c>
      <c r="G104" s="9">
        <f t="shared" ca="1" si="20"/>
        <v>585.45939999999996</v>
      </c>
      <c r="H104" s="8">
        <f t="shared" si="14"/>
        <v>272</v>
      </c>
      <c r="I104" s="10" t="str">
        <f t="shared" ca="1" si="21"/>
        <v>GP5PK1765</v>
      </c>
      <c r="J104" s="10" t="str">
        <f t="shared" ca="1" si="22"/>
        <v>5PK1765</v>
      </c>
      <c r="K104" s="9">
        <f t="shared" ca="1" si="23"/>
        <v>608.65480000000002</v>
      </c>
      <c r="L104" s="8">
        <f t="shared" si="12"/>
        <v>328</v>
      </c>
    </row>
    <row r="105" spans="1:12" x14ac:dyDescent="0.25">
      <c r="A105" s="10" t="str">
        <f t="shared" ca="1" si="15"/>
        <v>GP58344</v>
      </c>
      <c r="B105" s="10" t="str">
        <f t="shared" ca="1" si="16"/>
        <v>5PK735</v>
      </c>
      <c r="C105" s="9">
        <f t="shared" ca="1" si="17"/>
        <v>392.03039999999999</v>
      </c>
      <c r="D105" s="8">
        <f t="shared" si="13"/>
        <v>217</v>
      </c>
      <c r="E105" s="10" t="str">
        <f t="shared" ca="1" si="18"/>
        <v>GP58379</v>
      </c>
      <c r="F105" s="10" t="str">
        <f t="shared" ca="1" si="19"/>
        <v>5PK1170</v>
      </c>
      <c r="G105" s="9">
        <f t="shared" ca="1" si="20"/>
        <v>536.69679999999994</v>
      </c>
      <c r="H105" s="8">
        <f t="shared" si="14"/>
        <v>273</v>
      </c>
      <c r="I105" s="10" t="str">
        <f t="shared" ca="1" si="21"/>
        <v>GPK050705</v>
      </c>
      <c r="J105" s="10" t="str">
        <f t="shared" ca="1" si="22"/>
        <v>5PK1790</v>
      </c>
      <c r="K105" s="9">
        <f t="shared" ca="1" si="23"/>
        <v>694.96420000000001</v>
      </c>
      <c r="L105" s="8">
        <f t="shared" si="12"/>
        <v>329</v>
      </c>
    </row>
    <row r="106" spans="1:12" x14ac:dyDescent="0.25">
      <c r="A106" s="10" t="str">
        <f t="shared" ca="1" si="15"/>
        <v>GP5PK0768</v>
      </c>
      <c r="B106" s="10" t="str">
        <f t="shared" ca="1" si="16"/>
        <v>5PK765</v>
      </c>
      <c r="C106" s="9">
        <f t="shared" ca="1" si="17"/>
        <v>603.12059999999997</v>
      </c>
      <c r="D106" s="8">
        <f t="shared" si="13"/>
        <v>218</v>
      </c>
      <c r="E106" s="10" t="str">
        <f t="shared" ca="1" si="18"/>
        <v>GP5PK1180</v>
      </c>
      <c r="F106" s="10" t="str">
        <f t="shared" ca="1" si="19"/>
        <v>5PK1180</v>
      </c>
      <c r="G106" s="9">
        <f t="shared" ca="1" si="20"/>
        <v>669.08879999999999</v>
      </c>
      <c r="H106" s="8">
        <f t="shared" si="14"/>
        <v>274</v>
      </c>
      <c r="I106" s="10" t="str">
        <f t="shared" ca="1" si="21"/>
        <v>GP58430</v>
      </c>
      <c r="J106" s="10" t="str">
        <f t="shared" ca="1" si="22"/>
        <v>5PK1815</v>
      </c>
      <c r="K106" s="9">
        <f t="shared" ca="1" si="23"/>
        <v>592.18619999999999</v>
      </c>
      <c r="L106" s="8">
        <f t="shared" si="12"/>
        <v>330</v>
      </c>
    </row>
    <row r="107" spans="1:12" x14ac:dyDescent="0.25">
      <c r="A107" s="10" t="str">
        <f t="shared" ca="1" si="15"/>
        <v>GP58347</v>
      </c>
      <c r="B107" s="10" t="str">
        <f t="shared" ca="1" si="16"/>
        <v>5PK775</v>
      </c>
      <c r="C107" s="9">
        <f t="shared" ca="1" si="17"/>
        <v>405.81900000000002</v>
      </c>
      <c r="D107" s="8">
        <f t="shared" si="13"/>
        <v>219</v>
      </c>
      <c r="E107" s="10" t="str">
        <f t="shared" ca="1" si="18"/>
        <v>GP58380</v>
      </c>
      <c r="F107" s="10" t="str">
        <f t="shared" ca="1" si="19"/>
        <v>5PK1190</v>
      </c>
      <c r="G107" s="9">
        <f t="shared" ca="1" si="20"/>
        <v>416.39160000000004</v>
      </c>
      <c r="H107" s="8">
        <f t="shared" si="14"/>
        <v>275</v>
      </c>
      <c r="I107" s="10" t="str">
        <f t="shared" ca="1" si="21"/>
        <v>GP5PK1850</v>
      </c>
      <c r="J107" s="10" t="str">
        <f t="shared" ca="1" si="22"/>
        <v>5PK1850</v>
      </c>
      <c r="K107" s="9">
        <f t="shared" ca="1" si="23"/>
        <v>727.92820000000006</v>
      </c>
      <c r="L107" s="8">
        <f t="shared" si="12"/>
        <v>331</v>
      </c>
    </row>
    <row r="108" spans="1:12" x14ac:dyDescent="0.25">
      <c r="A108" s="10" t="str">
        <f t="shared" ca="1" si="15"/>
        <v>GPK050311BRA</v>
      </c>
      <c r="B108" s="10" t="str">
        <f t="shared" ca="1" si="16"/>
        <v>5PK790</v>
      </c>
      <c r="C108" s="9">
        <f t="shared" ca="1" si="17"/>
        <v>528.697</v>
      </c>
      <c r="D108" s="8">
        <f t="shared" si="13"/>
        <v>220</v>
      </c>
      <c r="E108" s="10" t="str">
        <f t="shared" ca="1" si="18"/>
        <v>GP58381</v>
      </c>
      <c r="F108" s="10" t="str">
        <f t="shared" ca="1" si="19"/>
        <v>5PK1200</v>
      </c>
      <c r="G108" s="9">
        <f t="shared" ca="1" si="20"/>
        <v>551.30279999999993</v>
      </c>
      <c r="H108" s="8">
        <f t="shared" si="14"/>
        <v>276</v>
      </c>
      <c r="I108" s="10" t="str">
        <f t="shared" ca="1" si="21"/>
        <v>GP58436</v>
      </c>
      <c r="J108" s="10" t="str">
        <f t="shared" ca="1" si="22"/>
        <v>5PK1885</v>
      </c>
      <c r="K108" s="9">
        <f t="shared" ca="1" si="23"/>
        <v>767.94060000000002</v>
      </c>
      <c r="L108" s="8">
        <f t="shared" si="12"/>
        <v>332</v>
      </c>
    </row>
    <row r="109" spans="1:12" x14ac:dyDescent="0.25">
      <c r="A109" s="10" t="str">
        <f t="shared" ca="1" si="15"/>
        <v>GP5PK0803</v>
      </c>
      <c r="B109" s="10" t="str">
        <f t="shared" ca="1" si="16"/>
        <v>5PK800</v>
      </c>
      <c r="C109" s="9">
        <f t="shared" ca="1" si="17"/>
        <v>415.48040000000003</v>
      </c>
      <c r="D109" s="8">
        <f t="shared" si="13"/>
        <v>221</v>
      </c>
      <c r="E109" s="10" t="str">
        <f t="shared" ca="1" si="18"/>
        <v>GP5PK1205</v>
      </c>
      <c r="F109" s="10" t="str">
        <f t="shared" ca="1" si="19"/>
        <v>5PK1205</v>
      </c>
      <c r="G109" s="9">
        <f t="shared" ca="1" si="20"/>
        <v>573.09120000000007</v>
      </c>
      <c r="H109" s="8">
        <f t="shared" si="14"/>
        <v>277</v>
      </c>
      <c r="I109" s="10" t="str">
        <f t="shared" ca="1" si="21"/>
        <v>GPK050750</v>
      </c>
      <c r="J109" s="10" t="str">
        <f t="shared" ca="1" si="22"/>
        <v>5PK1905</v>
      </c>
      <c r="K109" s="9">
        <f t="shared" ca="1" si="23"/>
        <v>761.20039999999995</v>
      </c>
      <c r="L109" s="8">
        <f t="shared" si="12"/>
        <v>333</v>
      </c>
    </row>
    <row r="110" spans="1:12" x14ac:dyDescent="0.25">
      <c r="A110" s="10" t="str">
        <f t="shared" ca="1" si="15"/>
        <v>GP5PK810</v>
      </c>
      <c r="B110" s="10" t="str">
        <f t="shared" ca="1" si="16"/>
        <v>5PK810</v>
      </c>
      <c r="C110" s="9">
        <f t="shared" ca="1" si="17"/>
        <v>497.56880000000001</v>
      </c>
      <c r="D110" s="8">
        <f t="shared" si="13"/>
        <v>222</v>
      </c>
      <c r="E110" s="10" t="str">
        <f t="shared" ca="1" si="18"/>
        <v>GP58382</v>
      </c>
      <c r="F110" s="10" t="str">
        <f t="shared" ca="1" si="19"/>
        <v>5PK1210</v>
      </c>
      <c r="G110" s="9">
        <f t="shared" ca="1" si="20"/>
        <v>617.72659999999996</v>
      </c>
      <c r="H110" s="8">
        <f t="shared" si="14"/>
        <v>278</v>
      </c>
      <c r="I110" s="10" t="str">
        <f t="shared" ca="1" si="21"/>
        <v>GPK050755</v>
      </c>
      <c r="J110" s="10" t="str">
        <f t="shared" ca="1" si="22"/>
        <v>5PK1915</v>
      </c>
      <c r="K110" s="9">
        <f t="shared" ca="1" si="23"/>
        <v>660.01700000000005</v>
      </c>
      <c r="L110" s="8">
        <f t="shared" si="12"/>
        <v>334</v>
      </c>
    </row>
    <row r="111" spans="1:12" x14ac:dyDescent="0.25">
      <c r="A111" s="10" t="str">
        <f t="shared" ca="1" si="15"/>
        <v>GPK050321</v>
      </c>
      <c r="B111" s="10" t="str">
        <f t="shared" ca="1" si="16"/>
        <v>5PK815</v>
      </c>
      <c r="C111" s="9">
        <f t="shared" ca="1" si="17"/>
        <v>403.20599999999996</v>
      </c>
      <c r="D111" s="8">
        <f t="shared" si="13"/>
        <v>223</v>
      </c>
      <c r="E111" s="10" t="str">
        <f t="shared" ca="1" si="18"/>
        <v>GPK050478</v>
      </c>
      <c r="F111" s="10" t="str">
        <f t="shared" ca="1" si="19"/>
        <v>5PK1215</v>
      </c>
      <c r="G111" s="9">
        <f t="shared" ca="1" si="20"/>
        <v>539.57780000000002</v>
      </c>
      <c r="H111" s="8">
        <f t="shared" si="14"/>
        <v>279</v>
      </c>
      <c r="I111" s="10" t="str">
        <f t="shared" ca="1" si="21"/>
        <v>GPK050757</v>
      </c>
      <c r="J111" s="10" t="str">
        <f t="shared" ca="1" si="22"/>
        <v>5PK1920</v>
      </c>
      <c r="K111" s="9">
        <f t="shared" ca="1" si="23"/>
        <v>706.60879999999997</v>
      </c>
      <c r="L111" s="8">
        <f t="shared" si="12"/>
        <v>335</v>
      </c>
    </row>
    <row r="112" spans="1:12" x14ac:dyDescent="0.25">
      <c r="A112" s="10" t="str">
        <f t="shared" ca="1" si="15"/>
        <v>GP58351</v>
      </c>
      <c r="B112" s="10" t="str">
        <f t="shared" ca="1" si="16"/>
        <v>5PK820</v>
      </c>
      <c r="C112" s="9">
        <f t="shared" ca="1" si="17"/>
        <v>528.75059999999996</v>
      </c>
      <c r="D112" s="8">
        <f t="shared" si="13"/>
        <v>224</v>
      </c>
      <c r="E112" s="10" t="str">
        <f t="shared" ca="1" si="18"/>
        <v>GPK050480</v>
      </c>
      <c r="F112" s="10" t="str">
        <f t="shared" ca="1" si="19"/>
        <v>5PK1220</v>
      </c>
      <c r="G112" s="9">
        <f t="shared" ca="1" si="20"/>
        <v>535.23620000000005</v>
      </c>
      <c r="H112" s="8">
        <f t="shared" si="14"/>
        <v>280</v>
      </c>
      <c r="I112" s="10" t="str">
        <f t="shared" ca="1" si="21"/>
        <v>GP5PK1930</v>
      </c>
      <c r="J112" s="10" t="str">
        <f t="shared" ca="1" si="22"/>
        <v>5PK1930</v>
      </c>
      <c r="K112" s="9">
        <f t="shared" ca="1" si="23"/>
        <v>644.45959999999991</v>
      </c>
      <c r="L112" s="8">
        <f t="shared" si="12"/>
        <v>336</v>
      </c>
    </row>
    <row r="113" spans="1:12" x14ac:dyDescent="0.25">
      <c r="A113" s="10" t="str">
        <f t="shared" ca="1" si="15"/>
        <v>GP5PK0828</v>
      </c>
      <c r="B113" s="10" t="str">
        <f t="shared" ca="1" si="16"/>
        <v>5PK825</v>
      </c>
      <c r="C113" s="9">
        <f t="shared" ca="1" si="17"/>
        <v>500.7312</v>
      </c>
      <c r="D113" s="8">
        <f t="shared" si="13"/>
        <v>225</v>
      </c>
      <c r="E113" s="10" t="str">
        <f t="shared" ca="1" si="18"/>
        <v>GP58383</v>
      </c>
      <c r="F113" s="10" t="str">
        <f t="shared" ca="1" si="19"/>
        <v>5PK1230</v>
      </c>
      <c r="G113" s="9">
        <f t="shared" ca="1" si="20"/>
        <v>566.25720000000001</v>
      </c>
      <c r="H113" s="8">
        <f t="shared" si="14"/>
        <v>281</v>
      </c>
      <c r="I113" s="10" t="str">
        <f t="shared" ca="1" si="21"/>
        <v>GPK050778</v>
      </c>
      <c r="J113" s="10" t="str">
        <f t="shared" ca="1" si="22"/>
        <v>5PK1975</v>
      </c>
      <c r="K113" s="9">
        <f t="shared" ca="1" si="23"/>
        <v>776.98559999999998</v>
      </c>
      <c r="L113" s="8">
        <f t="shared" si="12"/>
        <v>337</v>
      </c>
    </row>
    <row r="114" spans="1:12" x14ac:dyDescent="0.25">
      <c r="A114" s="10" t="str">
        <f t="shared" ca="1" si="15"/>
        <v>GPK050327BRA</v>
      </c>
      <c r="B114" s="10" t="str">
        <f t="shared" ca="1" si="16"/>
        <v>5PK830</v>
      </c>
      <c r="C114" s="9">
        <f t="shared" ca="1" si="17"/>
        <v>443.98219999999998</v>
      </c>
      <c r="D114" s="8">
        <f t="shared" si="13"/>
        <v>226</v>
      </c>
      <c r="E114" s="10" t="str">
        <f t="shared" ca="1" si="18"/>
        <v>GPK050486</v>
      </c>
      <c r="F114" s="10" t="str">
        <f t="shared" ca="1" si="19"/>
        <v>5PK1235</v>
      </c>
      <c r="G114" s="9">
        <f t="shared" ca="1" si="20"/>
        <v>591.98519999999996</v>
      </c>
      <c r="H114" s="8">
        <f t="shared" si="14"/>
        <v>282</v>
      </c>
      <c r="I114" s="10" t="str">
        <f t="shared" ca="1" si="21"/>
        <v>GP5PK2020</v>
      </c>
      <c r="J114" s="10" t="str">
        <f t="shared" ca="1" si="22"/>
        <v>5PK2020</v>
      </c>
      <c r="K114" s="9">
        <f t="shared" ca="1" si="23"/>
        <v>665.81919999999991</v>
      </c>
      <c r="L114" s="8">
        <f t="shared" si="12"/>
        <v>338</v>
      </c>
    </row>
    <row r="115" spans="1:12" x14ac:dyDescent="0.25">
      <c r="A115" s="10" t="str">
        <f t="shared" ca="1" si="15"/>
        <v>GPK050330</v>
      </c>
      <c r="B115" s="10" t="str">
        <f t="shared" ca="1" si="16"/>
        <v>5PK835</v>
      </c>
      <c r="C115" s="9">
        <f t="shared" ca="1" si="17"/>
        <v>388.2516</v>
      </c>
      <c r="D115" s="8">
        <f t="shared" si="13"/>
        <v>227</v>
      </c>
      <c r="E115" s="10" t="str">
        <f t="shared" ca="1" si="18"/>
        <v>GP58384</v>
      </c>
      <c r="F115" s="10" t="str">
        <f t="shared" ca="1" si="19"/>
        <v>5PK1240</v>
      </c>
      <c r="G115" s="9">
        <f t="shared" ca="1" si="20"/>
        <v>564.00599999999997</v>
      </c>
      <c r="H115" s="8">
        <f t="shared" si="14"/>
        <v>283</v>
      </c>
      <c r="I115" s="10" t="str">
        <f t="shared" ca="1" si="21"/>
        <v>GP58447</v>
      </c>
      <c r="J115" s="10" t="str">
        <f t="shared" ca="1" si="22"/>
        <v>5PK2030</v>
      </c>
      <c r="K115" s="9">
        <f t="shared" ca="1" si="23"/>
        <v>804.57619999999997</v>
      </c>
      <c r="L115" s="8">
        <f t="shared" si="12"/>
        <v>339</v>
      </c>
    </row>
    <row r="116" spans="1:12" x14ac:dyDescent="0.25">
      <c r="A116" s="10" t="str">
        <f t="shared" ca="1" si="15"/>
        <v>GP58450</v>
      </c>
      <c r="B116" s="10" t="str">
        <f t="shared" ca="1" si="16"/>
        <v>5PK2060</v>
      </c>
      <c r="C116" s="9">
        <f t="shared" ca="1" si="17"/>
        <v>933.12239999999997</v>
      </c>
      <c r="D116" s="8">
        <f>+L115+1</f>
        <v>340</v>
      </c>
      <c r="E116" s="10" t="str">
        <f t="shared" ca="1" si="18"/>
        <v>GP6PK1065</v>
      </c>
      <c r="F116" s="10" t="str">
        <f t="shared" ca="1" si="19"/>
        <v>6PK1065</v>
      </c>
      <c r="G116" s="9">
        <f t="shared" ca="1" si="20"/>
        <v>496.93900000000002</v>
      </c>
      <c r="H116" s="8">
        <f>+D171+1</f>
        <v>396</v>
      </c>
      <c r="I116" s="10" t="str">
        <f t="shared" ca="1" si="21"/>
        <v>GP68397</v>
      </c>
      <c r="J116" s="10" t="str">
        <f t="shared" ca="1" si="22"/>
        <v>6PK1400</v>
      </c>
      <c r="K116" s="9">
        <f t="shared" ca="1" si="23"/>
        <v>582.63200000000006</v>
      </c>
      <c r="L116" s="8">
        <f>+H171+1</f>
        <v>452</v>
      </c>
    </row>
    <row r="117" spans="1:12" x14ac:dyDescent="0.25">
      <c r="A117" s="10" t="str">
        <f t="shared" ca="1" si="15"/>
        <v>GPK050817</v>
      </c>
      <c r="B117" s="10" t="str">
        <f t="shared" ca="1" si="16"/>
        <v>5PK2075</v>
      </c>
      <c r="C117" s="9">
        <f t="shared" ca="1" si="17"/>
        <v>712.2367999999999</v>
      </c>
      <c r="D117" s="8">
        <f>+D116+1</f>
        <v>341</v>
      </c>
      <c r="E117" s="10" t="str">
        <f t="shared" ca="1" si="18"/>
        <v>GP68370</v>
      </c>
      <c r="F117" s="10" t="str">
        <f t="shared" ca="1" si="19"/>
        <v>6PK1070</v>
      </c>
      <c r="G117" s="9">
        <f t="shared" ca="1" si="20"/>
        <v>462.83599999999996</v>
      </c>
      <c r="H117" s="8">
        <f>+H116+1</f>
        <v>397</v>
      </c>
      <c r="I117" s="10" t="str">
        <f t="shared" ca="1" si="21"/>
        <v>GP6PK1413</v>
      </c>
      <c r="J117" s="10" t="str">
        <f t="shared" ca="1" si="22"/>
        <v>6PK1410</v>
      </c>
      <c r="K117" s="9">
        <f t="shared" ca="1" si="23"/>
        <v>682.00639999999999</v>
      </c>
      <c r="L117" s="8">
        <f>+L116+1</f>
        <v>453</v>
      </c>
    </row>
    <row r="118" spans="1:12" x14ac:dyDescent="0.25">
      <c r="A118" s="10" t="str">
        <f t="shared" ca="1" si="15"/>
        <v>GPK050825</v>
      </c>
      <c r="B118" s="10" t="str">
        <f t="shared" ca="1" si="16"/>
        <v>5PK2095</v>
      </c>
      <c r="C118" s="9">
        <f t="shared" ca="1" si="17"/>
        <v>781.31380000000013</v>
      </c>
      <c r="D118" s="8">
        <f>+D117+1</f>
        <v>342</v>
      </c>
      <c r="E118" s="10" t="str">
        <f t="shared" ca="1" si="18"/>
        <v>GPK060423</v>
      </c>
      <c r="F118" s="10" t="str">
        <f t="shared" ca="1" si="19"/>
        <v>6PK1075</v>
      </c>
      <c r="G118" s="9">
        <f t="shared" ca="1" si="20"/>
        <v>506.3458</v>
      </c>
      <c r="H118" s="8">
        <f>+H117+1</f>
        <v>398</v>
      </c>
      <c r="I118" s="10" t="str">
        <f t="shared" ca="1" si="21"/>
        <v>GPK060557</v>
      </c>
      <c r="J118" s="10" t="str">
        <f t="shared" ca="1" si="22"/>
        <v>6PK1415</v>
      </c>
      <c r="K118" s="9">
        <f t="shared" ca="1" si="23"/>
        <v>773.27380000000005</v>
      </c>
      <c r="L118" s="8">
        <f t="shared" si="12"/>
        <v>454</v>
      </c>
    </row>
    <row r="119" spans="1:12" x14ac:dyDescent="0.25">
      <c r="A119" s="10" t="str">
        <f t="shared" ca="1" si="15"/>
        <v>GPK050836</v>
      </c>
      <c r="B119" s="10" t="str">
        <f t="shared" ca="1" si="16"/>
        <v>5PK2120</v>
      </c>
      <c r="C119" s="9">
        <f t="shared" ca="1" si="17"/>
        <v>798.65339999999992</v>
      </c>
      <c r="D119" s="8">
        <f t="shared" si="13"/>
        <v>343</v>
      </c>
      <c r="E119" s="10" t="str">
        <f t="shared" ca="1" si="18"/>
        <v>GP68372</v>
      </c>
      <c r="F119" s="10" t="str">
        <f t="shared" ca="1" si="19"/>
        <v>6PK1085</v>
      </c>
      <c r="G119" s="9">
        <f t="shared" ca="1" si="20"/>
        <v>606.51080000000002</v>
      </c>
      <c r="H119" s="8">
        <f t="shared" si="14"/>
        <v>399</v>
      </c>
      <c r="I119" s="10" t="str">
        <f t="shared" ca="1" si="21"/>
        <v>GP68398</v>
      </c>
      <c r="J119" s="10" t="str">
        <f t="shared" ca="1" si="22"/>
        <v>6PK1420</v>
      </c>
      <c r="K119" s="9">
        <f t="shared" ca="1" si="23"/>
        <v>620.83539999999994</v>
      </c>
      <c r="L119" s="8">
        <f t="shared" si="12"/>
        <v>455</v>
      </c>
    </row>
    <row r="120" spans="1:12" x14ac:dyDescent="0.25">
      <c r="A120" s="10" t="str">
        <f t="shared" ca="1" si="15"/>
        <v>GPK050845</v>
      </c>
      <c r="B120" s="10" t="str">
        <f t="shared" ca="1" si="16"/>
        <v>5PK2145</v>
      </c>
      <c r="C120" s="9">
        <f t="shared" ca="1" si="17"/>
        <v>807.56439999999998</v>
      </c>
      <c r="D120" s="8">
        <f t="shared" si="13"/>
        <v>344</v>
      </c>
      <c r="E120" s="10" t="str">
        <f t="shared" ca="1" si="18"/>
        <v>GP6PK1098</v>
      </c>
      <c r="F120" s="10" t="str">
        <f t="shared" ca="1" si="19"/>
        <v>6PK1095</v>
      </c>
      <c r="G120" s="9">
        <f t="shared" ca="1" si="20"/>
        <v>493.06639999999993</v>
      </c>
      <c r="H120" s="8">
        <f t="shared" si="14"/>
        <v>400</v>
      </c>
      <c r="I120" s="10" t="str">
        <f t="shared" ca="1" si="21"/>
        <v>GP68399</v>
      </c>
      <c r="J120" s="10" t="str">
        <f t="shared" ca="1" si="22"/>
        <v>6PK1425</v>
      </c>
      <c r="K120" s="9">
        <f t="shared" ca="1" si="23"/>
        <v>852.32039999999984</v>
      </c>
      <c r="L120" s="8">
        <f t="shared" si="12"/>
        <v>456</v>
      </c>
    </row>
    <row r="121" spans="1:12" x14ac:dyDescent="0.25">
      <c r="A121" s="10" t="str">
        <f t="shared" ca="1" si="15"/>
        <v>GPK050855</v>
      </c>
      <c r="B121" s="10" t="str">
        <f t="shared" ca="1" si="16"/>
        <v>5PK2170</v>
      </c>
      <c r="C121" s="9">
        <f t="shared" ca="1" si="17"/>
        <v>828.77659999999992</v>
      </c>
      <c r="D121" s="8">
        <f t="shared" si="13"/>
        <v>345</v>
      </c>
      <c r="E121" s="10" t="str">
        <f t="shared" ca="1" si="18"/>
        <v>GPK060433BRA</v>
      </c>
      <c r="F121" s="10" t="str">
        <f t="shared" ca="1" si="19"/>
        <v>6PK1100</v>
      </c>
      <c r="G121" s="9">
        <f t="shared" ca="1" si="20"/>
        <v>448.91339999999997</v>
      </c>
      <c r="H121" s="8">
        <f t="shared" si="14"/>
        <v>401</v>
      </c>
      <c r="I121" s="10" t="str">
        <f t="shared" ca="1" si="21"/>
        <v>GP68400</v>
      </c>
      <c r="J121" s="10" t="str">
        <f t="shared" ca="1" si="22"/>
        <v>6PK1435</v>
      </c>
      <c r="K121" s="9">
        <f t="shared" ca="1" si="23"/>
        <v>700.04279999999994</v>
      </c>
      <c r="L121" s="8">
        <f t="shared" si="12"/>
        <v>457</v>
      </c>
    </row>
    <row r="122" spans="1:12" x14ac:dyDescent="0.25">
      <c r="A122" s="10" t="str">
        <f t="shared" ca="1" si="15"/>
        <v>GPK050887</v>
      </c>
      <c r="B122" s="10" t="str">
        <f t="shared" ca="1" si="16"/>
        <v>5PK2250</v>
      </c>
      <c r="C122" s="9">
        <f t="shared" ca="1" si="17"/>
        <v>865.78739999999993</v>
      </c>
      <c r="D122" s="8">
        <f t="shared" si="13"/>
        <v>346</v>
      </c>
      <c r="E122" s="10" t="str">
        <f t="shared" ca="1" si="18"/>
        <v>GPK060435</v>
      </c>
      <c r="F122" s="10" t="str">
        <f t="shared" ca="1" si="19"/>
        <v>6PK1105</v>
      </c>
      <c r="G122" s="9">
        <f t="shared" ca="1" si="20"/>
        <v>559.4366</v>
      </c>
      <c r="H122" s="8">
        <f t="shared" si="14"/>
        <v>402</v>
      </c>
      <c r="I122" s="10" t="str">
        <f t="shared" ca="1" si="21"/>
        <v>GPK060570</v>
      </c>
      <c r="J122" s="10" t="str">
        <f t="shared" ca="1" si="22"/>
        <v>6PK1445</v>
      </c>
      <c r="K122" s="9">
        <f t="shared" ca="1" si="23"/>
        <v>664.774</v>
      </c>
      <c r="L122" s="8">
        <f t="shared" si="12"/>
        <v>458</v>
      </c>
    </row>
    <row r="123" spans="1:12" x14ac:dyDescent="0.25">
      <c r="A123" s="10" t="str">
        <f t="shared" ca="1" si="15"/>
        <v>GPK050983</v>
      </c>
      <c r="B123" s="10" t="str">
        <f t="shared" ca="1" si="16"/>
        <v>5PK2495</v>
      </c>
      <c r="C123" s="9">
        <f t="shared" ca="1" si="17"/>
        <v>824.50199999999995</v>
      </c>
      <c r="D123" s="8">
        <f t="shared" si="13"/>
        <v>347</v>
      </c>
      <c r="E123" s="10" t="str">
        <f t="shared" ca="1" si="18"/>
        <v>GP6PK1110</v>
      </c>
      <c r="F123" s="10" t="str">
        <f t="shared" ca="1" si="19"/>
        <v>6PK1110</v>
      </c>
      <c r="G123" s="9">
        <f t="shared" ca="1" si="20"/>
        <v>496.93900000000002</v>
      </c>
      <c r="H123" s="8">
        <f t="shared" si="14"/>
        <v>403</v>
      </c>
      <c r="I123" s="10" t="str">
        <f t="shared" ca="1" si="21"/>
        <v>GP68401</v>
      </c>
      <c r="J123" s="10" t="str">
        <f t="shared" ca="1" si="22"/>
        <v>6PK1450</v>
      </c>
      <c r="K123" s="9">
        <f t="shared" ca="1" si="23"/>
        <v>754.47359999999992</v>
      </c>
      <c r="L123" s="8">
        <f t="shared" si="12"/>
        <v>459</v>
      </c>
    </row>
    <row r="124" spans="1:12" x14ac:dyDescent="0.25">
      <c r="A124" s="10" t="str">
        <f t="shared" ref="A124:A187" ca="1" si="24">INDIRECT(ADDRESS(D124,1,1,1,"Micro V"))</f>
        <v>GPK060220</v>
      </c>
      <c r="B124" s="10" t="str">
        <f t="shared" ca="1" si="16"/>
        <v>6PK555</v>
      </c>
      <c r="C124" s="9">
        <f t="shared" ca="1" si="17"/>
        <v>527.58480000000009</v>
      </c>
      <c r="D124" s="8">
        <f t="shared" si="13"/>
        <v>348</v>
      </c>
      <c r="E124" s="10" t="str">
        <f t="shared" ref="E124:E187" ca="1" si="25">INDIRECT(ADDRESS(H124,1,1,1,"Micro V"))</f>
        <v>GPK060441</v>
      </c>
      <c r="F124" s="10" t="str">
        <f t="shared" ca="1" si="19"/>
        <v>6PK1120</v>
      </c>
      <c r="G124" s="9">
        <f t="shared" ca="1" si="20"/>
        <v>499.48500000000001</v>
      </c>
      <c r="H124" s="8">
        <f t="shared" si="14"/>
        <v>404</v>
      </c>
      <c r="I124" s="10" t="str">
        <f t="shared" ref="I124:I187" ca="1" si="26">INDIRECT(ADDRESS(L124,1,1,1,"Micro V"))</f>
        <v>GPK060575BRA</v>
      </c>
      <c r="J124" s="10" t="str">
        <f t="shared" ca="1" si="22"/>
        <v>6PK1460</v>
      </c>
      <c r="K124" s="9">
        <f t="shared" ca="1" si="23"/>
        <v>610.47720000000004</v>
      </c>
      <c r="L124" s="8">
        <f t="shared" si="12"/>
        <v>460</v>
      </c>
    </row>
    <row r="125" spans="1:12" x14ac:dyDescent="0.25">
      <c r="A125" s="10" t="str">
        <f t="shared" ca="1" si="24"/>
        <v>GP68339</v>
      </c>
      <c r="B125" s="10" t="str">
        <f t="shared" ca="1" si="16"/>
        <v>6PK675</v>
      </c>
      <c r="C125" s="9">
        <f t="shared" ca="1" si="17"/>
        <v>390.73059999999998</v>
      </c>
      <c r="D125" s="8">
        <f t="shared" si="13"/>
        <v>349</v>
      </c>
      <c r="E125" s="10" t="str">
        <f t="shared" ca="1" si="25"/>
        <v>GP68800</v>
      </c>
      <c r="F125" s="10" t="str">
        <f t="shared" ca="1" si="19"/>
        <v>6PK1130</v>
      </c>
      <c r="G125" s="9">
        <f t="shared" ca="1" si="20"/>
        <v>481.43519999999995</v>
      </c>
      <c r="H125" s="8">
        <f t="shared" si="14"/>
        <v>405</v>
      </c>
      <c r="I125" s="10" t="str">
        <f t="shared" ca="1" si="26"/>
        <v>GP6PK1465</v>
      </c>
      <c r="J125" s="10" t="str">
        <f t="shared" ca="1" si="22"/>
        <v>6PK1465</v>
      </c>
      <c r="K125" s="9">
        <f t="shared" ca="1" si="23"/>
        <v>636.71440000000007</v>
      </c>
      <c r="L125" s="8">
        <f t="shared" si="12"/>
        <v>461</v>
      </c>
    </row>
    <row r="126" spans="1:12" x14ac:dyDescent="0.25">
      <c r="A126" s="10" t="str">
        <f t="shared" ca="1" si="24"/>
        <v>GP68341</v>
      </c>
      <c r="B126" s="10" t="str">
        <f t="shared" ca="1" si="16"/>
        <v>6PK700</v>
      </c>
      <c r="C126" s="9">
        <f t="shared" ca="1" si="17"/>
        <v>472.6046</v>
      </c>
      <c r="D126" s="8">
        <f t="shared" si="13"/>
        <v>350</v>
      </c>
      <c r="E126" s="10" t="str">
        <f t="shared" ca="1" si="25"/>
        <v>GPK060448BRA</v>
      </c>
      <c r="F126" s="10" t="str">
        <f t="shared" ca="1" si="19"/>
        <v>6PK1135</v>
      </c>
      <c r="G126" s="9">
        <f t="shared" ca="1" si="20"/>
        <v>517.99040000000002</v>
      </c>
      <c r="H126" s="8">
        <f t="shared" si="14"/>
        <v>406</v>
      </c>
      <c r="I126" s="10" t="str">
        <f t="shared" ca="1" si="26"/>
        <v>GP6PK1478</v>
      </c>
      <c r="J126" s="10" t="str">
        <f t="shared" ca="1" si="22"/>
        <v>6PK1475</v>
      </c>
      <c r="K126" s="9">
        <f t="shared" ca="1" si="23"/>
        <v>779.34400000000005</v>
      </c>
      <c r="L126" s="8">
        <f t="shared" ref="L126:L171" si="27">+L125+1</f>
        <v>462</v>
      </c>
    </row>
    <row r="127" spans="1:12" x14ac:dyDescent="0.25">
      <c r="A127" s="10" t="str">
        <f t="shared" ca="1" si="24"/>
        <v>GP6PK0720</v>
      </c>
      <c r="B127" s="10" t="str">
        <f t="shared" ca="1" si="16"/>
        <v>6PK720</v>
      </c>
      <c r="C127" s="9">
        <f t="shared" ca="1" si="17"/>
        <v>528.75059999999996</v>
      </c>
      <c r="D127" s="8">
        <f t="shared" ref="D127:D171" si="28">+D126+1</f>
        <v>351</v>
      </c>
      <c r="E127" s="10" t="str">
        <f t="shared" ca="1" si="25"/>
        <v>GPK060451BRA</v>
      </c>
      <c r="F127" s="10" t="str">
        <f t="shared" ca="1" si="19"/>
        <v>6PK1145</v>
      </c>
      <c r="G127" s="9">
        <f t="shared" ca="1" si="20"/>
        <v>463.23799999999994</v>
      </c>
      <c r="H127" s="8">
        <f t="shared" ref="H127:H171" si="29">+H126+1</f>
        <v>407</v>
      </c>
      <c r="I127" s="10" t="str">
        <f t="shared" ca="1" si="26"/>
        <v>GPK060586</v>
      </c>
      <c r="J127" s="10" t="str">
        <f t="shared" ca="1" si="22"/>
        <v>6PK1485</v>
      </c>
      <c r="K127" s="9">
        <f t="shared" ca="1" si="23"/>
        <v>617.32459999999992</v>
      </c>
      <c r="L127" s="8">
        <f t="shared" si="27"/>
        <v>463</v>
      </c>
    </row>
    <row r="128" spans="1:12" x14ac:dyDescent="0.25">
      <c r="A128" s="10" t="str">
        <f t="shared" ca="1" si="24"/>
        <v>GP68343</v>
      </c>
      <c r="B128" s="10" t="str">
        <f t="shared" ca="1" si="16"/>
        <v>6PK730</v>
      </c>
      <c r="C128" s="9">
        <f t="shared" ca="1" si="17"/>
        <v>388.49279999999999</v>
      </c>
      <c r="D128" s="8">
        <f t="shared" si="28"/>
        <v>352</v>
      </c>
      <c r="E128" s="10" t="str">
        <f t="shared" ca="1" si="25"/>
        <v>GP6PK1153</v>
      </c>
      <c r="F128" s="10" t="str">
        <f t="shared" ca="1" si="19"/>
        <v>6PK1150</v>
      </c>
      <c r="G128" s="9">
        <f t="shared" ca="1" si="20"/>
        <v>477.57599999999996</v>
      </c>
      <c r="H128" s="8">
        <f t="shared" si="29"/>
        <v>408</v>
      </c>
      <c r="I128" s="10" t="str">
        <f t="shared" ca="1" si="26"/>
        <v>GPK060589BRA</v>
      </c>
      <c r="J128" s="10" t="str">
        <f t="shared" ca="1" si="22"/>
        <v>6PK1495</v>
      </c>
      <c r="K128" s="9">
        <f t="shared" ca="1" si="23"/>
        <v>725.19460000000004</v>
      </c>
      <c r="L128" s="8">
        <f t="shared" si="27"/>
        <v>464</v>
      </c>
    </row>
    <row r="129" spans="1:12" x14ac:dyDescent="0.25">
      <c r="A129" s="10" t="str">
        <f t="shared" ca="1" si="24"/>
        <v>GP68344</v>
      </c>
      <c r="B129" s="10" t="str">
        <f t="shared" ca="1" si="16"/>
        <v>6PK735</v>
      </c>
      <c r="C129" s="9">
        <f t="shared" ca="1" si="17"/>
        <v>390.34199999999998</v>
      </c>
      <c r="D129" s="8">
        <f t="shared" si="28"/>
        <v>353</v>
      </c>
      <c r="E129" s="10" t="str">
        <f t="shared" ca="1" si="25"/>
        <v>GPK060455</v>
      </c>
      <c r="F129" s="10" t="str">
        <f t="shared" ca="1" si="19"/>
        <v>6PK1155</v>
      </c>
      <c r="G129" s="9">
        <f t="shared" ca="1" si="20"/>
        <v>574.36419999999998</v>
      </c>
      <c r="H129" s="8">
        <f t="shared" si="29"/>
        <v>409</v>
      </c>
      <c r="I129" s="10" t="str">
        <f t="shared" ca="1" si="26"/>
        <v>GPK060591</v>
      </c>
      <c r="J129" s="10" t="str">
        <f t="shared" ca="1" si="22"/>
        <v>6PK1500</v>
      </c>
      <c r="K129" s="9">
        <f t="shared" ca="1" si="23"/>
        <v>785.60179999999991</v>
      </c>
      <c r="L129" s="8">
        <f t="shared" si="27"/>
        <v>465</v>
      </c>
    </row>
    <row r="130" spans="1:12" x14ac:dyDescent="0.25">
      <c r="A130" s="10" t="str">
        <f t="shared" ca="1" si="24"/>
        <v>GP6PK0745</v>
      </c>
      <c r="B130" s="10" t="str">
        <f t="shared" ca="1" si="16"/>
        <v>6PK745</v>
      </c>
      <c r="C130" s="9">
        <f t="shared" ca="1" si="17"/>
        <v>535.12900000000002</v>
      </c>
      <c r="D130" s="8">
        <f t="shared" si="28"/>
        <v>354</v>
      </c>
      <c r="E130" s="10" t="str">
        <f t="shared" ca="1" si="25"/>
        <v>GP68378</v>
      </c>
      <c r="F130" s="10" t="str">
        <f t="shared" ca="1" si="19"/>
        <v>6PK1160</v>
      </c>
      <c r="G130" s="9">
        <f t="shared" ca="1" si="20"/>
        <v>657.04219999999998</v>
      </c>
      <c r="H130" s="8">
        <f t="shared" si="29"/>
        <v>410</v>
      </c>
      <c r="I130" s="10" t="str">
        <f t="shared" ca="1" si="26"/>
        <v>GP68406</v>
      </c>
      <c r="J130" s="10" t="str">
        <f t="shared" ca="1" si="22"/>
        <v>6PK1510</v>
      </c>
      <c r="K130" s="9">
        <f t="shared" ca="1" si="23"/>
        <v>908.73439999999994</v>
      </c>
      <c r="L130" s="8">
        <f t="shared" si="27"/>
        <v>466</v>
      </c>
    </row>
    <row r="131" spans="1:12" x14ac:dyDescent="0.25">
      <c r="A131" s="10" t="str">
        <f t="shared" ca="1" si="24"/>
        <v>GP68345</v>
      </c>
      <c r="B131" s="10" t="str">
        <f t="shared" ca="1" si="16"/>
        <v>6PK750</v>
      </c>
      <c r="C131" s="9">
        <f t="shared" ca="1" si="17"/>
        <v>394.2414</v>
      </c>
      <c r="D131" s="8">
        <f t="shared" si="28"/>
        <v>355</v>
      </c>
      <c r="E131" s="10" t="str">
        <f t="shared" ca="1" si="25"/>
        <v>GPK060459BRA</v>
      </c>
      <c r="F131" s="10" t="str">
        <f t="shared" ca="1" si="19"/>
        <v>6PK1165</v>
      </c>
      <c r="G131" s="9">
        <f t="shared" ca="1" si="20"/>
        <v>472.79219999999998</v>
      </c>
      <c r="H131" s="8">
        <f t="shared" si="29"/>
        <v>411</v>
      </c>
      <c r="I131" s="10" t="str">
        <f t="shared" ca="1" si="26"/>
        <v>GP6PK1515</v>
      </c>
      <c r="J131" s="10" t="str">
        <f t="shared" ca="1" si="22"/>
        <v>6PK1515</v>
      </c>
      <c r="K131" s="9">
        <f t="shared" ca="1" si="23"/>
        <v>773.66239999999993</v>
      </c>
      <c r="L131" s="8">
        <f t="shared" si="27"/>
        <v>467</v>
      </c>
    </row>
    <row r="132" spans="1:12" x14ac:dyDescent="0.25">
      <c r="A132" s="10" t="str">
        <f t="shared" ca="1" si="24"/>
        <v>GP6PK0760</v>
      </c>
      <c r="B132" s="10" t="str">
        <f t="shared" ref="B132:B195" ca="1" si="30">INDIRECT(ADDRESS(D132,6,1,1,"Micro V"))</f>
        <v>6PK760</v>
      </c>
      <c r="C132" s="9">
        <f t="shared" ref="C132:C195" ca="1" si="31">INDIRECT(ADDRESS(D132,5,1,1,"Micro V"))</f>
        <v>487.46519999999998</v>
      </c>
      <c r="D132" s="8">
        <f t="shared" si="28"/>
        <v>356</v>
      </c>
      <c r="E132" s="10" t="str">
        <f t="shared" ca="1" si="25"/>
        <v>GP68379</v>
      </c>
      <c r="F132" s="10" t="str">
        <f t="shared" ref="F132:F195" ca="1" si="32">INDIRECT(ADDRESS(H132,6,1,1,"Micro V"))</f>
        <v>6PK1170</v>
      </c>
      <c r="G132" s="9">
        <f t="shared" ref="G132:G195" ca="1" si="33">INDIRECT(ADDRESS(H132,5,1,1,"Micro V"))</f>
        <v>605.65319999999997</v>
      </c>
      <c r="H132" s="8">
        <f t="shared" si="29"/>
        <v>412</v>
      </c>
      <c r="I132" s="10" t="str">
        <f t="shared" ca="1" si="26"/>
        <v>GPK060598</v>
      </c>
      <c r="J132" s="10" t="str">
        <f t="shared" ref="J132:J195" ca="1" si="34">INDIRECT(ADDRESS(L132,6,1,1,"Micro V"))</f>
        <v>6PK1520</v>
      </c>
      <c r="K132" s="9">
        <f t="shared" ref="K132:K195" ca="1" si="35">INDIRECT(ADDRESS(L132,5,1,1,"Micro V"))</f>
        <v>772.65740000000005</v>
      </c>
      <c r="L132" s="8">
        <f t="shared" si="27"/>
        <v>468</v>
      </c>
    </row>
    <row r="133" spans="1:12" x14ac:dyDescent="0.25">
      <c r="A133" s="10" t="str">
        <f t="shared" ca="1" si="24"/>
        <v>GPK060305</v>
      </c>
      <c r="B133" s="10" t="str">
        <f t="shared" ca="1" si="30"/>
        <v>6PK775</v>
      </c>
      <c r="C133" s="9">
        <f t="shared" ca="1" si="31"/>
        <v>415.41339999999997</v>
      </c>
      <c r="D133" s="8">
        <f t="shared" si="28"/>
        <v>357</v>
      </c>
      <c r="E133" s="10" t="str">
        <f t="shared" ca="1" si="25"/>
        <v>GP68380</v>
      </c>
      <c r="F133" s="10" t="str">
        <f t="shared" ca="1" si="32"/>
        <v>6PK1180</v>
      </c>
      <c r="G133" s="9">
        <f t="shared" ca="1" si="33"/>
        <v>562.38459999999998</v>
      </c>
      <c r="H133" s="8">
        <f t="shared" si="29"/>
        <v>413</v>
      </c>
      <c r="I133" s="10" t="str">
        <f t="shared" ca="1" si="26"/>
        <v>GPK060602</v>
      </c>
      <c r="J133" s="10" t="str">
        <f t="shared" ca="1" si="34"/>
        <v>6PK1530</v>
      </c>
      <c r="K133" s="9">
        <f t="shared" ca="1" si="35"/>
        <v>761.09320000000002</v>
      </c>
      <c r="L133" s="8">
        <f t="shared" si="27"/>
        <v>469</v>
      </c>
    </row>
    <row r="134" spans="1:12" x14ac:dyDescent="0.25">
      <c r="A134" s="10" t="str">
        <f t="shared" ca="1" si="24"/>
        <v>GP68348</v>
      </c>
      <c r="B134" s="10" t="str">
        <f t="shared" ca="1" si="30"/>
        <v>6PK780</v>
      </c>
      <c r="C134" s="9">
        <f t="shared" ca="1" si="31"/>
        <v>492.59739999999999</v>
      </c>
      <c r="D134" s="8">
        <f t="shared" si="28"/>
        <v>358</v>
      </c>
      <c r="E134" s="10" t="str">
        <f t="shared" ca="1" si="25"/>
        <v>GP68380D</v>
      </c>
      <c r="F134" s="10" t="str">
        <f t="shared" ca="1" si="32"/>
        <v>6DPK1185</v>
      </c>
      <c r="G134" s="9">
        <f t="shared" ca="1" si="33"/>
        <v>1360.9977999999999</v>
      </c>
      <c r="H134" s="8">
        <f t="shared" si="29"/>
        <v>414</v>
      </c>
      <c r="I134" s="10" t="str">
        <f t="shared" ca="1" si="26"/>
        <v>GPK060604</v>
      </c>
      <c r="J134" s="10" t="str">
        <f t="shared" ca="1" si="34"/>
        <v>6PK1535</v>
      </c>
      <c r="K134" s="9">
        <f t="shared" ca="1" si="35"/>
        <v>716.57839999999999</v>
      </c>
      <c r="L134" s="8">
        <f t="shared" si="27"/>
        <v>470</v>
      </c>
    </row>
    <row r="135" spans="1:12" x14ac:dyDescent="0.25">
      <c r="A135" s="10" t="str">
        <f t="shared" ca="1" si="24"/>
        <v>GP68349</v>
      </c>
      <c r="B135" s="10" t="str">
        <f t="shared" ca="1" si="30"/>
        <v>6PK800</v>
      </c>
      <c r="C135" s="9">
        <f t="shared" ca="1" si="31"/>
        <v>434.91039999999998</v>
      </c>
      <c r="D135" s="8">
        <f t="shared" si="28"/>
        <v>359</v>
      </c>
      <c r="E135" s="10" t="str">
        <f t="shared" ca="1" si="25"/>
        <v>GP6PK1190</v>
      </c>
      <c r="F135" s="10" t="str">
        <f t="shared" ca="1" si="32"/>
        <v>6PK1190</v>
      </c>
      <c r="G135" s="9">
        <f t="shared" ca="1" si="33"/>
        <v>516.101</v>
      </c>
      <c r="H135" s="8">
        <f t="shared" si="29"/>
        <v>415</v>
      </c>
      <c r="I135" s="10" t="str">
        <f t="shared" ca="1" si="26"/>
        <v>GP68408</v>
      </c>
      <c r="J135" s="10" t="str">
        <f t="shared" ca="1" si="34"/>
        <v>6PK1540</v>
      </c>
      <c r="K135" s="9">
        <f t="shared" ca="1" si="35"/>
        <v>876.0652</v>
      </c>
      <c r="L135" s="8">
        <f t="shared" si="27"/>
        <v>471</v>
      </c>
    </row>
    <row r="136" spans="1:12" x14ac:dyDescent="0.25">
      <c r="A136" s="10" t="str">
        <f t="shared" ca="1" si="24"/>
        <v>GP6PK0815</v>
      </c>
      <c r="B136" s="10" t="str">
        <f t="shared" ca="1" si="30"/>
        <v>6PK815</v>
      </c>
      <c r="C136" s="9">
        <f t="shared" ca="1" si="31"/>
        <v>721.46939999999995</v>
      </c>
      <c r="D136" s="8">
        <f t="shared" si="28"/>
        <v>360</v>
      </c>
      <c r="E136" s="10" t="str">
        <f t="shared" ca="1" si="25"/>
        <v>GP68381D</v>
      </c>
      <c r="F136" s="10" t="str">
        <f t="shared" ca="1" si="32"/>
        <v>6DPK1195</v>
      </c>
      <c r="G136" s="9">
        <f t="shared" ca="1" si="33"/>
        <v>1364.8034</v>
      </c>
      <c r="H136" s="8">
        <f t="shared" si="29"/>
        <v>416</v>
      </c>
      <c r="I136" s="10" t="str">
        <f t="shared" ca="1" si="26"/>
        <v>GP6PK1548</v>
      </c>
      <c r="J136" s="10" t="str">
        <f t="shared" ca="1" si="34"/>
        <v>6PK1545</v>
      </c>
      <c r="K136" s="9">
        <f t="shared" ca="1" si="35"/>
        <v>625.09660000000008</v>
      </c>
      <c r="L136" s="8">
        <f t="shared" si="27"/>
        <v>472</v>
      </c>
    </row>
    <row r="137" spans="1:12" x14ac:dyDescent="0.25">
      <c r="A137" s="10" t="str">
        <f t="shared" ca="1" si="24"/>
        <v>GP68351</v>
      </c>
      <c r="B137" s="10" t="str">
        <f t="shared" ca="1" si="30"/>
        <v>6PK825</v>
      </c>
      <c r="C137" s="9">
        <f t="shared" ca="1" si="31"/>
        <v>423.18539999999996</v>
      </c>
      <c r="D137" s="8">
        <f t="shared" si="28"/>
        <v>361</v>
      </c>
      <c r="E137" s="10" t="str">
        <f t="shared" ca="1" si="25"/>
        <v>GP6PK1195</v>
      </c>
      <c r="F137" s="10" t="str">
        <f t="shared" ca="1" si="32"/>
        <v>6PK1195</v>
      </c>
      <c r="G137" s="9">
        <f t="shared" ca="1" si="33"/>
        <v>520.88480000000004</v>
      </c>
      <c r="H137" s="8">
        <f t="shared" si="29"/>
        <v>417</v>
      </c>
      <c r="I137" s="10" t="str">
        <f t="shared" ca="1" si="26"/>
        <v>GPK060612</v>
      </c>
      <c r="J137" s="10" t="str">
        <f t="shared" ca="1" si="34"/>
        <v>6PK1555</v>
      </c>
      <c r="K137" s="9">
        <f t="shared" ca="1" si="35"/>
        <v>635.1733999999999</v>
      </c>
      <c r="L137" s="8">
        <f t="shared" si="27"/>
        <v>473</v>
      </c>
    </row>
    <row r="138" spans="1:12" x14ac:dyDescent="0.25">
      <c r="A138" s="10" t="str">
        <f t="shared" ca="1" si="24"/>
        <v>GPK060331</v>
      </c>
      <c r="B138" s="10" t="str">
        <f t="shared" ca="1" si="30"/>
        <v>6PK840</v>
      </c>
      <c r="C138" s="9">
        <f t="shared" ca="1" si="31"/>
        <v>439.35919999999999</v>
      </c>
      <c r="D138" s="8">
        <f t="shared" si="28"/>
        <v>362</v>
      </c>
      <c r="E138" s="10" t="str">
        <f t="shared" ca="1" si="25"/>
        <v>GPK060472D</v>
      </c>
      <c r="F138" s="10" t="str">
        <f t="shared" ca="1" si="32"/>
        <v>6DPK1200</v>
      </c>
      <c r="G138" s="9" t="e">
        <f t="shared" ca="1" si="33"/>
        <v>#N/A</v>
      </c>
      <c r="H138" s="8">
        <f t="shared" si="29"/>
        <v>418</v>
      </c>
      <c r="I138" s="10" t="str">
        <f t="shared" ca="1" si="26"/>
        <v>GP68410</v>
      </c>
      <c r="J138" s="10" t="str">
        <f t="shared" ca="1" si="34"/>
        <v>6PK1560</v>
      </c>
      <c r="K138" s="9">
        <f t="shared" ca="1" si="35"/>
        <v>733.19439999999986</v>
      </c>
      <c r="L138" s="8">
        <f t="shared" si="27"/>
        <v>474</v>
      </c>
    </row>
    <row r="139" spans="1:12" x14ac:dyDescent="0.25">
      <c r="A139" s="10" t="str">
        <f t="shared" ca="1" si="24"/>
        <v>GP68353</v>
      </c>
      <c r="B139" s="10" t="str">
        <f t="shared" ca="1" si="30"/>
        <v>6PK850</v>
      </c>
      <c r="C139" s="9">
        <f t="shared" ca="1" si="31"/>
        <v>551.43679999999995</v>
      </c>
      <c r="D139" s="8">
        <f t="shared" si="28"/>
        <v>363</v>
      </c>
      <c r="E139" s="10" t="str">
        <f t="shared" ca="1" si="25"/>
        <v>GP68381</v>
      </c>
      <c r="F139" s="10" t="str">
        <f t="shared" ca="1" si="32"/>
        <v>6PK1200</v>
      </c>
      <c r="G139" s="9">
        <f t="shared" ca="1" si="33"/>
        <v>477.57599999999996</v>
      </c>
      <c r="H139" s="8">
        <f t="shared" si="29"/>
        <v>419</v>
      </c>
      <c r="I139" s="10" t="str">
        <f t="shared" ca="1" si="26"/>
        <v>GP6PK1565</v>
      </c>
      <c r="J139" s="10" t="str">
        <f t="shared" ca="1" si="34"/>
        <v>6PK1565</v>
      </c>
      <c r="K139" s="9">
        <f t="shared" ca="1" si="35"/>
        <v>770.54019999999991</v>
      </c>
      <c r="L139" s="8">
        <f t="shared" si="27"/>
        <v>475</v>
      </c>
    </row>
    <row r="140" spans="1:12" x14ac:dyDescent="0.25">
      <c r="A140" s="10" t="str">
        <f t="shared" ca="1" si="24"/>
        <v>GP68354</v>
      </c>
      <c r="B140" s="10" t="str">
        <f t="shared" ca="1" si="30"/>
        <v>6PK855</v>
      </c>
      <c r="C140" s="9">
        <f t="shared" ca="1" si="31"/>
        <v>440.28379999999999</v>
      </c>
      <c r="D140" s="8">
        <f t="shared" si="28"/>
        <v>364</v>
      </c>
      <c r="E140" s="10" t="str">
        <f t="shared" ca="1" si="25"/>
        <v>GPK060478</v>
      </c>
      <c r="F140" s="10" t="str">
        <f t="shared" ca="1" si="32"/>
        <v>6PK1210</v>
      </c>
      <c r="G140" s="9">
        <f t="shared" ca="1" si="33"/>
        <v>634.54359999999997</v>
      </c>
      <c r="H140" s="8">
        <f t="shared" si="29"/>
        <v>420</v>
      </c>
      <c r="I140" s="10" t="str">
        <f t="shared" ca="1" si="26"/>
        <v>GP68411</v>
      </c>
      <c r="J140" s="10" t="str">
        <f t="shared" ca="1" si="34"/>
        <v>6PK1570</v>
      </c>
      <c r="K140" s="9">
        <f t="shared" ca="1" si="35"/>
        <v>821.42</v>
      </c>
      <c r="L140" s="8">
        <f t="shared" si="27"/>
        <v>476</v>
      </c>
    </row>
    <row r="141" spans="1:12" x14ac:dyDescent="0.25">
      <c r="A141" s="10" t="str">
        <f t="shared" ca="1" si="24"/>
        <v>GPK060339BRA</v>
      </c>
      <c r="B141" s="10" t="str">
        <f t="shared" ca="1" si="30"/>
        <v>6PK860</v>
      </c>
      <c r="C141" s="9">
        <f t="shared" ca="1" si="31"/>
        <v>513.95699999999999</v>
      </c>
      <c r="D141" s="8">
        <f t="shared" si="28"/>
        <v>365</v>
      </c>
      <c r="E141" s="10" t="str">
        <f t="shared" ca="1" si="25"/>
        <v>GP6DPK1215</v>
      </c>
      <c r="F141" s="10" t="str">
        <f t="shared" ca="1" si="32"/>
        <v>6DPK1215</v>
      </c>
      <c r="G141" s="9">
        <f t="shared" ca="1" si="33"/>
        <v>1233.6442</v>
      </c>
      <c r="H141" s="8">
        <f t="shared" si="29"/>
        <v>421</v>
      </c>
      <c r="I141" s="10" t="str">
        <f t="shared" ca="1" si="26"/>
        <v>GP6PK1580</v>
      </c>
      <c r="J141" s="10" t="str">
        <f t="shared" ca="1" si="34"/>
        <v>6PK1580</v>
      </c>
      <c r="K141" s="9">
        <f t="shared" ca="1" si="35"/>
        <v>749.89080000000001</v>
      </c>
      <c r="L141" s="8">
        <f t="shared" si="27"/>
        <v>477</v>
      </c>
    </row>
    <row r="142" spans="1:12" x14ac:dyDescent="0.25">
      <c r="A142" s="10" t="str">
        <f t="shared" ca="1" si="24"/>
        <v>GP6PK0865</v>
      </c>
      <c r="B142" s="10" t="str">
        <f t="shared" ca="1" si="30"/>
        <v>6PK865</v>
      </c>
      <c r="C142" s="9">
        <f t="shared" ca="1" si="31"/>
        <v>386.83119999999997</v>
      </c>
      <c r="D142" s="8">
        <f t="shared" si="28"/>
        <v>366</v>
      </c>
      <c r="E142" s="10" t="str">
        <f t="shared" ca="1" si="25"/>
        <v>GP6PK1218</v>
      </c>
      <c r="F142" s="10" t="str">
        <f t="shared" ca="1" si="32"/>
        <v>6PK1215</v>
      </c>
      <c r="G142" s="9">
        <f t="shared" ca="1" si="33"/>
        <v>637.7059999999999</v>
      </c>
      <c r="H142" s="8">
        <f t="shared" si="29"/>
        <v>422</v>
      </c>
      <c r="I142" s="10" t="str">
        <f t="shared" ca="1" si="26"/>
        <v>GP68412</v>
      </c>
      <c r="J142" s="10" t="str">
        <f t="shared" ca="1" si="34"/>
        <v>6PK1590</v>
      </c>
      <c r="K142" s="9">
        <f t="shared" ca="1" si="35"/>
        <v>779.04919999999993</v>
      </c>
      <c r="L142" s="8">
        <f t="shared" si="27"/>
        <v>478</v>
      </c>
    </row>
    <row r="143" spans="1:12" x14ac:dyDescent="0.25">
      <c r="A143" s="10" t="str">
        <f t="shared" ca="1" si="24"/>
        <v>GP68355</v>
      </c>
      <c r="B143" s="10" t="str">
        <f t="shared" ca="1" si="30"/>
        <v>6PK870</v>
      </c>
      <c r="C143" s="9">
        <f t="shared" ca="1" si="31"/>
        <v>406.98480000000006</v>
      </c>
      <c r="D143" s="8">
        <f t="shared" si="28"/>
        <v>367</v>
      </c>
      <c r="E143" s="10" t="str">
        <f t="shared" ca="1" si="25"/>
        <v>GPK060480</v>
      </c>
      <c r="F143" s="10" t="str">
        <f t="shared" ca="1" si="32"/>
        <v>6PK1220</v>
      </c>
      <c r="G143" s="9">
        <f t="shared" ca="1" si="33"/>
        <v>669.06200000000001</v>
      </c>
      <c r="H143" s="8">
        <f t="shared" si="29"/>
        <v>423</v>
      </c>
      <c r="I143" s="10" t="str">
        <f t="shared" ca="1" si="26"/>
        <v>GP6PK1600</v>
      </c>
      <c r="J143" s="10" t="str">
        <f t="shared" ca="1" si="34"/>
        <v>6PK1600</v>
      </c>
      <c r="K143" s="9">
        <f t="shared" ca="1" si="35"/>
        <v>710.48140000000001</v>
      </c>
      <c r="L143" s="8">
        <f t="shared" si="27"/>
        <v>479</v>
      </c>
    </row>
    <row r="144" spans="1:12" x14ac:dyDescent="0.25">
      <c r="A144" s="10" t="str">
        <f t="shared" ca="1" si="24"/>
        <v>GP6PK0880</v>
      </c>
      <c r="B144" s="10" t="str">
        <f t="shared" ca="1" si="30"/>
        <v>6PK880</v>
      </c>
      <c r="C144" s="9">
        <f t="shared" ca="1" si="31"/>
        <v>462.48759999999993</v>
      </c>
      <c r="D144" s="8">
        <f t="shared" si="28"/>
        <v>368</v>
      </c>
      <c r="E144" s="10" t="str">
        <f t="shared" ca="1" si="25"/>
        <v>GP68383D</v>
      </c>
      <c r="F144" s="10" t="str">
        <f t="shared" ca="1" si="32"/>
        <v>6DPK1225</v>
      </c>
      <c r="G144" s="9">
        <f t="shared" ca="1" si="33"/>
        <v>1174.8182000000002</v>
      </c>
      <c r="H144" s="8">
        <f t="shared" si="29"/>
        <v>424</v>
      </c>
      <c r="I144" s="10" t="str">
        <f t="shared" ca="1" si="26"/>
        <v>GP6PK1605</v>
      </c>
      <c r="J144" s="10" t="str">
        <f t="shared" ca="1" si="34"/>
        <v>6PK1605</v>
      </c>
      <c r="K144" s="9">
        <f t="shared" ca="1" si="35"/>
        <v>807.09539999999993</v>
      </c>
      <c r="L144" s="8">
        <f t="shared" si="27"/>
        <v>480</v>
      </c>
    </row>
    <row r="145" spans="1:12" x14ac:dyDescent="0.25">
      <c r="A145" s="10" t="str">
        <f t="shared" ca="1" si="24"/>
        <v>GP68817</v>
      </c>
      <c r="B145" s="10" t="str">
        <f t="shared" ca="1" si="30"/>
        <v>6PK890</v>
      </c>
      <c r="C145" s="9">
        <f t="shared" ca="1" si="31"/>
        <v>454.7826</v>
      </c>
      <c r="D145" s="8">
        <f t="shared" si="28"/>
        <v>369</v>
      </c>
      <c r="E145" s="10" t="str">
        <f t="shared" ca="1" si="25"/>
        <v>GP6PK1225</v>
      </c>
      <c r="F145" s="10" t="str">
        <f t="shared" ca="1" si="32"/>
        <v>6PK1225</v>
      </c>
      <c r="G145" s="9">
        <f t="shared" ca="1" si="33"/>
        <v>686.34800000000007</v>
      </c>
      <c r="H145" s="8">
        <f t="shared" si="29"/>
        <v>425</v>
      </c>
      <c r="I145" s="10" t="str">
        <f t="shared" ca="1" si="26"/>
        <v>GP68414</v>
      </c>
      <c r="J145" s="10" t="str">
        <f t="shared" ca="1" si="34"/>
        <v>6PK1610</v>
      </c>
      <c r="K145" s="9">
        <f t="shared" ca="1" si="35"/>
        <v>908.66740000000004</v>
      </c>
      <c r="L145" s="8">
        <f t="shared" si="27"/>
        <v>481</v>
      </c>
    </row>
    <row r="146" spans="1:12" x14ac:dyDescent="0.25">
      <c r="A146" s="10" t="str">
        <f t="shared" ca="1" si="24"/>
        <v>GPK060355</v>
      </c>
      <c r="B146" s="10" t="str">
        <f t="shared" ca="1" si="30"/>
        <v>6PK900</v>
      </c>
      <c r="C146" s="9">
        <f t="shared" ca="1" si="31"/>
        <v>448.91339999999997</v>
      </c>
      <c r="D146" s="8">
        <f t="shared" si="28"/>
        <v>370</v>
      </c>
      <c r="E146" s="10" t="str">
        <f t="shared" ca="1" si="25"/>
        <v>GP68384D</v>
      </c>
      <c r="F146" s="10" t="str">
        <f t="shared" ca="1" si="32"/>
        <v>6DPK1235</v>
      </c>
      <c r="G146" s="9">
        <f t="shared" ca="1" si="33"/>
        <v>1141.8542</v>
      </c>
      <c r="H146" s="8">
        <f t="shared" si="29"/>
        <v>426</v>
      </c>
      <c r="I146" s="10" t="str">
        <f t="shared" ca="1" si="26"/>
        <v>GPK060637</v>
      </c>
      <c r="J146" s="10" t="str">
        <f t="shared" ca="1" si="34"/>
        <v>6PK1615</v>
      </c>
      <c r="K146" s="9">
        <f t="shared" ca="1" si="35"/>
        <v>764.04119999999989</v>
      </c>
      <c r="L146" s="8">
        <f t="shared" si="27"/>
        <v>482</v>
      </c>
    </row>
    <row r="147" spans="1:12" x14ac:dyDescent="0.25">
      <c r="A147" s="10" t="str">
        <f t="shared" ca="1" si="24"/>
        <v>GP68803</v>
      </c>
      <c r="B147" s="10" t="str">
        <f t="shared" ca="1" si="30"/>
        <v>6PK905</v>
      </c>
      <c r="C147" s="9">
        <f t="shared" ca="1" si="31"/>
        <v>534.87440000000004</v>
      </c>
      <c r="D147" s="8">
        <f t="shared" si="28"/>
        <v>371</v>
      </c>
      <c r="E147" s="10" t="str">
        <f t="shared" ca="1" si="25"/>
        <v>GP68384</v>
      </c>
      <c r="F147" s="10" t="str">
        <f t="shared" ca="1" si="32"/>
        <v>6PK1235</v>
      </c>
      <c r="G147" s="9">
        <f t="shared" ca="1" si="33"/>
        <v>871.0938000000001</v>
      </c>
      <c r="H147" s="8">
        <f t="shared" si="29"/>
        <v>427</v>
      </c>
      <c r="I147" s="10" t="str">
        <f t="shared" ca="1" si="26"/>
        <v>GP68415</v>
      </c>
      <c r="J147" s="10" t="str">
        <f t="shared" ca="1" si="34"/>
        <v>6PK1620</v>
      </c>
      <c r="K147" s="9">
        <f t="shared" ca="1" si="35"/>
        <v>893.3377999999999</v>
      </c>
      <c r="L147" s="8">
        <f t="shared" si="27"/>
        <v>483</v>
      </c>
    </row>
    <row r="148" spans="1:12" x14ac:dyDescent="0.25">
      <c r="A148" s="10" t="str">
        <f t="shared" ca="1" si="24"/>
        <v>GP68358</v>
      </c>
      <c r="B148" s="10" t="str">
        <f t="shared" ca="1" si="30"/>
        <v>6PK910</v>
      </c>
      <c r="C148" s="9">
        <f t="shared" ca="1" si="31"/>
        <v>492.08820000000003</v>
      </c>
      <c r="D148" s="8">
        <f t="shared" si="28"/>
        <v>372</v>
      </c>
      <c r="E148" s="10" t="str">
        <f t="shared" ca="1" si="25"/>
        <v>GPK060488BRA</v>
      </c>
      <c r="F148" s="10" t="str">
        <f t="shared" ca="1" si="32"/>
        <v>6PK1240</v>
      </c>
      <c r="G148" s="9">
        <f t="shared" ca="1" si="33"/>
        <v>640.6271999999999</v>
      </c>
      <c r="H148" s="8">
        <f t="shared" si="29"/>
        <v>428</v>
      </c>
      <c r="I148" s="10" t="str">
        <f t="shared" ca="1" si="26"/>
        <v>GPK060640</v>
      </c>
      <c r="J148" s="10" t="str">
        <f t="shared" ca="1" si="34"/>
        <v>6PK1625</v>
      </c>
      <c r="K148" s="9">
        <f t="shared" ca="1" si="35"/>
        <v>948.09019999999987</v>
      </c>
      <c r="L148" s="8">
        <f t="shared" si="27"/>
        <v>484</v>
      </c>
    </row>
    <row r="149" spans="1:12" x14ac:dyDescent="0.25">
      <c r="A149" s="10" t="str">
        <f t="shared" ca="1" si="24"/>
        <v>GPK060360BRA</v>
      </c>
      <c r="B149" s="10" t="str">
        <f t="shared" ca="1" si="30"/>
        <v>6PK915</v>
      </c>
      <c r="C149" s="9">
        <f t="shared" ca="1" si="31"/>
        <v>529.97</v>
      </c>
      <c r="D149" s="8">
        <f t="shared" si="28"/>
        <v>373</v>
      </c>
      <c r="E149" s="10" t="str">
        <f t="shared" ca="1" si="25"/>
        <v>GPK060490</v>
      </c>
      <c r="F149" s="10" t="str">
        <f t="shared" ca="1" si="32"/>
        <v>6PK1245</v>
      </c>
      <c r="G149" s="9">
        <f t="shared" ca="1" si="33"/>
        <v>619.14699999999993</v>
      </c>
      <c r="H149" s="8">
        <f t="shared" si="29"/>
        <v>429</v>
      </c>
      <c r="I149" s="10" t="str">
        <f t="shared" ca="1" si="26"/>
        <v>GP6PK1630</v>
      </c>
      <c r="J149" s="10" t="str">
        <f t="shared" ca="1" si="34"/>
        <v>6PK1630</v>
      </c>
      <c r="K149" s="9">
        <f t="shared" ca="1" si="35"/>
        <v>820.17380000000003</v>
      </c>
      <c r="L149" s="8">
        <f t="shared" si="27"/>
        <v>485</v>
      </c>
    </row>
    <row r="150" spans="1:12" x14ac:dyDescent="0.25">
      <c r="A150" s="10" t="str">
        <f t="shared" ca="1" si="24"/>
        <v>GP68359</v>
      </c>
      <c r="B150" s="10" t="str">
        <f t="shared" ca="1" si="30"/>
        <v>6PK920</v>
      </c>
      <c r="C150" s="9">
        <f t="shared" ca="1" si="31"/>
        <v>462.82259999999997</v>
      </c>
      <c r="D150" s="8">
        <f t="shared" si="28"/>
        <v>374</v>
      </c>
      <c r="E150" s="10" t="str">
        <f t="shared" ca="1" si="25"/>
        <v>GP68385</v>
      </c>
      <c r="F150" s="10" t="str">
        <f t="shared" ca="1" si="32"/>
        <v>6PK1250</v>
      </c>
      <c r="G150" s="9">
        <f t="shared" ca="1" si="33"/>
        <v>668.59299999999996</v>
      </c>
      <c r="H150" s="8">
        <f t="shared" si="29"/>
        <v>430</v>
      </c>
      <c r="I150" s="10" t="str">
        <f t="shared" ca="1" si="26"/>
        <v>GP68416</v>
      </c>
      <c r="J150" s="10" t="str">
        <f t="shared" ca="1" si="34"/>
        <v>6PK1640</v>
      </c>
      <c r="K150" s="9">
        <f t="shared" ca="1" si="35"/>
        <v>764.10820000000001</v>
      </c>
      <c r="L150" s="8">
        <f t="shared" si="27"/>
        <v>486</v>
      </c>
    </row>
    <row r="151" spans="1:12" x14ac:dyDescent="0.25">
      <c r="A151" s="10" t="str">
        <f t="shared" ca="1" si="24"/>
        <v>GPK060365</v>
      </c>
      <c r="B151" s="10" t="str">
        <f t="shared" ca="1" si="30"/>
        <v>6PK925</v>
      </c>
      <c r="C151" s="9">
        <f t="shared" ca="1" si="31"/>
        <v>443.98219999999998</v>
      </c>
      <c r="D151" s="8">
        <f t="shared" si="28"/>
        <v>375</v>
      </c>
      <c r="E151" s="10" t="str">
        <f t="shared" ca="1" si="25"/>
        <v>GP6PK1255</v>
      </c>
      <c r="F151" s="10" t="str">
        <f t="shared" ca="1" si="32"/>
        <v>6PK1255</v>
      </c>
      <c r="G151" s="9">
        <f t="shared" ca="1" si="33"/>
        <v>673.3768</v>
      </c>
      <c r="H151" s="8">
        <f t="shared" si="29"/>
        <v>431</v>
      </c>
      <c r="I151" s="10" t="str">
        <f t="shared" ca="1" si="26"/>
        <v>GP6PK1650</v>
      </c>
      <c r="J151" s="10" t="str">
        <f t="shared" ca="1" si="34"/>
        <v>6PK1650</v>
      </c>
      <c r="K151" s="9">
        <f t="shared" ca="1" si="35"/>
        <v>862.59820000000002</v>
      </c>
      <c r="L151" s="8">
        <f t="shared" si="27"/>
        <v>487</v>
      </c>
    </row>
    <row r="152" spans="1:12" x14ac:dyDescent="0.25">
      <c r="A152" s="10" t="str">
        <f t="shared" ca="1" si="24"/>
        <v>GP68360</v>
      </c>
      <c r="B152" s="10" t="str">
        <f t="shared" ca="1" si="30"/>
        <v>6PK935</v>
      </c>
      <c r="C152" s="9">
        <f t="shared" ca="1" si="31"/>
        <v>662.89799999999991</v>
      </c>
      <c r="D152" s="8">
        <f t="shared" si="28"/>
        <v>376</v>
      </c>
      <c r="E152" s="10" t="str">
        <f t="shared" ca="1" si="25"/>
        <v>GP6PK1263</v>
      </c>
      <c r="F152" s="10" t="str">
        <f t="shared" ca="1" si="32"/>
        <v>6PK1260</v>
      </c>
      <c r="G152" s="9">
        <f t="shared" ca="1" si="33"/>
        <v>860.11919999999998</v>
      </c>
      <c r="H152" s="8">
        <f t="shared" si="29"/>
        <v>432</v>
      </c>
      <c r="I152" s="10" t="str">
        <f t="shared" ca="1" si="26"/>
        <v>GP68417</v>
      </c>
      <c r="J152" s="10" t="str">
        <f t="shared" ca="1" si="34"/>
        <v>6PK1655</v>
      </c>
      <c r="K152" s="9">
        <f t="shared" ca="1" si="35"/>
        <v>756.87220000000002</v>
      </c>
      <c r="L152" s="8">
        <f t="shared" si="27"/>
        <v>488</v>
      </c>
    </row>
    <row r="153" spans="1:12" x14ac:dyDescent="0.25">
      <c r="A153" s="10" t="str">
        <f t="shared" ca="1" si="24"/>
        <v>GPK060370</v>
      </c>
      <c r="B153" s="10" t="str">
        <f t="shared" ca="1" si="30"/>
        <v>6PK940</v>
      </c>
      <c r="C153" s="9">
        <f t="shared" ca="1" si="31"/>
        <v>377.27700000000004</v>
      </c>
      <c r="D153" s="8">
        <f t="shared" si="28"/>
        <v>377</v>
      </c>
      <c r="E153" s="10" t="str">
        <f t="shared" ca="1" si="25"/>
        <v>GP68387</v>
      </c>
      <c r="F153" s="10" t="str">
        <f t="shared" ca="1" si="32"/>
        <v>6PK1270</v>
      </c>
      <c r="G153" s="9">
        <f t="shared" ca="1" si="33"/>
        <v>628.95579999999995</v>
      </c>
      <c r="H153" s="8">
        <f t="shared" si="29"/>
        <v>433</v>
      </c>
      <c r="I153" s="10" t="str">
        <f t="shared" ca="1" si="26"/>
        <v>GP6PK1660</v>
      </c>
      <c r="J153" s="10" t="str">
        <f t="shared" ca="1" si="34"/>
        <v>6PK1660</v>
      </c>
      <c r="K153" s="9">
        <f t="shared" ca="1" si="35"/>
        <v>606.51080000000002</v>
      </c>
      <c r="L153" s="8">
        <f t="shared" si="27"/>
        <v>489</v>
      </c>
    </row>
    <row r="154" spans="1:12" x14ac:dyDescent="0.25">
      <c r="A154" s="10" t="str">
        <f t="shared" ca="1" si="24"/>
        <v>GPK060374</v>
      </c>
      <c r="B154" s="10" t="str">
        <f t="shared" ca="1" si="30"/>
        <v>6PK945</v>
      </c>
      <c r="C154" s="9">
        <f t="shared" ca="1" si="31"/>
        <v>491.90059999999994</v>
      </c>
      <c r="D154" s="8">
        <f t="shared" si="28"/>
        <v>378</v>
      </c>
      <c r="E154" s="10" t="str">
        <f t="shared" ca="1" si="25"/>
        <v>GP6PK1275</v>
      </c>
      <c r="F154" s="10" t="str">
        <f t="shared" ca="1" si="32"/>
        <v>6PK1275</v>
      </c>
      <c r="G154" s="9">
        <f t="shared" ca="1" si="33"/>
        <v>647.15300000000002</v>
      </c>
      <c r="H154" s="8">
        <f t="shared" si="29"/>
        <v>434</v>
      </c>
      <c r="I154" s="10" t="str">
        <f t="shared" ca="1" si="26"/>
        <v>GP6PK1670</v>
      </c>
      <c r="J154" s="10" t="str">
        <f t="shared" ca="1" si="34"/>
        <v>6PK1670</v>
      </c>
      <c r="K154" s="9">
        <f t="shared" ca="1" si="35"/>
        <v>515.01559999999995</v>
      </c>
      <c r="L154" s="8">
        <f t="shared" si="27"/>
        <v>490</v>
      </c>
    </row>
    <row r="155" spans="1:12" x14ac:dyDescent="0.25">
      <c r="A155" s="10" t="str">
        <f t="shared" ca="1" si="24"/>
        <v>GP6PK0955</v>
      </c>
      <c r="B155" s="10" t="str">
        <f t="shared" ca="1" si="30"/>
        <v>6PK955</v>
      </c>
      <c r="C155" s="9">
        <f t="shared" ca="1" si="31"/>
        <v>768.3291999999999</v>
      </c>
      <c r="D155" s="8">
        <f t="shared" si="28"/>
        <v>379</v>
      </c>
      <c r="E155" s="10" t="str">
        <f t="shared" ca="1" si="25"/>
        <v>GPK060505</v>
      </c>
      <c r="F155" s="10" t="str">
        <f t="shared" ca="1" si="32"/>
        <v>6PK1280</v>
      </c>
      <c r="G155" s="9">
        <f t="shared" ca="1" si="33"/>
        <v>664.774</v>
      </c>
      <c r="H155" s="8">
        <f t="shared" si="29"/>
        <v>435</v>
      </c>
      <c r="I155" s="10" t="str">
        <f t="shared" ca="1" si="26"/>
        <v>GPK060659BRA</v>
      </c>
      <c r="J155" s="10" t="str">
        <f t="shared" ca="1" si="34"/>
        <v>6PK1675</v>
      </c>
      <c r="K155" s="9">
        <f t="shared" ca="1" si="35"/>
        <v>692.91399999999999</v>
      </c>
      <c r="L155" s="8">
        <f t="shared" si="27"/>
        <v>491</v>
      </c>
    </row>
    <row r="156" spans="1:12" x14ac:dyDescent="0.25">
      <c r="A156" s="10" t="str">
        <f t="shared" ca="1" si="24"/>
        <v>GP68362</v>
      </c>
      <c r="B156" s="10" t="str">
        <f t="shared" ca="1" si="30"/>
        <v>6PK965</v>
      </c>
      <c r="C156" s="9">
        <f t="shared" ca="1" si="31"/>
        <v>469.77719999999999</v>
      </c>
      <c r="D156" s="8">
        <f t="shared" si="28"/>
        <v>380</v>
      </c>
      <c r="E156" s="10" t="str">
        <f t="shared" ca="1" si="25"/>
        <v>GP6PK1290</v>
      </c>
      <c r="F156" s="10" t="str">
        <f t="shared" ca="1" si="32"/>
        <v>6PK1290</v>
      </c>
      <c r="G156" s="9">
        <f t="shared" ca="1" si="33"/>
        <v>650.26179999999999</v>
      </c>
      <c r="H156" s="8">
        <f t="shared" si="29"/>
        <v>436</v>
      </c>
      <c r="I156" s="10" t="str">
        <f t="shared" ca="1" si="26"/>
        <v>GP68420</v>
      </c>
      <c r="J156" s="10" t="str">
        <f t="shared" ca="1" si="34"/>
        <v>6PK1685</v>
      </c>
      <c r="K156" s="9">
        <f t="shared" ca="1" si="35"/>
        <v>745.44199999999989</v>
      </c>
      <c r="L156" s="8">
        <f t="shared" si="27"/>
        <v>492</v>
      </c>
    </row>
    <row r="157" spans="1:12" x14ac:dyDescent="0.25">
      <c r="A157" s="10" t="str">
        <f t="shared" ca="1" si="24"/>
        <v>GP68363</v>
      </c>
      <c r="B157" s="10" t="str">
        <f t="shared" ca="1" si="30"/>
        <v>6PK975</v>
      </c>
      <c r="C157" s="9">
        <f t="shared" ca="1" si="31"/>
        <v>539.65820000000008</v>
      </c>
      <c r="D157" s="8">
        <f t="shared" si="28"/>
        <v>381</v>
      </c>
      <c r="E157" s="10" t="str">
        <f t="shared" ca="1" si="25"/>
        <v>GP6PK1305</v>
      </c>
      <c r="F157" s="10" t="str">
        <f t="shared" ca="1" si="32"/>
        <v>6PK1305</v>
      </c>
      <c r="G157" s="9">
        <f t="shared" ca="1" si="33"/>
        <v>746.70159999999998</v>
      </c>
      <c r="H157" s="8">
        <f t="shared" si="29"/>
        <v>437</v>
      </c>
      <c r="I157" s="10" t="str">
        <f t="shared" ca="1" si="26"/>
        <v>GP6PK1693</v>
      </c>
      <c r="J157" s="10" t="str">
        <f t="shared" ca="1" si="34"/>
        <v>6PK1690</v>
      </c>
      <c r="K157" s="9">
        <f t="shared" ca="1" si="35"/>
        <v>792.77080000000001</v>
      </c>
      <c r="L157" s="8">
        <f t="shared" si="27"/>
        <v>493</v>
      </c>
    </row>
    <row r="158" spans="1:12" x14ac:dyDescent="0.25">
      <c r="A158" s="10" t="str">
        <f t="shared" ca="1" si="24"/>
        <v>GPK060386BRA</v>
      </c>
      <c r="B158" s="10" t="str">
        <f t="shared" ca="1" si="30"/>
        <v>6PK980</v>
      </c>
      <c r="C158" s="9">
        <f t="shared" ca="1" si="31"/>
        <v>746.70159999999998</v>
      </c>
      <c r="D158" s="8">
        <f t="shared" si="28"/>
        <v>382</v>
      </c>
      <c r="E158" s="10" t="str">
        <f t="shared" ca="1" si="25"/>
        <v>GP6PK1310</v>
      </c>
      <c r="F158" s="10" t="str">
        <f t="shared" ca="1" si="32"/>
        <v>6PK1310</v>
      </c>
      <c r="G158" s="9">
        <f t="shared" ca="1" si="33"/>
        <v>677.73180000000002</v>
      </c>
      <c r="H158" s="8">
        <f t="shared" si="29"/>
        <v>438</v>
      </c>
      <c r="I158" s="10" t="str">
        <f t="shared" ca="1" si="26"/>
        <v>GP6DPK1698</v>
      </c>
      <c r="J158" s="10" t="str">
        <f t="shared" ca="1" si="34"/>
        <v>6DPK1695</v>
      </c>
      <c r="K158" s="9">
        <f t="shared" ca="1" si="35"/>
        <v>1378.3105999999998</v>
      </c>
      <c r="L158" s="8">
        <f t="shared" si="27"/>
        <v>494</v>
      </c>
    </row>
    <row r="159" spans="1:12" x14ac:dyDescent="0.25">
      <c r="A159" s="10" t="str">
        <f t="shared" ca="1" si="24"/>
        <v>GPK060388</v>
      </c>
      <c r="B159" s="10" t="str">
        <f t="shared" ca="1" si="30"/>
        <v>6PK985</v>
      </c>
      <c r="C159" s="9">
        <f t="shared" ca="1" si="31"/>
        <v>415.48040000000003</v>
      </c>
      <c r="D159" s="8">
        <f t="shared" si="28"/>
        <v>383</v>
      </c>
      <c r="E159" s="10" t="str">
        <f t="shared" ca="1" si="25"/>
        <v>GP68391D</v>
      </c>
      <c r="F159" s="10" t="str">
        <f t="shared" ca="1" si="32"/>
        <v>6DPK1320</v>
      </c>
      <c r="G159" s="9">
        <f t="shared" ca="1" si="33"/>
        <v>1182.2954</v>
      </c>
      <c r="H159" s="8">
        <f t="shared" si="29"/>
        <v>439</v>
      </c>
      <c r="I159" s="10" t="str">
        <f t="shared" ca="1" si="26"/>
        <v>GP68421</v>
      </c>
      <c r="J159" s="10" t="str">
        <f t="shared" ca="1" si="34"/>
        <v>6PK1700</v>
      </c>
      <c r="K159" s="9">
        <f t="shared" ca="1" si="35"/>
        <v>625.98099999999999</v>
      </c>
      <c r="L159" s="8">
        <f t="shared" si="27"/>
        <v>495</v>
      </c>
    </row>
    <row r="160" spans="1:12" x14ac:dyDescent="0.25">
      <c r="A160" s="10" t="str">
        <f t="shared" ca="1" si="24"/>
        <v>GPK060390</v>
      </c>
      <c r="B160" s="10" t="str">
        <f t="shared" ca="1" si="30"/>
        <v>6PK990</v>
      </c>
      <c r="C160" s="9">
        <f t="shared" ca="1" si="31"/>
        <v>568.30740000000003</v>
      </c>
      <c r="D160" s="8">
        <f t="shared" si="28"/>
        <v>384</v>
      </c>
      <c r="E160" s="10" t="str">
        <f t="shared" ca="1" si="25"/>
        <v>GP6PK1320</v>
      </c>
      <c r="F160" s="10" t="str">
        <f t="shared" ca="1" si="32"/>
        <v>6PK1320</v>
      </c>
      <c r="G160" s="9">
        <f t="shared" ca="1" si="33"/>
        <v>664.774</v>
      </c>
      <c r="H160" s="8">
        <f t="shared" si="29"/>
        <v>440</v>
      </c>
      <c r="I160" s="10" t="str">
        <f t="shared" ca="1" si="26"/>
        <v>GPK060671BRA</v>
      </c>
      <c r="J160" s="10" t="str">
        <f t="shared" ca="1" si="34"/>
        <v>6PK1705</v>
      </c>
      <c r="K160" s="9">
        <f t="shared" ca="1" si="35"/>
        <v>707.97559999999999</v>
      </c>
      <c r="L160" s="8">
        <f t="shared" si="27"/>
        <v>496</v>
      </c>
    </row>
    <row r="161" spans="1:12" x14ac:dyDescent="0.25">
      <c r="A161" s="10" t="str">
        <f t="shared" ca="1" si="24"/>
        <v>GP68365</v>
      </c>
      <c r="B161" s="10" t="str">
        <f t="shared" ca="1" si="30"/>
        <v>6PK995</v>
      </c>
      <c r="C161" s="9">
        <f t="shared" ca="1" si="31"/>
        <v>519.58500000000004</v>
      </c>
      <c r="D161" s="8">
        <f t="shared" si="28"/>
        <v>385</v>
      </c>
      <c r="E161" s="10" t="str">
        <f t="shared" ca="1" si="25"/>
        <v>GP68391</v>
      </c>
      <c r="F161" s="10" t="str">
        <f t="shared" ca="1" si="32"/>
        <v>6PK1325</v>
      </c>
      <c r="G161" s="9">
        <f t="shared" ca="1" si="33"/>
        <v>712.2367999999999</v>
      </c>
      <c r="H161" s="8">
        <f t="shared" si="29"/>
        <v>441</v>
      </c>
      <c r="I161" s="10" t="str">
        <f t="shared" ca="1" si="26"/>
        <v>GPK060674BRA</v>
      </c>
      <c r="J161" s="10" t="str">
        <f t="shared" ca="1" si="34"/>
        <v>6PK1710</v>
      </c>
      <c r="K161" s="9">
        <f t="shared" ca="1" si="35"/>
        <v>1034.1584</v>
      </c>
      <c r="L161" s="8">
        <f t="shared" si="27"/>
        <v>497</v>
      </c>
    </row>
    <row r="162" spans="1:12" x14ac:dyDescent="0.25">
      <c r="A162" s="10" t="str">
        <f t="shared" ca="1" si="24"/>
        <v>GP6PK1000</v>
      </c>
      <c r="B162" s="10" t="str">
        <f t="shared" ca="1" si="30"/>
        <v>6PK1000</v>
      </c>
      <c r="C162" s="9">
        <f t="shared" ca="1" si="31"/>
        <v>449.57</v>
      </c>
      <c r="D162" s="8">
        <f t="shared" si="28"/>
        <v>386</v>
      </c>
      <c r="E162" s="10" t="str">
        <f t="shared" ca="1" si="25"/>
        <v>GPK060525</v>
      </c>
      <c r="F162" s="10" t="str">
        <f t="shared" ca="1" si="32"/>
        <v>6PK1330</v>
      </c>
      <c r="G162" s="9" t="e">
        <f t="shared" ca="1" si="33"/>
        <v>#N/A</v>
      </c>
      <c r="H162" s="8">
        <f t="shared" si="29"/>
        <v>442</v>
      </c>
      <c r="I162" s="10" t="str">
        <f t="shared" ca="1" si="26"/>
        <v>GP68422</v>
      </c>
      <c r="J162" s="10" t="str">
        <f t="shared" ca="1" si="34"/>
        <v>6PK1715</v>
      </c>
      <c r="K162" s="9">
        <f t="shared" ca="1" si="35"/>
        <v>798.59979999999996</v>
      </c>
      <c r="L162" s="8">
        <f t="shared" si="27"/>
        <v>498</v>
      </c>
    </row>
    <row r="163" spans="1:12" x14ac:dyDescent="0.25">
      <c r="A163" s="10" t="str">
        <f t="shared" ca="1" si="24"/>
        <v>GP6PK1010</v>
      </c>
      <c r="B163" s="10" t="str">
        <f t="shared" ca="1" si="30"/>
        <v>6PK1010</v>
      </c>
      <c r="C163" s="9">
        <f t="shared" ca="1" si="31"/>
        <v>577.86159999999995</v>
      </c>
      <c r="D163" s="8">
        <f t="shared" si="28"/>
        <v>387</v>
      </c>
      <c r="E163" s="10" t="str">
        <f t="shared" ca="1" si="25"/>
        <v>GPK060529</v>
      </c>
      <c r="F163" s="10" t="str">
        <f t="shared" ca="1" si="32"/>
        <v>6PK1340</v>
      </c>
      <c r="G163" s="9">
        <f t="shared" ca="1" si="33"/>
        <v>641.77959999999996</v>
      </c>
      <c r="H163" s="8">
        <f t="shared" si="29"/>
        <v>443</v>
      </c>
      <c r="I163" s="10" t="str">
        <f t="shared" ca="1" si="26"/>
        <v>GP68423</v>
      </c>
      <c r="J163" s="10" t="str">
        <f t="shared" ca="1" si="34"/>
        <v>6PK1725</v>
      </c>
      <c r="K163" s="9">
        <f t="shared" ca="1" si="35"/>
        <v>635.1733999999999</v>
      </c>
      <c r="L163" s="8">
        <f t="shared" si="27"/>
        <v>499</v>
      </c>
    </row>
    <row r="164" spans="1:12" x14ac:dyDescent="0.25">
      <c r="A164" s="10" t="str">
        <f t="shared" ca="1" si="24"/>
        <v>GP68366</v>
      </c>
      <c r="B164" s="10" t="str">
        <f t="shared" ca="1" si="30"/>
        <v>6PK1015</v>
      </c>
      <c r="C164" s="9">
        <f t="shared" ca="1" si="31"/>
        <v>525.33359999999993</v>
      </c>
      <c r="D164" s="8">
        <f t="shared" si="28"/>
        <v>388</v>
      </c>
      <c r="E164" s="10" t="str">
        <f t="shared" ca="1" si="25"/>
        <v>GP68393D</v>
      </c>
      <c r="F164" s="10" t="str">
        <f t="shared" ca="1" si="32"/>
        <v>6DPK1350</v>
      </c>
      <c r="G164" s="9">
        <f t="shared" ca="1" si="33"/>
        <v>1194.7440000000001</v>
      </c>
      <c r="H164" s="8">
        <f t="shared" si="29"/>
        <v>444</v>
      </c>
      <c r="I164" s="10" t="str">
        <f t="shared" ca="1" si="26"/>
        <v>GP6PK1730</v>
      </c>
      <c r="J164" s="10" t="str">
        <f t="shared" ca="1" si="34"/>
        <v>6PK1730</v>
      </c>
      <c r="K164" s="9">
        <f t="shared" ca="1" si="35"/>
        <v>882.25599999999997</v>
      </c>
      <c r="L164" s="8">
        <f t="shared" si="27"/>
        <v>500</v>
      </c>
    </row>
    <row r="165" spans="1:12" x14ac:dyDescent="0.25">
      <c r="A165" s="10" t="str">
        <f t="shared" ca="1" si="24"/>
        <v>GP68367</v>
      </c>
      <c r="B165" s="10" t="str">
        <f t="shared" ca="1" si="30"/>
        <v>6PK1025</v>
      </c>
      <c r="C165" s="9">
        <f t="shared" ca="1" si="31"/>
        <v>457.0204</v>
      </c>
      <c r="D165" s="8">
        <f t="shared" si="28"/>
        <v>389</v>
      </c>
      <c r="E165" s="10" t="str">
        <f t="shared" ca="1" si="25"/>
        <v>GPK060532</v>
      </c>
      <c r="F165" s="10" t="str">
        <f t="shared" ca="1" si="32"/>
        <v>6PK1350</v>
      </c>
      <c r="G165" s="9">
        <f t="shared" ca="1" si="33"/>
        <v>652.25839999999994</v>
      </c>
      <c r="H165" s="8">
        <f t="shared" si="29"/>
        <v>445</v>
      </c>
      <c r="I165" s="10" t="str">
        <f t="shared" ca="1" si="26"/>
        <v>GP6PK1735</v>
      </c>
      <c r="J165" s="10" t="str">
        <f t="shared" ca="1" si="34"/>
        <v>6PK1735</v>
      </c>
      <c r="K165" s="9">
        <f t="shared" ca="1" si="35"/>
        <v>853.74080000000004</v>
      </c>
      <c r="L165" s="8">
        <f t="shared" si="27"/>
        <v>501</v>
      </c>
    </row>
    <row r="166" spans="1:12" x14ac:dyDescent="0.25">
      <c r="A166" s="10" t="str">
        <f t="shared" ca="1" si="24"/>
        <v>GP68814</v>
      </c>
      <c r="B166" s="10" t="str">
        <f t="shared" ca="1" si="30"/>
        <v>6PK1030</v>
      </c>
      <c r="C166" s="9">
        <f t="shared" ca="1" si="31"/>
        <v>481.43519999999995</v>
      </c>
      <c r="D166" s="8">
        <f t="shared" si="28"/>
        <v>390</v>
      </c>
      <c r="E166" s="10" t="str">
        <f t="shared" ca="1" si="25"/>
        <v>GP68394D</v>
      </c>
      <c r="F166" s="10" t="str">
        <f t="shared" ca="1" si="32"/>
        <v>6DPK1360</v>
      </c>
      <c r="G166" s="9">
        <f t="shared" ca="1" si="33"/>
        <v>1213.4101999999998</v>
      </c>
      <c r="H166" s="8">
        <f t="shared" si="29"/>
        <v>446</v>
      </c>
      <c r="I166" s="10" t="str">
        <f t="shared" ca="1" si="26"/>
        <v>GP68424</v>
      </c>
      <c r="J166" s="10" t="str">
        <f t="shared" ca="1" si="34"/>
        <v>6PK1740</v>
      </c>
      <c r="K166" s="9">
        <f t="shared" ca="1" si="35"/>
        <v>634.8116</v>
      </c>
      <c r="L166" s="8">
        <f t="shared" si="27"/>
        <v>502</v>
      </c>
    </row>
    <row r="167" spans="1:12" x14ac:dyDescent="0.25">
      <c r="A167" s="10" t="str">
        <f t="shared" ca="1" si="24"/>
        <v>GP68368</v>
      </c>
      <c r="B167" s="10" t="str">
        <f t="shared" ca="1" si="30"/>
        <v>6PK1035</v>
      </c>
      <c r="C167" s="9">
        <f t="shared" ca="1" si="31"/>
        <v>539.65820000000008</v>
      </c>
      <c r="D167" s="8">
        <f t="shared" si="28"/>
        <v>391</v>
      </c>
      <c r="E167" s="10" t="str">
        <f t="shared" ca="1" si="25"/>
        <v>GPK060535</v>
      </c>
      <c r="F167" s="10" t="str">
        <f t="shared" ca="1" si="32"/>
        <v>6PK1360</v>
      </c>
      <c r="G167" s="9">
        <f t="shared" ca="1" si="33"/>
        <v>758.76160000000004</v>
      </c>
      <c r="H167" s="8">
        <f t="shared" si="29"/>
        <v>447</v>
      </c>
      <c r="I167" s="10" t="str">
        <f t="shared" ca="1" si="26"/>
        <v>GP6PK1745</v>
      </c>
      <c r="J167" s="10" t="str">
        <f t="shared" ca="1" si="34"/>
        <v>6PK1745</v>
      </c>
      <c r="K167" s="9">
        <f t="shared" ca="1" si="35"/>
        <v>862.9867999999999</v>
      </c>
      <c r="L167" s="8">
        <f t="shared" si="27"/>
        <v>503</v>
      </c>
    </row>
    <row r="168" spans="1:12" x14ac:dyDescent="0.25">
      <c r="A168" s="10" t="str">
        <f t="shared" ca="1" si="24"/>
        <v>GPK060408</v>
      </c>
      <c r="B168" s="10" t="str">
        <f t="shared" ca="1" si="30"/>
        <v>6PK1040</v>
      </c>
      <c r="C168" s="9">
        <f t="shared" ca="1" si="31"/>
        <v>578.16980000000001</v>
      </c>
      <c r="D168" s="8">
        <f t="shared" si="28"/>
        <v>392</v>
      </c>
      <c r="E168" s="10" t="str">
        <f t="shared" ca="1" si="25"/>
        <v>GPK060539USA</v>
      </c>
      <c r="F168" s="10" t="str">
        <f t="shared" ca="1" si="32"/>
        <v>6PK1370</v>
      </c>
      <c r="G168" s="9">
        <f t="shared" ca="1" si="33"/>
        <v>725.19460000000004</v>
      </c>
      <c r="H168" s="8">
        <f t="shared" si="29"/>
        <v>448</v>
      </c>
      <c r="I168" s="10" t="str">
        <f t="shared" ca="1" si="26"/>
        <v>GPK060689BRA</v>
      </c>
      <c r="J168" s="10" t="str">
        <f t="shared" ca="1" si="34"/>
        <v>6PK1750</v>
      </c>
      <c r="K168" s="9">
        <f t="shared" ca="1" si="35"/>
        <v>616.06500000000005</v>
      </c>
      <c r="L168" s="8">
        <f t="shared" si="27"/>
        <v>504</v>
      </c>
    </row>
    <row r="169" spans="1:12" x14ac:dyDescent="0.25">
      <c r="A169" s="10" t="str">
        <f t="shared" ca="1" si="24"/>
        <v>GP6PK1050</v>
      </c>
      <c r="B169" s="10" t="str">
        <f t="shared" ca="1" si="30"/>
        <v>6PK1050</v>
      </c>
      <c r="C169" s="9">
        <f t="shared" ca="1" si="31"/>
        <v>544.42859999999996</v>
      </c>
      <c r="D169" s="8">
        <f t="shared" si="28"/>
        <v>393</v>
      </c>
      <c r="E169" s="10" t="str">
        <f t="shared" ca="1" si="25"/>
        <v>GPK060541BRA</v>
      </c>
      <c r="F169" s="10" t="str">
        <f t="shared" ca="1" si="32"/>
        <v>6PK1375</v>
      </c>
      <c r="G169" s="9">
        <f t="shared" ca="1" si="33"/>
        <v>637.97399999999993</v>
      </c>
      <c r="H169" s="8">
        <f t="shared" si="29"/>
        <v>449</v>
      </c>
      <c r="I169" s="10" t="str">
        <f t="shared" ca="1" si="26"/>
        <v>GPK060692</v>
      </c>
      <c r="J169" s="10" t="str">
        <f t="shared" ca="1" si="34"/>
        <v>6PK1755</v>
      </c>
      <c r="K169" s="9">
        <f t="shared" ca="1" si="35"/>
        <v>591.98519999999996</v>
      </c>
      <c r="L169" s="8">
        <f t="shared" si="27"/>
        <v>505</v>
      </c>
    </row>
    <row r="170" spans="1:12" x14ac:dyDescent="0.25">
      <c r="A170" s="10" t="str">
        <f t="shared" ca="1" si="24"/>
        <v>GPK060415BRA</v>
      </c>
      <c r="B170" s="10" t="str">
        <f t="shared" ca="1" si="30"/>
        <v>6PK1055</v>
      </c>
      <c r="C170" s="9">
        <f t="shared" ca="1" si="31"/>
        <v>493.06639999999993</v>
      </c>
      <c r="D170" s="8">
        <f t="shared" si="28"/>
        <v>394</v>
      </c>
      <c r="E170" s="10" t="str">
        <f t="shared" ca="1" si="25"/>
        <v>GPK060547</v>
      </c>
      <c r="F170" s="10" t="str">
        <f t="shared" ca="1" si="32"/>
        <v>6PK1390</v>
      </c>
      <c r="G170" s="9">
        <f t="shared" ca="1" si="33"/>
        <v>582.17639999999994</v>
      </c>
      <c r="H170" s="8">
        <f t="shared" si="29"/>
        <v>450</v>
      </c>
      <c r="I170" s="10" t="str">
        <f t="shared" ca="1" si="26"/>
        <v>GP68426</v>
      </c>
      <c r="J170" s="10" t="str">
        <f t="shared" ca="1" si="34"/>
        <v>6PK1760</v>
      </c>
      <c r="K170" s="9">
        <f t="shared" ca="1" si="35"/>
        <v>645.78620000000001</v>
      </c>
      <c r="L170" s="8">
        <f t="shared" si="27"/>
        <v>506</v>
      </c>
    </row>
    <row r="171" spans="1:12" x14ac:dyDescent="0.25">
      <c r="A171" s="10" t="str">
        <f t="shared" ca="1" si="24"/>
        <v>GP6PK1060</v>
      </c>
      <c r="B171" s="10" t="str">
        <f t="shared" ca="1" si="30"/>
        <v>6PK1060</v>
      </c>
      <c r="C171" s="9">
        <f t="shared" ca="1" si="31"/>
        <v>481.43519999999995</v>
      </c>
      <c r="D171" s="8">
        <f t="shared" si="28"/>
        <v>395</v>
      </c>
      <c r="E171" s="10" t="str">
        <f t="shared" ca="1" si="25"/>
        <v>GP6PK1395</v>
      </c>
      <c r="F171" s="10" t="str">
        <f t="shared" ca="1" si="32"/>
        <v>6PK1395</v>
      </c>
      <c r="G171" s="9">
        <f t="shared" ca="1" si="33"/>
        <v>716.35059999999999</v>
      </c>
      <c r="H171" s="8">
        <f t="shared" si="29"/>
        <v>451</v>
      </c>
      <c r="I171" s="10" t="str">
        <f t="shared" ca="1" si="26"/>
        <v>GP6PK1765</v>
      </c>
      <c r="J171" s="10" t="str">
        <f t="shared" ca="1" si="34"/>
        <v>6PK1765</v>
      </c>
      <c r="K171" s="9">
        <f t="shared" ca="1" si="35"/>
        <v>760.97259999999994</v>
      </c>
      <c r="L171" s="8">
        <f t="shared" si="27"/>
        <v>507</v>
      </c>
    </row>
    <row r="172" spans="1:12" x14ac:dyDescent="0.25">
      <c r="A172" s="10" t="str">
        <f t="shared" ca="1" si="24"/>
        <v>GP68427</v>
      </c>
      <c r="B172" s="10" t="str">
        <f t="shared" ca="1" si="30"/>
        <v>6PK1775</v>
      </c>
      <c r="C172" s="9">
        <f t="shared" ca="1" si="31"/>
        <v>726.01199999999994</v>
      </c>
      <c r="D172" s="8">
        <f>+L171+1</f>
        <v>508</v>
      </c>
      <c r="E172" s="10" t="str">
        <f t="shared" ca="1" si="25"/>
        <v>GP68451</v>
      </c>
      <c r="F172" s="10" t="str">
        <f t="shared" ca="1" si="32"/>
        <v>6PK2075</v>
      </c>
      <c r="G172" s="9">
        <f t="shared" ca="1" si="33"/>
        <v>969.423</v>
      </c>
      <c r="H172" s="8">
        <f>+D227+1</f>
        <v>564</v>
      </c>
      <c r="I172" s="10" t="str">
        <f t="shared" ca="1" si="26"/>
        <v>GP68483</v>
      </c>
      <c r="J172" s="10" t="str">
        <f t="shared" ca="1" si="34"/>
        <v>6PK2475</v>
      </c>
      <c r="K172" s="9">
        <f t="shared" ca="1" si="35"/>
        <v>1078.7669999999998</v>
      </c>
      <c r="L172" s="8">
        <f>+H227+1</f>
        <v>620</v>
      </c>
    </row>
    <row r="173" spans="1:12" x14ac:dyDescent="0.25">
      <c r="A173" s="10" t="str">
        <f t="shared" ca="1" si="24"/>
        <v>GPK060702D</v>
      </c>
      <c r="B173" s="10" t="str">
        <f t="shared" ca="1" si="30"/>
        <v>6DPK1780</v>
      </c>
      <c r="C173" s="9">
        <f t="shared" ca="1" si="31"/>
        <v>2384.0610000000001</v>
      </c>
      <c r="D173" s="8">
        <f>+D172+1</f>
        <v>509</v>
      </c>
      <c r="E173" s="10" t="str">
        <f t="shared" ca="1" si="25"/>
        <v>GP6PK2080</v>
      </c>
      <c r="F173" s="10" t="str">
        <f t="shared" ca="1" si="32"/>
        <v>6PK2080</v>
      </c>
      <c r="G173" s="9">
        <f t="shared" ca="1" si="33"/>
        <v>834.72619999999984</v>
      </c>
      <c r="H173" s="8">
        <f>+H172+1</f>
        <v>565</v>
      </c>
      <c r="I173" s="10" t="str">
        <f t="shared" ca="1" si="26"/>
        <v>GPK060980</v>
      </c>
      <c r="J173" s="10" t="str">
        <f t="shared" ca="1" si="34"/>
        <v>6PK2490</v>
      </c>
      <c r="K173" s="9">
        <f t="shared" ca="1" si="35"/>
        <v>896.05799999999999</v>
      </c>
      <c r="L173" s="8">
        <f>+L172+1</f>
        <v>621</v>
      </c>
    </row>
    <row r="174" spans="1:12" x14ac:dyDescent="0.25">
      <c r="A174" s="10" t="str">
        <f t="shared" ca="1" si="24"/>
        <v>GPK060703</v>
      </c>
      <c r="B174" s="10" t="str">
        <f t="shared" ca="1" si="30"/>
        <v>6PK1785</v>
      </c>
      <c r="C174" s="9">
        <f t="shared" ca="1" si="31"/>
        <v>876.29300000000012</v>
      </c>
      <c r="D174" s="8">
        <f>+D173+1</f>
        <v>510</v>
      </c>
      <c r="E174" s="10" t="str">
        <f t="shared" ca="1" si="25"/>
        <v>GP68452</v>
      </c>
      <c r="F174" s="10" t="str">
        <f t="shared" ca="1" si="32"/>
        <v>6PK2090</v>
      </c>
      <c r="G174" s="9">
        <f t="shared" ca="1" si="33"/>
        <v>915.19319999999993</v>
      </c>
      <c r="H174" s="8">
        <f>+H173+1</f>
        <v>566</v>
      </c>
      <c r="I174" s="10" t="str">
        <f t="shared" ca="1" si="26"/>
        <v>GP6PK2500</v>
      </c>
      <c r="J174" s="10" t="str">
        <f t="shared" ca="1" si="34"/>
        <v>6PK2500</v>
      </c>
      <c r="K174" s="9">
        <f t="shared" ca="1" si="35"/>
        <v>1053.2534000000001</v>
      </c>
      <c r="L174" s="8">
        <f t="shared" ref="L174:L227" si="36">+L173+1</f>
        <v>622</v>
      </c>
    </row>
    <row r="175" spans="1:12" x14ac:dyDescent="0.25">
      <c r="A175" s="10" t="str">
        <f t="shared" ca="1" si="24"/>
        <v>GPK060705</v>
      </c>
      <c r="B175" s="10" t="str">
        <f t="shared" ca="1" si="30"/>
        <v>6PK1790</v>
      </c>
      <c r="C175" s="9">
        <f t="shared" ca="1" si="31"/>
        <v>630.38959999999997</v>
      </c>
      <c r="D175" s="8">
        <f t="shared" ref="D175:D227" si="37">+D174+1</f>
        <v>511</v>
      </c>
      <c r="E175" s="10" t="str">
        <f t="shared" ca="1" si="25"/>
        <v>GPK060825</v>
      </c>
      <c r="F175" s="10" t="str">
        <f t="shared" ca="1" si="32"/>
        <v>6PK2095</v>
      </c>
      <c r="G175" s="9">
        <f t="shared" ca="1" si="33"/>
        <v>949.65800000000002</v>
      </c>
      <c r="H175" s="8">
        <f t="shared" ref="H175:H227" si="38">+H174+1</f>
        <v>567</v>
      </c>
      <c r="I175" s="10" t="str">
        <f t="shared" ca="1" si="26"/>
        <v>GPK060988</v>
      </c>
      <c r="J175" s="10" t="str">
        <f t="shared" ca="1" si="34"/>
        <v>6PK2510</v>
      </c>
      <c r="K175" s="9">
        <f t="shared" ca="1" si="35"/>
        <v>914.7242</v>
      </c>
      <c r="L175" s="8">
        <f t="shared" si="36"/>
        <v>623</v>
      </c>
    </row>
    <row r="176" spans="1:12" x14ac:dyDescent="0.25">
      <c r="A176" s="10" t="str">
        <f t="shared" ca="1" si="24"/>
        <v>GP68821</v>
      </c>
      <c r="B176" s="10" t="str">
        <f t="shared" ca="1" si="30"/>
        <v>6PK1795</v>
      </c>
      <c r="C176" s="9">
        <f t="shared" ca="1" si="31"/>
        <v>667.73540000000003</v>
      </c>
      <c r="D176" s="8">
        <f t="shared" si="37"/>
        <v>512</v>
      </c>
      <c r="E176" s="10" t="str">
        <f t="shared" ca="1" si="25"/>
        <v>GPK060827</v>
      </c>
      <c r="F176" s="10" t="str">
        <f t="shared" ca="1" si="32"/>
        <v>6PK2100</v>
      </c>
      <c r="G176" s="9">
        <f t="shared" ca="1" si="33"/>
        <v>949.65800000000002</v>
      </c>
      <c r="H176" s="8">
        <f t="shared" si="38"/>
        <v>568</v>
      </c>
      <c r="I176" s="10" t="str">
        <f t="shared" ca="1" si="26"/>
        <v>GPK060990</v>
      </c>
      <c r="J176" s="10" t="str">
        <f t="shared" ca="1" si="34"/>
        <v>6PK2515</v>
      </c>
      <c r="K176" s="9">
        <f t="shared" ca="1" si="35"/>
        <v>1067.6718000000001</v>
      </c>
      <c r="L176" s="8">
        <f t="shared" si="36"/>
        <v>624</v>
      </c>
    </row>
    <row r="177" spans="1:12" x14ac:dyDescent="0.25">
      <c r="A177" s="10" t="str">
        <f t="shared" ca="1" si="24"/>
        <v>GP68429</v>
      </c>
      <c r="B177" s="10" t="str">
        <f t="shared" ca="1" si="30"/>
        <v>6PK1800</v>
      </c>
      <c r="C177" s="9">
        <f t="shared" ca="1" si="31"/>
        <v>721.13439999999991</v>
      </c>
      <c r="D177" s="8">
        <f t="shared" si="37"/>
        <v>513</v>
      </c>
      <c r="E177" s="10" t="str">
        <f t="shared" ca="1" si="25"/>
        <v>GPK060828</v>
      </c>
      <c r="F177" s="10" t="str">
        <f t="shared" ca="1" si="32"/>
        <v>6PK2105</v>
      </c>
      <c r="G177" s="9">
        <f t="shared" ca="1" si="33"/>
        <v>906.48320000000001</v>
      </c>
      <c r="H177" s="8">
        <f t="shared" si="38"/>
        <v>569</v>
      </c>
      <c r="I177" s="10" t="str">
        <f t="shared" ca="1" si="26"/>
        <v>GPK060994</v>
      </c>
      <c r="J177" s="10" t="str">
        <f t="shared" ca="1" si="34"/>
        <v>6PK2525</v>
      </c>
      <c r="K177" s="9">
        <f t="shared" ca="1" si="35"/>
        <v>1011.1774</v>
      </c>
      <c r="L177" s="8">
        <f t="shared" si="36"/>
        <v>625</v>
      </c>
    </row>
    <row r="178" spans="1:12" x14ac:dyDescent="0.25">
      <c r="A178" s="10" t="str">
        <f t="shared" ca="1" si="24"/>
        <v>GPK060711</v>
      </c>
      <c r="B178" s="10" t="str">
        <f t="shared" ca="1" si="30"/>
        <v>6PK1805</v>
      </c>
      <c r="C178" s="9">
        <f t="shared" ca="1" si="31"/>
        <v>789.93000000000006</v>
      </c>
      <c r="D178" s="8">
        <f t="shared" si="37"/>
        <v>514</v>
      </c>
      <c r="E178" s="10" t="str">
        <f t="shared" ca="1" si="25"/>
        <v>GPK060832USA</v>
      </c>
      <c r="F178" s="10" t="str">
        <f t="shared" ca="1" si="32"/>
        <v>6PK2110</v>
      </c>
      <c r="G178" s="9">
        <f t="shared" ca="1" si="33"/>
        <v>834.72619999999984</v>
      </c>
      <c r="H178" s="8">
        <f t="shared" si="38"/>
        <v>570</v>
      </c>
      <c r="I178" s="10" t="str">
        <f t="shared" ca="1" si="26"/>
        <v>GPK060997</v>
      </c>
      <c r="J178" s="10" t="str">
        <f t="shared" ca="1" si="34"/>
        <v>6PK2530</v>
      </c>
      <c r="K178" s="9">
        <f t="shared" ca="1" si="35"/>
        <v>931.78240000000005</v>
      </c>
      <c r="L178" s="8">
        <f t="shared" si="36"/>
        <v>626</v>
      </c>
    </row>
    <row r="179" spans="1:12" x14ac:dyDescent="0.25">
      <c r="A179" s="10" t="str">
        <f t="shared" ca="1" si="24"/>
        <v>GP6DPK1817</v>
      </c>
      <c r="B179" s="10" t="str">
        <f t="shared" ca="1" si="30"/>
        <v>6DPK1815</v>
      </c>
      <c r="C179" s="9">
        <f t="shared" ca="1" si="31"/>
        <v>1766.6559999999999</v>
      </c>
      <c r="D179" s="8">
        <f t="shared" si="37"/>
        <v>515</v>
      </c>
      <c r="E179" s="10" t="str">
        <f t="shared" ca="1" si="25"/>
        <v>GPK060832</v>
      </c>
      <c r="F179" s="10" t="str">
        <f t="shared" ca="1" si="32"/>
        <v>6PK2115</v>
      </c>
      <c r="G179" s="9">
        <f t="shared" ca="1" si="33"/>
        <v>980.83979999999997</v>
      </c>
      <c r="H179" s="8">
        <f t="shared" si="38"/>
        <v>571</v>
      </c>
      <c r="I179" s="10" t="str">
        <f t="shared" ca="1" si="26"/>
        <v>GP68487</v>
      </c>
      <c r="J179" s="10" t="str">
        <f t="shared" ca="1" si="34"/>
        <v>6PK2535</v>
      </c>
      <c r="K179" s="9">
        <f t="shared" ca="1" si="35"/>
        <v>920.95519999999988</v>
      </c>
      <c r="L179" s="8">
        <f t="shared" si="36"/>
        <v>627</v>
      </c>
    </row>
    <row r="180" spans="1:12" x14ac:dyDescent="0.25">
      <c r="A180" s="10" t="str">
        <f t="shared" ca="1" si="24"/>
        <v>GP68430</v>
      </c>
      <c r="B180" s="10" t="str">
        <f t="shared" ca="1" si="30"/>
        <v>6PK1815</v>
      </c>
      <c r="C180" s="9">
        <f t="shared" ca="1" si="31"/>
        <v>893.05640000000005</v>
      </c>
      <c r="D180" s="8">
        <f t="shared" si="37"/>
        <v>516</v>
      </c>
      <c r="E180" s="10" t="str">
        <f t="shared" ca="1" si="25"/>
        <v>GPK060835</v>
      </c>
      <c r="F180" s="10" t="str">
        <f t="shared" ca="1" si="32"/>
        <v>6PK2120</v>
      </c>
      <c r="G180" s="9">
        <f t="shared" ca="1" si="33"/>
        <v>884.90920000000006</v>
      </c>
      <c r="H180" s="8">
        <f t="shared" si="38"/>
        <v>572</v>
      </c>
      <c r="I180" s="10" t="str">
        <f t="shared" ca="1" si="26"/>
        <v>GPK061005</v>
      </c>
      <c r="J180" s="10" t="str">
        <f t="shared" ca="1" si="34"/>
        <v>6PK2550</v>
      </c>
      <c r="K180" s="9">
        <f t="shared" ca="1" si="35"/>
        <v>916.2518</v>
      </c>
      <c r="L180" s="8">
        <f t="shared" si="36"/>
        <v>628</v>
      </c>
    </row>
    <row r="181" spans="1:12" x14ac:dyDescent="0.25">
      <c r="A181" s="10" t="str">
        <f t="shared" ca="1" si="24"/>
        <v>GP68431D</v>
      </c>
      <c r="B181" s="10" t="str">
        <f t="shared" ca="1" si="30"/>
        <v>6DPK1825</v>
      </c>
      <c r="C181" s="9">
        <f t="shared" ca="1" si="31"/>
        <v>1440.5401999999999</v>
      </c>
      <c r="D181" s="8">
        <f t="shared" si="37"/>
        <v>517</v>
      </c>
      <c r="E181" s="10" t="str">
        <f t="shared" ca="1" si="25"/>
        <v>GPK060837</v>
      </c>
      <c r="F181" s="10" t="str">
        <f t="shared" ca="1" si="32"/>
        <v>6PK2125</v>
      </c>
      <c r="G181" s="9">
        <f t="shared" ca="1" si="33"/>
        <v>887.01300000000003</v>
      </c>
      <c r="H181" s="8">
        <f t="shared" si="38"/>
        <v>573</v>
      </c>
      <c r="I181" s="10" t="str">
        <f t="shared" ca="1" si="26"/>
        <v>GPK061010</v>
      </c>
      <c r="J181" s="10" t="str">
        <f t="shared" ca="1" si="34"/>
        <v>6PK2565</v>
      </c>
      <c r="K181" s="9">
        <f t="shared" ca="1" si="35"/>
        <v>1148.2192</v>
      </c>
      <c r="L181" s="8">
        <f t="shared" si="36"/>
        <v>629</v>
      </c>
    </row>
    <row r="182" spans="1:12" x14ac:dyDescent="0.25">
      <c r="A182" s="10" t="str">
        <f t="shared" ca="1" si="24"/>
        <v>GPK060721</v>
      </c>
      <c r="B182" s="10" t="str">
        <f t="shared" ca="1" si="30"/>
        <v>6PK1830</v>
      </c>
      <c r="C182" s="9">
        <f t="shared" ca="1" si="31"/>
        <v>876.29300000000012</v>
      </c>
      <c r="D182" s="8">
        <f t="shared" si="37"/>
        <v>518</v>
      </c>
      <c r="E182" s="10" t="str">
        <f t="shared" ca="1" si="25"/>
        <v>GPK060840BRA</v>
      </c>
      <c r="F182" s="10" t="str">
        <f t="shared" ca="1" si="32"/>
        <v>6PK2130</v>
      </c>
      <c r="G182" s="9">
        <f t="shared" ca="1" si="33"/>
        <v>976.71259999999995</v>
      </c>
      <c r="H182" s="8">
        <f t="shared" si="38"/>
        <v>574</v>
      </c>
      <c r="I182" s="10" t="str">
        <f t="shared" ca="1" si="26"/>
        <v>GPK061015</v>
      </c>
      <c r="J182" s="10" t="str">
        <f t="shared" ca="1" si="34"/>
        <v>6PK2575</v>
      </c>
      <c r="K182" s="9">
        <f t="shared" ca="1" si="35"/>
        <v>1395.2482</v>
      </c>
      <c r="L182" s="8">
        <f t="shared" si="36"/>
        <v>630</v>
      </c>
    </row>
    <row r="183" spans="1:12" x14ac:dyDescent="0.25">
      <c r="A183" s="10" t="str">
        <f t="shared" ca="1" si="24"/>
        <v>GP68432D</v>
      </c>
      <c r="B183" s="10" t="str">
        <f t="shared" ca="1" si="30"/>
        <v>6DPK1835</v>
      </c>
      <c r="C183" s="9">
        <f t="shared" ca="1" si="31"/>
        <v>1449.8665999999998</v>
      </c>
      <c r="D183" s="8">
        <f t="shared" si="37"/>
        <v>519</v>
      </c>
      <c r="E183" s="10" t="str">
        <f t="shared" ca="1" si="25"/>
        <v>GP68456</v>
      </c>
      <c r="F183" s="10" t="str">
        <f t="shared" ca="1" si="32"/>
        <v>6PK2135</v>
      </c>
      <c r="G183" s="9">
        <f t="shared" ca="1" si="33"/>
        <v>915.13959999999997</v>
      </c>
      <c r="H183" s="8">
        <f t="shared" si="38"/>
        <v>575</v>
      </c>
      <c r="I183" s="10" t="str">
        <f t="shared" ca="1" si="26"/>
        <v>GPK061016</v>
      </c>
      <c r="J183" s="10" t="str">
        <f t="shared" ca="1" si="34"/>
        <v>6PK2580</v>
      </c>
      <c r="K183" s="9">
        <f t="shared" ca="1" si="35"/>
        <v>995.48599999999988</v>
      </c>
      <c r="L183" s="8">
        <f t="shared" si="36"/>
        <v>631</v>
      </c>
    </row>
    <row r="184" spans="1:12" x14ac:dyDescent="0.25">
      <c r="A184" s="10" t="str">
        <f t="shared" ca="1" si="24"/>
        <v>GP6PK1835</v>
      </c>
      <c r="B184" s="10" t="str">
        <f t="shared" ca="1" si="30"/>
        <v>6PK1835</v>
      </c>
      <c r="C184" s="9">
        <f t="shared" ca="1" si="31"/>
        <v>847.12119999999993</v>
      </c>
      <c r="D184" s="8">
        <f t="shared" si="37"/>
        <v>520</v>
      </c>
      <c r="E184" s="10" t="str">
        <f t="shared" ca="1" si="25"/>
        <v>GP6PK2145</v>
      </c>
      <c r="F184" s="10" t="str">
        <f t="shared" ca="1" si="32"/>
        <v>6PK2145</v>
      </c>
      <c r="G184" s="9">
        <f t="shared" ca="1" si="33"/>
        <v>920.67380000000003</v>
      </c>
      <c r="H184" s="8">
        <f t="shared" si="38"/>
        <v>576</v>
      </c>
      <c r="I184" s="10" t="str">
        <f t="shared" ca="1" si="26"/>
        <v>GP6PK2588</v>
      </c>
      <c r="J184" s="10" t="str">
        <f t="shared" ca="1" si="34"/>
        <v>6PK2585</v>
      </c>
      <c r="K184" s="9">
        <f t="shared" ca="1" si="35"/>
        <v>1023.626</v>
      </c>
      <c r="L184" s="8">
        <f t="shared" si="36"/>
        <v>632</v>
      </c>
    </row>
    <row r="185" spans="1:12" x14ac:dyDescent="0.25">
      <c r="A185" s="10" t="str">
        <f t="shared" ca="1" si="24"/>
        <v>GPK060725D</v>
      </c>
      <c r="B185" s="10" t="str">
        <f t="shared" ca="1" si="30"/>
        <v>6DPK1840</v>
      </c>
      <c r="C185" s="9" t="e">
        <f t="shared" ca="1" si="31"/>
        <v>#N/A</v>
      </c>
      <c r="D185" s="8">
        <f t="shared" si="37"/>
        <v>521</v>
      </c>
      <c r="E185" s="10" t="str">
        <f t="shared" ca="1" si="25"/>
        <v>GP68457</v>
      </c>
      <c r="F185" s="10" t="str">
        <f t="shared" ca="1" si="32"/>
        <v>6PK2150</v>
      </c>
      <c r="G185" s="9">
        <f t="shared" ca="1" si="33"/>
        <v>860.74900000000002</v>
      </c>
      <c r="H185" s="8">
        <f t="shared" si="38"/>
        <v>577</v>
      </c>
      <c r="I185" s="10" t="str">
        <f t="shared" ca="1" si="26"/>
        <v>GPK061025</v>
      </c>
      <c r="J185" s="10" t="str">
        <f t="shared" ca="1" si="34"/>
        <v>6PK2600</v>
      </c>
      <c r="K185" s="9">
        <f t="shared" ca="1" si="35"/>
        <v>1207.0585999999998</v>
      </c>
      <c r="L185" s="8">
        <f t="shared" si="36"/>
        <v>633</v>
      </c>
    </row>
    <row r="186" spans="1:12" x14ac:dyDescent="0.25">
      <c r="A186" s="10" t="str">
        <f t="shared" ca="1" si="24"/>
        <v>GP68432</v>
      </c>
      <c r="B186" s="10" t="str">
        <f t="shared" ca="1" si="30"/>
        <v>6PK1840</v>
      </c>
      <c r="C186" s="9">
        <f t="shared" ca="1" si="31"/>
        <v>821.39319999999998</v>
      </c>
      <c r="D186" s="8">
        <f t="shared" si="37"/>
        <v>522</v>
      </c>
      <c r="E186" s="10" t="str">
        <f t="shared" ca="1" si="25"/>
        <v>GP68801</v>
      </c>
      <c r="F186" s="10" t="str">
        <f t="shared" ca="1" si="32"/>
        <v>6PK2160</v>
      </c>
      <c r="G186" s="9">
        <f t="shared" ca="1" si="33"/>
        <v>935.05199999999991</v>
      </c>
      <c r="H186" s="8">
        <f t="shared" si="38"/>
        <v>578</v>
      </c>
      <c r="I186" s="10" t="str">
        <f t="shared" ca="1" si="26"/>
        <v>GP68494</v>
      </c>
      <c r="J186" s="10" t="str">
        <f t="shared" ca="1" si="34"/>
        <v>6PK2610</v>
      </c>
      <c r="K186" s="9">
        <f t="shared" ca="1" si="35"/>
        <v>1244.2703999999999</v>
      </c>
      <c r="L186" s="8">
        <f t="shared" si="36"/>
        <v>634</v>
      </c>
    </row>
    <row r="187" spans="1:12" x14ac:dyDescent="0.25">
      <c r="A187" s="10" t="str">
        <f t="shared" ca="1" si="24"/>
        <v>GPK060725</v>
      </c>
      <c r="B187" s="10" t="str">
        <f t="shared" ca="1" si="30"/>
        <v>6PK1845</v>
      </c>
      <c r="C187" s="9">
        <f t="shared" ca="1" si="31"/>
        <v>897.19699999999989</v>
      </c>
      <c r="D187" s="8">
        <f t="shared" si="37"/>
        <v>523</v>
      </c>
      <c r="E187" s="10" t="str">
        <f t="shared" ca="1" si="25"/>
        <v>GP6PK2165</v>
      </c>
      <c r="F187" s="10" t="str">
        <f t="shared" ca="1" si="32"/>
        <v>6PK2165</v>
      </c>
      <c r="G187" s="9">
        <f t="shared" ca="1" si="33"/>
        <v>937.41039999999998</v>
      </c>
      <c r="H187" s="8">
        <f t="shared" si="38"/>
        <v>579</v>
      </c>
      <c r="I187" s="10" t="str">
        <f t="shared" ca="1" si="26"/>
        <v>GPK061031</v>
      </c>
      <c r="J187" s="10" t="str">
        <f t="shared" ca="1" si="34"/>
        <v>6PK2620</v>
      </c>
      <c r="K187" s="9">
        <f t="shared" ca="1" si="35"/>
        <v>1079.3298</v>
      </c>
      <c r="L187" s="8">
        <f t="shared" si="36"/>
        <v>635</v>
      </c>
    </row>
    <row r="188" spans="1:12" x14ac:dyDescent="0.25">
      <c r="A188" s="10" t="str">
        <f t="shared" ref="A188:A251" ca="1" si="39">INDIRECT(ADDRESS(D188,1,1,1,"Micro V"))</f>
        <v>GP68433D</v>
      </c>
      <c r="B188" s="10" t="str">
        <f t="shared" ca="1" si="30"/>
        <v>6DPK1850</v>
      </c>
      <c r="C188" s="9">
        <f t="shared" ca="1" si="31"/>
        <v>1452.9887999999999</v>
      </c>
      <c r="D188" s="8">
        <f t="shared" si="37"/>
        <v>524</v>
      </c>
      <c r="E188" s="10" t="str">
        <f t="shared" ref="E188:E251" ca="1" si="40">INDIRECT(ADDRESS(H188,1,1,1,"Micro V"))</f>
        <v>GP68459</v>
      </c>
      <c r="F188" s="10" t="str">
        <f t="shared" ca="1" si="32"/>
        <v>6PK2175</v>
      </c>
      <c r="G188" s="9">
        <f t="shared" ca="1" si="33"/>
        <v>876.29300000000012</v>
      </c>
      <c r="H188" s="8">
        <f t="shared" si="38"/>
        <v>580</v>
      </c>
      <c r="I188" s="10" t="str">
        <f t="shared" ref="I188:I251" ca="1" si="41">INDIRECT(ADDRESS(L188,1,1,1,"Micro V"))</f>
        <v>GP68495</v>
      </c>
      <c r="J188" s="10" t="str">
        <f t="shared" ca="1" si="34"/>
        <v>6PK2625</v>
      </c>
      <c r="K188" s="9">
        <f t="shared" ca="1" si="35"/>
        <v>935.68179999999995</v>
      </c>
      <c r="L188" s="8">
        <f t="shared" si="36"/>
        <v>636</v>
      </c>
    </row>
    <row r="189" spans="1:12" x14ac:dyDescent="0.25">
      <c r="A189" s="10" t="str">
        <f t="shared" ca="1" si="39"/>
        <v>GP68433</v>
      </c>
      <c r="B189" s="10" t="str">
        <f t="shared" ca="1" si="30"/>
        <v>6PK1855</v>
      </c>
      <c r="C189" s="9">
        <f t="shared" ca="1" si="31"/>
        <v>1051.7793999999999</v>
      </c>
      <c r="D189" s="8">
        <f t="shared" si="37"/>
        <v>525</v>
      </c>
      <c r="E189" s="10" t="str">
        <f t="shared" ca="1" si="40"/>
        <v>GP6PK2193</v>
      </c>
      <c r="F189" s="10" t="str">
        <f t="shared" ca="1" si="32"/>
        <v>6PK2190</v>
      </c>
      <c r="G189" s="9">
        <f t="shared" ca="1" si="33"/>
        <v>995.48599999999988</v>
      </c>
      <c r="H189" s="8">
        <f t="shared" si="38"/>
        <v>581</v>
      </c>
      <c r="I189" s="10" t="str">
        <f t="shared" ca="1" si="41"/>
        <v>GPK061037</v>
      </c>
      <c r="J189" s="10" t="str">
        <f t="shared" ca="1" si="34"/>
        <v>6PK2635</v>
      </c>
      <c r="K189" s="9">
        <f t="shared" ca="1" si="35"/>
        <v>1493.0547999999999</v>
      </c>
      <c r="L189" s="8">
        <f t="shared" si="36"/>
        <v>637</v>
      </c>
    </row>
    <row r="190" spans="1:12" x14ac:dyDescent="0.25">
      <c r="A190" s="10" t="str">
        <f t="shared" ca="1" si="39"/>
        <v>GP68434</v>
      </c>
      <c r="B190" s="10" t="str">
        <f t="shared" ca="1" si="30"/>
        <v>6PK1860</v>
      </c>
      <c r="C190" s="9">
        <f t="shared" ca="1" si="31"/>
        <v>852.32039999999984</v>
      </c>
      <c r="D190" s="8">
        <f t="shared" si="37"/>
        <v>526</v>
      </c>
      <c r="E190" s="10" t="str">
        <f t="shared" ca="1" si="40"/>
        <v>GP68461</v>
      </c>
      <c r="F190" s="10" t="str">
        <f t="shared" ca="1" si="32"/>
        <v>6PK2200</v>
      </c>
      <c r="G190" s="9">
        <f t="shared" ca="1" si="33"/>
        <v>945.9194</v>
      </c>
      <c r="H190" s="8">
        <f t="shared" si="38"/>
        <v>582</v>
      </c>
      <c r="I190" s="10" t="str">
        <f t="shared" ca="1" si="41"/>
        <v>GPK0601040</v>
      </c>
      <c r="J190" s="10" t="str">
        <f t="shared" ca="1" si="34"/>
        <v>6PK2640</v>
      </c>
      <c r="K190" s="9">
        <f t="shared" ca="1" si="35"/>
        <v>1369.0243999999998</v>
      </c>
      <c r="L190" s="8">
        <f t="shared" si="36"/>
        <v>638</v>
      </c>
    </row>
    <row r="191" spans="1:12" x14ac:dyDescent="0.25">
      <c r="A191" s="10" t="str">
        <f t="shared" ca="1" si="39"/>
        <v>GPK060735</v>
      </c>
      <c r="B191" s="10" t="str">
        <f t="shared" ca="1" si="30"/>
        <v>6PK1865</v>
      </c>
      <c r="C191" s="9">
        <f t="shared" ca="1" si="31"/>
        <v>867.63660000000004</v>
      </c>
      <c r="D191" s="8">
        <f t="shared" si="37"/>
        <v>527</v>
      </c>
      <c r="E191" s="10" t="str">
        <f t="shared" ca="1" si="40"/>
        <v>GPK060870</v>
      </c>
      <c r="F191" s="10" t="str">
        <f t="shared" ca="1" si="32"/>
        <v>6PK2210</v>
      </c>
      <c r="G191" s="9">
        <f t="shared" ca="1" si="33"/>
        <v>888.28599999999994</v>
      </c>
      <c r="H191" s="8">
        <f t="shared" si="38"/>
        <v>583</v>
      </c>
      <c r="I191" s="10" t="str">
        <f t="shared" ca="1" si="41"/>
        <v>GP6PK2650</v>
      </c>
      <c r="J191" s="10" t="str">
        <f t="shared" ca="1" si="34"/>
        <v>6PK2650</v>
      </c>
      <c r="K191" s="9">
        <f t="shared" ca="1" si="35"/>
        <v>1057.8496</v>
      </c>
      <c r="L191" s="8">
        <f t="shared" si="36"/>
        <v>639</v>
      </c>
    </row>
    <row r="192" spans="1:12" x14ac:dyDescent="0.25">
      <c r="A192" s="10" t="str">
        <f t="shared" ca="1" si="39"/>
        <v>GP68435</v>
      </c>
      <c r="B192" s="10" t="str">
        <f t="shared" ca="1" si="30"/>
        <v>6PK1870</v>
      </c>
      <c r="C192" s="9">
        <f t="shared" ca="1" si="31"/>
        <v>897.19699999999989</v>
      </c>
      <c r="D192" s="8">
        <f t="shared" si="37"/>
        <v>528</v>
      </c>
      <c r="E192" s="10" t="str">
        <f t="shared" ca="1" si="40"/>
        <v>GPK060874</v>
      </c>
      <c r="F192" s="10" t="str">
        <f t="shared" ca="1" si="32"/>
        <v>6PK2220</v>
      </c>
      <c r="G192" s="9">
        <f t="shared" ca="1" si="33"/>
        <v>1010.0652</v>
      </c>
      <c r="H192" s="8">
        <f t="shared" si="38"/>
        <v>584</v>
      </c>
      <c r="I192" s="10" t="str">
        <f t="shared" ca="1" si="41"/>
        <v>GPK061045</v>
      </c>
      <c r="J192" s="10" t="str">
        <f t="shared" ca="1" si="34"/>
        <v>6PK2655</v>
      </c>
      <c r="K192" s="9">
        <f t="shared" ca="1" si="35"/>
        <v>1165.5052000000001</v>
      </c>
      <c r="L192" s="8">
        <f t="shared" si="36"/>
        <v>640</v>
      </c>
    </row>
    <row r="193" spans="1:12" x14ac:dyDescent="0.25">
      <c r="A193" s="10" t="str">
        <f t="shared" ca="1" si="39"/>
        <v>GPK060739</v>
      </c>
      <c r="B193" s="10" t="str">
        <f t="shared" ca="1" si="30"/>
        <v>6PK1875</v>
      </c>
      <c r="C193" s="9">
        <f t="shared" ca="1" si="31"/>
        <v>620.83539999999994</v>
      </c>
      <c r="D193" s="8">
        <f t="shared" si="37"/>
        <v>529</v>
      </c>
      <c r="E193" s="10" t="str">
        <f t="shared" ca="1" si="40"/>
        <v>GP68463</v>
      </c>
      <c r="F193" s="10" t="str">
        <f t="shared" ca="1" si="32"/>
        <v>6PK2225</v>
      </c>
      <c r="G193" s="9">
        <f t="shared" ca="1" si="33"/>
        <v>893.05640000000005</v>
      </c>
      <c r="H193" s="8">
        <f t="shared" si="38"/>
        <v>585</v>
      </c>
      <c r="I193" s="10" t="str">
        <f t="shared" ca="1" si="41"/>
        <v>GPK061049</v>
      </c>
      <c r="J193" s="10" t="str">
        <f t="shared" ca="1" si="34"/>
        <v>6PK2665</v>
      </c>
      <c r="K193" s="9">
        <f t="shared" ca="1" si="35"/>
        <v>1044.6372000000001</v>
      </c>
      <c r="L193" s="8">
        <f t="shared" si="36"/>
        <v>641</v>
      </c>
    </row>
    <row r="194" spans="1:12" x14ac:dyDescent="0.25">
      <c r="A194" s="10" t="str">
        <f t="shared" ca="1" si="39"/>
        <v>GP68808</v>
      </c>
      <c r="B194" s="10" t="str">
        <f t="shared" ca="1" si="30"/>
        <v>6PK1880</v>
      </c>
      <c r="C194" s="9">
        <f t="shared" ca="1" si="31"/>
        <v>707.90859999999998</v>
      </c>
      <c r="D194" s="8">
        <f t="shared" si="37"/>
        <v>530</v>
      </c>
      <c r="E194" s="10" t="str">
        <f t="shared" ca="1" si="40"/>
        <v>GP68464</v>
      </c>
      <c r="F194" s="10" t="str">
        <f t="shared" ca="1" si="32"/>
        <v>6PK2235</v>
      </c>
      <c r="G194" s="9">
        <f t="shared" ca="1" si="33"/>
        <v>1026.4533999999999</v>
      </c>
      <c r="H194" s="8">
        <f t="shared" si="38"/>
        <v>586</v>
      </c>
      <c r="I194" s="10" t="str">
        <f t="shared" ca="1" si="41"/>
        <v>GP6PK2680</v>
      </c>
      <c r="J194" s="10" t="str">
        <f t="shared" ca="1" si="34"/>
        <v>6PK2675</v>
      </c>
      <c r="K194" s="9">
        <f t="shared" ca="1" si="35"/>
        <v>974.51499999999999</v>
      </c>
      <c r="L194" s="8">
        <f t="shared" si="36"/>
        <v>642</v>
      </c>
    </row>
    <row r="195" spans="1:12" x14ac:dyDescent="0.25">
      <c r="A195" s="10" t="str">
        <f t="shared" ca="1" si="39"/>
        <v>GP6PK1885</v>
      </c>
      <c r="B195" s="10" t="str">
        <f t="shared" ca="1" si="30"/>
        <v>6PK1885</v>
      </c>
      <c r="C195" s="9">
        <f t="shared" ca="1" si="31"/>
        <v>678.14719999999988</v>
      </c>
      <c r="D195" s="8">
        <f t="shared" si="37"/>
        <v>531</v>
      </c>
      <c r="E195" s="10" t="str">
        <f t="shared" ca="1" si="40"/>
        <v>GPK060882</v>
      </c>
      <c r="F195" s="10" t="str">
        <f t="shared" ca="1" si="32"/>
        <v>6PK2240</v>
      </c>
      <c r="G195" s="9">
        <f t="shared" ca="1" si="33"/>
        <v>998.12580000000003</v>
      </c>
      <c r="H195" s="8">
        <f t="shared" si="38"/>
        <v>587</v>
      </c>
      <c r="I195" s="10" t="str">
        <f t="shared" ca="1" si="41"/>
        <v>GPK061063</v>
      </c>
      <c r="J195" s="10" t="str">
        <f t="shared" ca="1" si="34"/>
        <v>6PK2700</v>
      </c>
      <c r="K195" s="9">
        <f t="shared" ca="1" si="35"/>
        <v>1298.192</v>
      </c>
      <c r="L195" s="8">
        <f t="shared" si="36"/>
        <v>643</v>
      </c>
    </row>
    <row r="196" spans="1:12" x14ac:dyDescent="0.25">
      <c r="A196" s="10" t="str">
        <f t="shared" ca="1" si="39"/>
        <v>GP6PK1893</v>
      </c>
      <c r="B196" s="10" t="str">
        <f t="shared" ref="B196:B259" ca="1" si="42">INDIRECT(ADDRESS(D196,6,1,1,"Micro V"))</f>
        <v>6PK1890</v>
      </c>
      <c r="C196" s="9">
        <f t="shared" ref="C196:C259" ca="1" si="43">INDIRECT(ADDRESS(D196,5,1,1,"Micro V"))</f>
        <v>739.97479999999996</v>
      </c>
      <c r="D196" s="8">
        <f t="shared" si="37"/>
        <v>532</v>
      </c>
      <c r="E196" s="10" t="str">
        <f t="shared" ca="1" si="40"/>
        <v>GP6PK2245</v>
      </c>
      <c r="F196" s="10" t="str">
        <f t="shared" ref="F196:F259" ca="1" si="44">INDIRECT(ADDRESS(H196,6,1,1,"Micro V"))</f>
        <v>6PK2245</v>
      </c>
      <c r="G196" s="9">
        <f t="shared" ref="G196:G259" ca="1" si="45">INDIRECT(ADDRESS(H196,5,1,1,"Micro V"))</f>
        <v>865.78739999999993</v>
      </c>
      <c r="H196" s="8">
        <f t="shared" si="38"/>
        <v>588</v>
      </c>
      <c r="I196" s="10" t="str">
        <f t="shared" ca="1" si="41"/>
        <v>GPK061066</v>
      </c>
      <c r="J196" s="10" t="str">
        <f t="shared" ref="J196:J259" ca="1" si="46">INDIRECT(ADDRESS(L196,6,1,1,"Micro V"))</f>
        <v>6PK2705</v>
      </c>
      <c r="K196" s="9">
        <f t="shared" ref="K196:K259" ca="1" si="47">INDIRECT(ADDRESS(L196,5,1,1,"Micro V"))</f>
        <v>1555.7936</v>
      </c>
      <c r="L196" s="8">
        <f t="shared" si="36"/>
        <v>644</v>
      </c>
    </row>
    <row r="197" spans="1:12" x14ac:dyDescent="0.25">
      <c r="A197" s="10" t="str">
        <f t="shared" ca="1" si="39"/>
        <v>GPK060747</v>
      </c>
      <c r="B197" s="10" t="str">
        <f t="shared" ca="1" si="42"/>
        <v>6PK1895</v>
      </c>
      <c r="C197" s="9">
        <f t="shared" ca="1" si="43"/>
        <v>1043.6858</v>
      </c>
      <c r="D197" s="8">
        <f t="shared" si="37"/>
        <v>533</v>
      </c>
      <c r="E197" s="10" t="str">
        <f t="shared" ca="1" si="40"/>
        <v>GP68465</v>
      </c>
      <c r="F197" s="10" t="str">
        <f t="shared" ca="1" si="44"/>
        <v>6PK2250</v>
      </c>
      <c r="G197" s="9">
        <f t="shared" ca="1" si="45"/>
        <v>907.38099999999997</v>
      </c>
      <c r="H197" s="8">
        <f t="shared" si="38"/>
        <v>589</v>
      </c>
      <c r="I197" s="10" t="str">
        <f t="shared" ca="1" si="41"/>
        <v>GPK061073</v>
      </c>
      <c r="J197" s="10" t="str">
        <f t="shared" ca="1" si="46"/>
        <v>6PK2725</v>
      </c>
      <c r="K197" s="9">
        <f t="shared" ca="1" si="47"/>
        <v>1493.0547999999999</v>
      </c>
      <c r="L197" s="8">
        <f t="shared" si="36"/>
        <v>645</v>
      </c>
    </row>
    <row r="198" spans="1:12" x14ac:dyDescent="0.25">
      <c r="A198" s="10" t="str">
        <f t="shared" ca="1" si="39"/>
        <v>GP68437</v>
      </c>
      <c r="B198" s="10" t="str">
        <f t="shared" ca="1" si="42"/>
        <v>6PK1900</v>
      </c>
      <c r="C198" s="9">
        <f t="shared" ca="1" si="43"/>
        <v>865.09059999999999</v>
      </c>
      <c r="D198" s="8">
        <f t="shared" si="37"/>
        <v>534</v>
      </c>
      <c r="E198" s="10" t="str">
        <f t="shared" ca="1" si="40"/>
        <v>GPK060888</v>
      </c>
      <c r="F198" s="10" t="str">
        <f t="shared" ca="1" si="44"/>
        <v>6PK2255</v>
      </c>
      <c r="G198" s="9">
        <f t="shared" ca="1" si="45"/>
        <v>1023.0632000000001</v>
      </c>
      <c r="H198" s="8">
        <f t="shared" si="38"/>
        <v>590</v>
      </c>
      <c r="I198" s="10" t="str">
        <f t="shared" ca="1" si="41"/>
        <v>GPK061075</v>
      </c>
      <c r="J198" s="10" t="str">
        <f t="shared" ca="1" si="46"/>
        <v>6PK2730</v>
      </c>
      <c r="K198" s="9">
        <f t="shared" ca="1" si="47"/>
        <v>1493.0547999999999</v>
      </c>
      <c r="L198" s="8">
        <f t="shared" si="36"/>
        <v>646</v>
      </c>
    </row>
    <row r="199" spans="1:12" x14ac:dyDescent="0.25">
      <c r="A199" s="10" t="str">
        <f t="shared" ca="1" si="39"/>
        <v>GPK060750</v>
      </c>
      <c r="B199" s="10" t="str">
        <f t="shared" ca="1" si="42"/>
        <v>6PK1905</v>
      </c>
      <c r="C199" s="9">
        <f t="shared" ca="1" si="43"/>
        <v>733.77060000000006</v>
      </c>
      <c r="D199" s="8">
        <f t="shared" si="37"/>
        <v>535</v>
      </c>
      <c r="E199" s="10" t="str">
        <f t="shared" ca="1" si="40"/>
        <v>GP68466</v>
      </c>
      <c r="F199" s="10" t="str">
        <f t="shared" ca="1" si="44"/>
        <v>6PK2260</v>
      </c>
      <c r="G199" s="9">
        <f t="shared" ca="1" si="45"/>
        <v>928.09739999999999</v>
      </c>
      <c r="H199" s="8">
        <f t="shared" si="38"/>
        <v>591</v>
      </c>
      <c r="I199" s="10" t="str">
        <f t="shared" ca="1" si="41"/>
        <v>GPK061093</v>
      </c>
      <c r="J199" s="10" t="str">
        <f t="shared" ca="1" si="46"/>
        <v>6PK2775</v>
      </c>
      <c r="K199" s="9">
        <f t="shared" ca="1" si="47"/>
        <v>1340.8173999999999</v>
      </c>
      <c r="L199" s="8">
        <f t="shared" si="36"/>
        <v>647</v>
      </c>
    </row>
    <row r="200" spans="1:12" x14ac:dyDescent="0.25">
      <c r="A200" s="10" t="str">
        <f t="shared" ca="1" si="39"/>
        <v>GP68438</v>
      </c>
      <c r="B200" s="10" t="str">
        <f t="shared" ca="1" si="42"/>
        <v>6PK1910</v>
      </c>
      <c r="C200" s="9">
        <f t="shared" ca="1" si="43"/>
        <v>1029.1601999999998</v>
      </c>
      <c r="D200" s="8">
        <f t="shared" si="37"/>
        <v>536</v>
      </c>
      <c r="E200" s="10" t="str">
        <f t="shared" ca="1" si="40"/>
        <v>GPK060891</v>
      </c>
      <c r="F200" s="10" t="str">
        <f t="shared" ca="1" si="44"/>
        <v>6PK2265</v>
      </c>
      <c r="G200" s="9" t="e">
        <f t="shared" ca="1" si="45"/>
        <v>#N/A</v>
      </c>
      <c r="H200" s="8">
        <f t="shared" si="38"/>
        <v>592</v>
      </c>
      <c r="I200" s="10" t="str">
        <f t="shared" ca="1" si="41"/>
        <v>GPK061099</v>
      </c>
      <c r="J200" s="10" t="str">
        <f t="shared" ca="1" si="46"/>
        <v>6PK2790</v>
      </c>
      <c r="K200" s="9">
        <f t="shared" ca="1" si="47"/>
        <v>1113.7141999999999</v>
      </c>
      <c r="L200" s="8">
        <f t="shared" si="36"/>
        <v>648</v>
      </c>
    </row>
    <row r="201" spans="1:12" x14ac:dyDescent="0.25">
      <c r="A201" s="10" t="str">
        <f t="shared" ca="1" si="39"/>
        <v>GP6PK1920</v>
      </c>
      <c r="B201" s="10" t="str">
        <f t="shared" ca="1" si="42"/>
        <v>6PK1920</v>
      </c>
      <c r="C201" s="9">
        <f t="shared" ca="1" si="43"/>
        <v>759.3377999999999</v>
      </c>
      <c r="D201" s="8">
        <f t="shared" si="37"/>
        <v>537</v>
      </c>
      <c r="E201" s="10" t="str">
        <f t="shared" ca="1" si="40"/>
        <v>GPK060895</v>
      </c>
      <c r="F201" s="10" t="str">
        <f t="shared" ca="1" si="44"/>
        <v>6PK2270</v>
      </c>
      <c r="G201" s="9">
        <f t="shared" ca="1" si="45"/>
        <v>802.32500000000005</v>
      </c>
      <c r="H201" s="8">
        <f t="shared" si="38"/>
        <v>593</v>
      </c>
      <c r="I201" s="10" t="str">
        <f t="shared" ca="1" si="41"/>
        <v>GPK061105</v>
      </c>
      <c r="J201" s="10" t="str">
        <f t="shared" ca="1" si="46"/>
        <v>6PK2805</v>
      </c>
      <c r="K201" s="9">
        <f t="shared" ca="1" si="47"/>
        <v>1369.0243999999998</v>
      </c>
      <c r="L201" s="8">
        <f t="shared" si="36"/>
        <v>649</v>
      </c>
    </row>
    <row r="202" spans="1:12" x14ac:dyDescent="0.25">
      <c r="A202" s="10" t="str">
        <f t="shared" ca="1" si="39"/>
        <v>GP68439</v>
      </c>
      <c r="B202" s="10" t="str">
        <f t="shared" ca="1" si="42"/>
        <v>6PK1925</v>
      </c>
      <c r="C202" s="9">
        <f t="shared" ca="1" si="43"/>
        <v>923.80939999999987</v>
      </c>
      <c r="D202" s="8">
        <f t="shared" si="37"/>
        <v>538</v>
      </c>
      <c r="E202" s="10" t="str">
        <f t="shared" ca="1" si="40"/>
        <v>GP68468</v>
      </c>
      <c r="F202" s="10" t="str">
        <f t="shared" ca="1" si="44"/>
        <v>6PK2285</v>
      </c>
      <c r="G202" s="9">
        <f t="shared" ca="1" si="45"/>
        <v>1001.4490000000001</v>
      </c>
      <c r="H202" s="8">
        <f t="shared" si="38"/>
        <v>594</v>
      </c>
      <c r="I202" s="10" t="str">
        <f t="shared" ca="1" si="41"/>
        <v>GPK061110</v>
      </c>
      <c r="J202" s="10" t="str">
        <f t="shared" ca="1" si="46"/>
        <v>6PK2820</v>
      </c>
      <c r="K202" s="9">
        <f t="shared" ca="1" si="47"/>
        <v>1431.0396000000001</v>
      </c>
      <c r="L202" s="8">
        <f t="shared" si="36"/>
        <v>650</v>
      </c>
    </row>
    <row r="203" spans="1:12" x14ac:dyDescent="0.25">
      <c r="A203" s="10" t="str">
        <f t="shared" ca="1" si="39"/>
        <v>GP68804</v>
      </c>
      <c r="B203" s="10" t="str">
        <f t="shared" ca="1" si="42"/>
        <v>6PK1930</v>
      </c>
      <c r="C203" s="9">
        <f t="shared" ca="1" si="43"/>
        <v>733.74380000000008</v>
      </c>
      <c r="D203" s="8">
        <f t="shared" si="37"/>
        <v>539</v>
      </c>
      <c r="E203" s="10" t="str">
        <f t="shared" ca="1" si="40"/>
        <v>GPK060905</v>
      </c>
      <c r="F203" s="10" t="str">
        <f t="shared" ca="1" si="44"/>
        <v>6PK2300</v>
      </c>
      <c r="G203" s="9">
        <f t="shared" ca="1" si="45"/>
        <v>966.74300000000005</v>
      </c>
      <c r="H203" s="8">
        <f t="shared" si="38"/>
        <v>595</v>
      </c>
      <c r="I203" s="10" t="str">
        <f t="shared" ca="1" si="41"/>
        <v>GPK061115</v>
      </c>
      <c r="J203" s="10" t="str">
        <f t="shared" ca="1" si="46"/>
        <v>6PK2830</v>
      </c>
      <c r="K203" s="9">
        <f t="shared" ca="1" si="47"/>
        <v>1225.9123999999999</v>
      </c>
      <c r="L203" s="8">
        <f t="shared" si="36"/>
        <v>651</v>
      </c>
    </row>
    <row r="204" spans="1:12" x14ac:dyDescent="0.25">
      <c r="A204" s="10" t="str">
        <f t="shared" ca="1" si="39"/>
        <v>GPK060763</v>
      </c>
      <c r="B204" s="10" t="str">
        <f t="shared" ca="1" si="42"/>
        <v>6PK1935</v>
      </c>
      <c r="C204" s="9">
        <f t="shared" ca="1" si="43"/>
        <v>875.02</v>
      </c>
      <c r="D204" s="8">
        <f t="shared" si="37"/>
        <v>540</v>
      </c>
      <c r="E204" s="10" t="str">
        <f t="shared" ca="1" si="40"/>
        <v>GP68469</v>
      </c>
      <c r="F204" s="10" t="str">
        <f t="shared" ca="1" si="44"/>
        <v>6PK2305</v>
      </c>
      <c r="G204" s="9">
        <f t="shared" ca="1" si="45"/>
        <v>1040.2955999999999</v>
      </c>
      <c r="H204" s="8">
        <f t="shared" si="38"/>
        <v>596</v>
      </c>
      <c r="I204" s="10" t="str">
        <f t="shared" ca="1" si="41"/>
        <v>GPK061120</v>
      </c>
      <c r="J204" s="10" t="str">
        <f t="shared" ca="1" si="46"/>
        <v>6PK2845</v>
      </c>
      <c r="K204" s="9">
        <f t="shared" ca="1" si="47"/>
        <v>1617.8087999999998</v>
      </c>
      <c r="L204" s="8">
        <f t="shared" si="36"/>
        <v>652</v>
      </c>
    </row>
    <row r="205" spans="1:12" x14ac:dyDescent="0.25">
      <c r="A205" s="10" t="str">
        <f t="shared" ca="1" si="39"/>
        <v>GPK060764</v>
      </c>
      <c r="B205" s="10" t="str">
        <f t="shared" ca="1" si="42"/>
        <v>6PK1940</v>
      </c>
      <c r="C205" s="9">
        <f t="shared" ca="1" si="43"/>
        <v>999.74720000000002</v>
      </c>
      <c r="D205" s="8">
        <f t="shared" si="37"/>
        <v>541</v>
      </c>
      <c r="E205" s="10" t="str">
        <f t="shared" ca="1" si="40"/>
        <v>GPK060910</v>
      </c>
      <c r="F205" s="10" t="str">
        <f t="shared" ca="1" si="44"/>
        <v>6PK2310</v>
      </c>
      <c r="G205" s="9">
        <f t="shared" ca="1" si="45"/>
        <v>1040.2955999999999</v>
      </c>
      <c r="H205" s="8">
        <f t="shared" si="38"/>
        <v>597</v>
      </c>
      <c r="I205" s="10" t="str">
        <f t="shared" ca="1" si="41"/>
        <v>GPK061123</v>
      </c>
      <c r="J205" s="10" t="str">
        <f t="shared" ca="1" si="46"/>
        <v>6PK2850</v>
      </c>
      <c r="K205" s="9">
        <f t="shared" ca="1" si="47"/>
        <v>1117.9888000000001</v>
      </c>
      <c r="L205" s="8">
        <f t="shared" si="36"/>
        <v>653</v>
      </c>
    </row>
    <row r="206" spans="1:12" x14ac:dyDescent="0.25">
      <c r="A206" s="10" t="str">
        <f t="shared" ca="1" si="39"/>
        <v>GP6PK1950</v>
      </c>
      <c r="B206" s="10" t="str">
        <f t="shared" ca="1" si="42"/>
        <v>6PK1950</v>
      </c>
      <c r="C206" s="9">
        <f t="shared" ca="1" si="43"/>
        <v>878.32979999999998</v>
      </c>
      <c r="D206" s="8">
        <f t="shared" si="37"/>
        <v>542</v>
      </c>
      <c r="E206" s="10" t="str">
        <f t="shared" ca="1" si="40"/>
        <v>GP68470</v>
      </c>
      <c r="F206" s="10" t="str">
        <f t="shared" ca="1" si="44"/>
        <v>6PK2315</v>
      </c>
      <c r="G206" s="9">
        <f t="shared" ca="1" si="45"/>
        <v>1119.8782000000001</v>
      </c>
      <c r="H206" s="8">
        <f t="shared" si="38"/>
        <v>598</v>
      </c>
      <c r="I206" s="10" t="str">
        <f t="shared" ca="1" si="41"/>
        <v>GPK061130</v>
      </c>
      <c r="J206" s="10" t="str">
        <f t="shared" ca="1" si="46"/>
        <v>6PK2870</v>
      </c>
      <c r="K206" s="9">
        <f t="shared" ca="1" si="47"/>
        <v>1303.7664</v>
      </c>
      <c r="L206" s="8">
        <f t="shared" si="36"/>
        <v>654</v>
      </c>
    </row>
    <row r="207" spans="1:12" x14ac:dyDescent="0.25">
      <c r="A207" s="10" t="str">
        <f t="shared" ca="1" si="39"/>
        <v>GP68441</v>
      </c>
      <c r="B207" s="10" t="str">
        <f t="shared" ca="1" si="42"/>
        <v>6PK1955</v>
      </c>
      <c r="C207" s="9">
        <f t="shared" ca="1" si="43"/>
        <v>878.32979999999998</v>
      </c>
      <c r="D207" s="8">
        <f t="shared" si="37"/>
        <v>543</v>
      </c>
      <c r="E207" s="10" t="str">
        <f t="shared" ca="1" si="40"/>
        <v>GPK060915</v>
      </c>
      <c r="F207" s="10" t="str">
        <f t="shared" ca="1" si="44"/>
        <v>6PK2325</v>
      </c>
      <c r="G207" s="9">
        <f t="shared" ca="1" si="45"/>
        <v>1067.6718000000001</v>
      </c>
      <c r="H207" s="8">
        <f t="shared" si="38"/>
        <v>599</v>
      </c>
      <c r="I207" s="10" t="str">
        <f t="shared" ca="1" si="41"/>
        <v>GPK061141</v>
      </c>
      <c r="J207" s="10" t="str">
        <f t="shared" ca="1" si="46"/>
        <v>6PK2895</v>
      </c>
      <c r="K207" s="9">
        <f t="shared" ca="1" si="47"/>
        <v>1100.7564</v>
      </c>
      <c r="L207" s="8">
        <f t="shared" si="36"/>
        <v>655</v>
      </c>
    </row>
    <row r="208" spans="1:12" x14ac:dyDescent="0.25">
      <c r="A208" s="10" t="str">
        <f t="shared" ca="1" si="39"/>
        <v>GPK060772</v>
      </c>
      <c r="B208" s="10" t="str">
        <f t="shared" ca="1" si="42"/>
        <v>6PK1960</v>
      </c>
      <c r="C208" s="9">
        <f t="shared" ca="1" si="43"/>
        <v>841.73439999999994</v>
      </c>
      <c r="D208" s="8">
        <f t="shared" si="37"/>
        <v>544</v>
      </c>
      <c r="E208" s="10" t="str">
        <f t="shared" ca="1" si="40"/>
        <v>GP68471</v>
      </c>
      <c r="F208" s="10" t="str">
        <f t="shared" ca="1" si="44"/>
        <v>6PK2330</v>
      </c>
      <c r="G208" s="9">
        <f t="shared" ca="1" si="45"/>
        <v>1088.8571999999999</v>
      </c>
      <c r="H208" s="8">
        <f t="shared" si="38"/>
        <v>600</v>
      </c>
      <c r="I208" s="10" t="str">
        <f t="shared" ca="1" si="41"/>
        <v>GPK061145</v>
      </c>
      <c r="J208" s="10" t="str">
        <f t="shared" ca="1" si="46"/>
        <v>6PK2905</v>
      </c>
      <c r="K208" s="9">
        <f t="shared" ca="1" si="47"/>
        <v>1493.0547999999999</v>
      </c>
      <c r="L208" s="8">
        <f t="shared" si="36"/>
        <v>656</v>
      </c>
    </row>
    <row r="209" spans="1:12" x14ac:dyDescent="0.25">
      <c r="A209" s="10" t="str">
        <f t="shared" ca="1" si="39"/>
        <v>GPK060775</v>
      </c>
      <c r="B209" s="10" t="str">
        <f t="shared" ca="1" si="42"/>
        <v>6PK1965</v>
      </c>
      <c r="C209" s="9">
        <f t="shared" ca="1" si="43"/>
        <v>784.14119999999991</v>
      </c>
      <c r="D209" s="8">
        <f t="shared" si="37"/>
        <v>545</v>
      </c>
      <c r="E209" s="10" t="str">
        <f t="shared" ca="1" si="40"/>
        <v>GPK060919</v>
      </c>
      <c r="F209" s="10" t="str">
        <f t="shared" ca="1" si="44"/>
        <v>6PK2335</v>
      </c>
      <c r="G209" s="9">
        <f t="shared" ca="1" si="45"/>
        <v>971.21859999999992</v>
      </c>
      <c r="H209" s="8">
        <f t="shared" si="38"/>
        <v>601</v>
      </c>
      <c r="I209" s="10" t="str">
        <f t="shared" ca="1" si="41"/>
        <v>GPK061150</v>
      </c>
      <c r="J209" s="10" t="str">
        <f t="shared" ca="1" si="46"/>
        <v>6PK2920</v>
      </c>
      <c r="K209" s="9">
        <f t="shared" ca="1" si="47"/>
        <v>1493.0547999999999</v>
      </c>
      <c r="L209" s="8">
        <f t="shared" si="36"/>
        <v>657</v>
      </c>
    </row>
    <row r="210" spans="1:12" x14ac:dyDescent="0.25">
      <c r="A210" s="10" t="str">
        <f t="shared" ca="1" si="39"/>
        <v>GP6PK1973</v>
      </c>
      <c r="B210" s="10" t="str">
        <f t="shared" ca="1" si="42"/>
        <v>6PK1970</v>
      </c>
      <c r="C210" s="9">
        <f t="shared" ca="1" si="43"/>
        <v>935.2127999999999</v>
      </c>
      <c r="D210" s="8">
        <f t="shared" si="37"/>
        <v>546</v>
      </c>
      <c r="E210" s="10" t="str">
        <f t="shared" ca="1" si="40"/>
        <v>GP68473</v>
      </c>
      <c r="F210" s="10" t="str">
        <f t="shared" ca="1" si="44"/>
        <v>6PK2345</v>
      </c>
      <c r="G210" s="9">
        <f t="shared" ca="1" si="45"/>
        <v>1098.4114</v>
      </c>
      <c r="H210" s="8">
        <f t="shared" si="38"/>
        <v>602</v>
      </c>
      <c r="I210" s="10" t="str">
        <f t="shared" ca="1" si="41"/>
        <v>GPK061177</v>
      </c>
      <c r="J210" s="10" t="str">
        <f t="shared" ca="1" si="46"/>
        <v>6PK2990</v>
      </c>
      <c r="K210" s="9">
        <f t="shared" ca="1" si="47"/>
        <v>1617.8087999999998</v>
      </c>
      <c r="L210" s="8">
        <f t="shared" si="36"/>
        <v>658</v>
      </c>
    </row>
    <row r="211" spans="1:12" x14ac:dyDescent="0.25">
      <c r="A211" s="10" t="str">
        <f t="shared" ca="1" si="39"/>
        <v>GP68443</v>
      </c>
      <c r="B211" s="10" t="str">
        <f t="shared" ca="1" si="42"/>
        <v>6PK1980</v>
      </c>
      <c r="C211" s="9">
        <f t="shared" ca="1" si="43"/>
        <v>749.30119999999988</v>
      </c>
      <c r="D211" s="8">
        <f t="shared" si="37"/>
        <v>547</v>
      </c>
      <c r="E211" s="10" t="str">
        <f t="shared" ca="1" si="40"/>
        <v>GPK060926</v>
      </c>
      <c r="F211" s="10" t="str">
        <f t="shared" ca="1" si="44"/>
        <v>6PK2350</v>
      </c>
      <c r="G211" s="9">
        <f t="shared" ca="1" si="45"/>
        <v>1083.4838</v>
      </c>
      <c r="H211" s="8">
        <f t="shared" si="38"/>
        <v>603</v>
      </c>
      <c r="I211" s="10" t="str">
        <f t="shared" ca="1" si="41"/>
        <v>GPK061187</v>
      </c>
      <c r="J211" s="10" t="str">
        <f t="shared" ca="1" si="46"/>
        <v>6PK3015</v>
      </c>
      <c r="K211" s="9">
        <f t="shared" ca="1" si="47"/>
        <v>1493.0547999999999</v>
      </c>
      <c r="L211" s="8">
        <f t="shared" si="36"/>
        <v>659</v>
      </c>
    </row>
    <row r="212" spans="1:12" x14ac:dyDescent="0.25">
      <c r="A212" s="10" t="str">
        <f t="shared" ca="1" si="39"/>
        <v>GP68815</v>
      </c>
      <c r="B212" s="10" t="str">
        <f t="shared" ca="1" si="42"/>
        <v>6PK1990</v>
      </c>
      <c r="C212" s="9">
        <f t="shared" ca="1" si="43"/>
        <v>757.07320000000004</v>
      </c>
      <c r="D212" s="8">
        <f t="shared" si="37"/>
        <v>548</v>
      </c>
      <c r="E212" s="10" t="str">
        <f t="shared" ca="1" si="40"/>
        <v>GP6PK2358</v>
      </c>
      <c r="F212" s="10" t="str">
        <f t="shared" ca="1" si="44"/>
        <v>6PK2355</v>
      </c>
      <c r="G212" s="9">
        <f t="shared" ca="1" si="45"/>
        <v>964.50519999999995</v>
      </c>
      <c r="H212" s="8">
        <f t="shared" si="38"/>
        <v>604</v>
      </c>
      <c r="I212" s="10" t="str">
        <f t="shared" ca="1" si="41"/>
        <v>GP6PK3032</v>
      </c>
      <c r="J212" s="10" t="str">
        <f t="shared" ca="1" si="46"/>
        <v>6PK3030</v>
      </c>
      <c r="K212" s="9">
        <f t="shared" ca="1" si="47"/>
        <v>1254.24</v>
      </c>
      <c r="L212" s="8">
        <f t="shared" si="36"/>
        <v>660</v>
      </c>
    </row>
    <row r="213" spans="1:12" x14ac:dyDescent="0.25">
      <c r="A213" s="10" t="str">
        <f t="shared" ca="1" si="39"/>
        <v>GPK060785</v>
      </c>
      <c r="B213" s="10" t="str">
        <f t="shared" ca="1" si="42"/>
        <v>6PK1995</v>
      </c>
      <c r="C213" s="9">
        <f t="shared" ca="1" si="43"/>
        <v>959.92239999999993</v>
      </c>
      <c r="D213" s="8">
        <f t="shared" si="37"/>
        <v>549</v>
      </c>
      <c r="E213" s="10" t="str">
        <f t="shared" ca="1" si="40"/>
        <v>GPK060930</v>
      </c>
      <c r="F213" s="10" t="str">
        <f t="shared" ca="1" si="44"/>
        <v>6PK2360</v>
      </c>
      <c r="G213" s="9">
        <f t="shared" ca="1" si="45"/>
        <v>1113.7141999999999</v>
      </c>
      <c r="H213" s="8">
        <f t="shared" si="38"/>
        <v>605</v>
      </c>
      <c r="I213" s="10" t="str">
        <f t="shared" ca="1" si="41"/>
        <v>GPK061195</v>
      </c>
      <c r="J213" s="10" t="str">
        <f t="shared" ca="1" si="46"/>
        <v>6PK3035</v>
      </c>
      <c r="K213" s="9">
        <f t="shared" ca="1" si="47"/>
        <v>1326.1309999999999</v>
      </c>
      <c r="L213" s="8">
        <f t="shared" si="36"/>
        <v>661</v>
      </c>
    </row>
    <row r="214" spans="1:12" x14ac:dyDescent="0.25">
      <c r="A214" s="10" t="str">
        <f t="shared" ca="1" si="39"/>
        <v>GP6PK2000</v>
      </c>
      <c r="B214" s="10" t="str">
        <f t="shared" ca="1" si="42"/>
        <v>6PK2000</v>
      </c>
      <c r="C214" s="9">
        <f t="shared" ca="1" si="43"/>
        <v>936.04359999999997</v>
      </c>
      <c r="D214" s="8">
        <f t="shared" si="37"/>
        <v>550</v>
      </c>
      <c r="E214" s="10" t="str">
        <f t="shared" ca="1" si="40"/>
        <v>GP68475</v>
      </c>
      <c r="F214" s="10" t="str">
        <f t="shared" ca="1" si="44"/>
        <v>6PK2370</v>
      </c>
      <c r="G214" s="9">
        <f t="shared" ca="1" si="45"/>
        <v>1126.6586</v>
      </c>
      <c r="H214" s="8">
        <f t="shared" si="38"/>
        <v>606</v>
      </c>
      <c r="I214" s="10" t="str">
        <f t="shared" ca="1" si="41"/>
        <v>GP6PK3107</v>
      </c>
      <c r="J214" s="10" t="str">
        <f t="shared" ca="1" si="46"/>
        <v>6PK3105</v>
      </c>
      <c r="K214" s="9">
        <f t="shared" ca="1" si="47"/>
        <v>2169.2053999999998</v>
      </c>
      <c r="L214" s="8">
        <f t="shared" si="36"/>
        <v>662</v>
      </c>
    </row>
    <row r="215" spans="1:12" x14ac:dyDescent="0.25">
      <c r="A215" s="10" t="str">
        <f t="shared" ca="1" si="39"/>
        <v>GP68445</v>
      </c>
      <c r="B215" s="10" t="str">
        <f t="shared" ca="1" si="42"/>
        <v>6PK2005</v>
      </c>
      <c r="C215" s="9">
        <f t="shared" ca="1" si="43"/>
        <v>864.94319999999993</v>
      </c>
      <c r="D215" s="8">
        <f t="shared" si="37"/>
        <v>551</v>
      </c>
      <c r="E215" s="10" t="str">
        <f t="shared" ca="1" si="40"/>
        <v>GPK060935</v>
      </c>
      <c r="F215" s="10" t="str">
        <f t="shared" ca="1" si="44"/>
        <v>6PK2375</v>
      </c>
      <c r="G215" s="9">
        <f t="shared" ca="1" si="45"/>
        <v>1056.0406</v>
      </c>
      <c r="H215" s="8">
        <f t="shared" si="38"/>
        <v>607</v>
      </c>
      <c r="I215" s="10" t="str">
        <f t="shared" ca="1" si="41"/>
        <v>GPK061247</v>
      </c>
      <c r="J215" s="10" t="str">
        <f t="shared" ca="1" si="46"/>
        <v>6PK3165</v>
      </c>
      <c r="K215" s="9">
        <f t="shared" ca="1" si="47"/>
        <v>1717.3976000000002</v>
      </c>
      <c r="L215" s="8">
        <f t="shared" si="36"/>
        <v>663</v>
      </c>
    </row>
    <row r="216" spans="1:12" x14ac:dyDescent="0.25">
      <c r="A216" s="10" t="str">
        <f t="shared" ca="1" si="39"/>
        <v>GP68446</v>
      </c>
      <c r="B216" s="10" t="str">
        <f t="shared" ca="1" si="42"/>
        <v>6PK2010</v>
      </c>
      <c r="C216" s="9">
        <f t="shared" ca="1" si="43"/>
        <v>766.60059999999999</v>
      </c>
      <c r="D216" s="8">
        <f t="shared" si="37"/>
        <v>552</v>
      </c>
      <c r="E216" s="10" t="str">
        <f t="shared" ca="1" si="40"/>
        <v>GPK060938</v>
      </c>
      <c r="F216" s="10" t="str">
        <f t="shared" ca="1" si="44"/>
        <v>6PK2380</v>
      </c>
      <c r="G216" s="9">
        <f t="shared" ca="1" si="45"/>
        <v>964.50519999999995</v>
      </c>
      <c r="H216" s="8">
        <f t="shared" si="38"/>
        <v>608</v>
      </c>
      <c r="I216" s="10" t="str">
        <f t="shared" ca="1" si="41"/>
        <v>GPK061251</v>
      </c>
      <c r="J216" s="10" t="str">
        <f t="shared" ca="1" si="46"/>
        <v>6PK3175</v>
      </c>
      <c r="K216" s="9">
        <f t="shared" ca="1" si="47"/>
        <v>1617.8087999999998</v>
      </c>
      <c r="L216" s="8">
        <f t="shared" si="36"/>
        <v>664</v>
      </c>
    </row>
    <row r="217" spans="1:12" x14ac:dyDescent="0.25">
      <c r="A217" s="10" t="str">
        <f t="shared" ca="1" si="39"/>
        <v>GP68447</v>
      </c>
      <c r="B217" s="10" t="str">
        <f t="shared" ca="1" si="42"/>
        <v>6PK2020</v>
      </c>
      <c r="C217" s="9">
        <f t="shared" ca="1" si="43"/>
        <v>958.01960000000008</v>
      </c>
      <c r="D217" s="8">
        <f t="shared" si="37"/>
        <v>553</v>
      </c>
      <c r="E217" s="10" t="str">
        <f t="shared" ca="1" si="40"/>
        <v>GPK060942</v>
      </c>
      <c r="F217" s="10" t="str">
        <f t="shared" ca="1" si="44"/>
        <v>6PK2390</v>
      </c>
      <c r="G217" s="9">
        <f t="shared" ca="1" si="45"/>
        <v>1092.0999999999999</v>
      </c>
      <c r="H217" s="8">
        <f t="shared" si="38"/>
        <v>609</v>
      </c>
      <c r="I217" s="10" t="str">
        <f t="shared" ca="1" si="41"/>
        <v>GPK061360</v>
      </c>
      <c r="J217" s="10" t="str">
        <f t="shared" ca="1" si="46"/>
        <v>6PK3455</v>
      </c>
      <c r="K217" s="9">
        <f t="shared" ca="1" si="47"/>
        <v>1717.3976000000002</v>
      </c>
      <c r="L217" s="8">
        <f t="shared" si="36"/>
        <v>665</v>
      </c>
    </row>
    <row r="218" spans="1:12" x14ac:dyDescent="0.25">
      <c r="A218" s="10" t="str">
        <f t="shared" ca="1" si="39"/>
        <v>GPK060798</v>
      </c>
      <c r="B218" s="10" t="str">
        <f t="shared" ca="1" si="42"/>
        <v>6PK2025</v>
      </c>
      <c r="C218" s="9">
        <f t="shared" ca="1" si="43"/>
        <v>889.25080000000003</v>
      </c>
      <c r="D218" s="8">
        <f t="shared" si="37"/>
        <v>554</v>
      </c>
      <c r="E218" s="10" t="str">
        <f t="shared" ca="1" si="40"/>
        <v>GP6PK2400</v>
      </c>
      <c r="F218" s="10" t="str">
        <f t="shared" ca="1" si="44"/>
        <v>6PK2400</v>
      </c>
      <c r="G218" s="9">
        <f t="shared" ca="1" si="45"/>
        <v>1044.6372000000001</v>
      </c>
      <c r="H218" s="8">
        <f t="shared" si="38"/>
        <v>610</v>
      </c>
      <c r="I218" s="10" t="str">
        <f t="shared" ca="1" si="41"/>
        <v>GPK061367</v>
      </c>
      <c r="J218" s="10" t="str">
        <f t="shared" ca="1" si="46"/>
        <v>6PK3470</v>
      </c>
      <c r="K218" s="9">
        <f t="shared" ca="1" si="47"/>
        <v>2894.3329999999996</v>
      </c>
      <c r="L218" s="8">
        <f t="shared" si="36"/>
        <v>666</v>
      </c>
    </row>
    <row r="219" spans="1:12" x14ac:dyDescent="0.25">
      <c r="A219" s="10" t="str">
        <f t="shared" ca="1" si="39"/>
        <v>GP6PK2030</v>
      </c>
      <c r="B219" s="10" t="str">
        <f t="shared" ca="1" si="42"/>
        <v>6PK2030</v>
      </c>
      <c r="C219" s="9">
        <f t="shared" ca="1" si="43"/>
        <v>899.5956000000001</v>
      </c>
      <c r="D219" s="8">
        <f t="shared" si="37"/>
        <v>555</v>
      </c>
      <c r="E219" s="10" t="str">
        <f t="shared" ca="1" si="40"/>
        <v>GPK060947</v>
      </c>
      <c r="F219" s="10" t="str">
        <f t="shared" ca="1" si="44"/>
        <v>6PK2405</v>
      </c>
      <c r="G219" s="9">
        <f t="shared" ca="1" si="45"/>
        <v>1079.1422</v>
      </c>
      <c r="H219" s="8">
        <f t="shared" si="38"/>
        <v>611</v>
      </c>
      <c r="I219" s="10" t="str">
        <f t="shared" ca="1" si="41"/>
        <v>GPK061393</v>
      </c>
      <c r="J219" s="10" t="str">
        <f t="shared" ca="1" si="46"/>
        <v>6PK3540</v>
      </c>
      <c r="K219" s="9">
        <f t="shared" ca="1" si="47"/>
        <v>1691.5757999999998</v>
      </c>
      <c r="L219" s="8">
        <f t="shared" si="36"/>
        <v>667</v>
      </c>
    </row>
    <row r="220" spans="1:12" x14ac:dyDescent="0.25">
      <c r="A220" s="10" t="str">
        <f t="shared" ca="1" si="39"/>
        <v>GPK060802</v>
      </c>
      <c r="B220" s="10" t="str">
        <f t="shared" ca="1" si="42"/>
        <v>6PK2035</v>
      </c>
      <c r="C220" s="9">
        <f t="shared" ca="1" si="43"/>
        <v>760.97259999999994</v>
      </c>
      <c r="D220" s="8">
        <f t="shared" si="37"/>
        <v>556</v>
      </c>
      <c r="E220" s="10" t="str">
        <f t="shared" ca="1" si="40"/>
        <v>GP68478</v>
      </c>
      <c r="F220" s="10" t="str">
        <f t="shared" ca="1" si="44"/>
        <v>6PK2410</v>
      </c>
      <c r="G220" s="9">
        <f t="shared" ca="1" si="45"/>
        <v>1060.3285999999998</v>
      </c>
      <c r="H220" s="8">
        <f t="shared" si="38"/>
        <v>612</v>
      </c>
      <c r="I220" s="10" t="str">
        <f t="shared" ca="1" si="41"/>
        <v>GP6PK1019SF</v>
      </c>
      <c r="J220" s="10" t="str">
        <f t="shared" ca="1" si="46"/>
        <v>6PK1015 SF</v>
      </c>
      <c r="K220" s="9">
        <f t="shared" ca="1" si="47"/>
        <v>809.07859999999994</v>
      </c>
      <c r="L220" s="8">
        <f t="shared" si="36"/>
        <v>668</v>
      </c>
    </row>
    <row r="221" spans="1:12" x14ac:dyDescent="0.25">
      <c r="A221" s="10" t="str">
        <f t="shared" ca="1" si="39"/>
        <v>GP68448</v>
      </c>
      <c r="B221" s="10" t="str">
        <f t="shared" ca="1" si="42"/>
        <v>6PK2040</v>
      </c>
      <c r="C221" s="9">
        <f t="shared" ca="1" si="43"/>
        <v>764.83179999999993</v>
      </c>
      <c r="D221" s="8">
        <f t="shared" si="37"/>
        <v>557</v>
      </c>
      <c r="E221" s="10" t="str">
        <f t="shared" ca="1" si="40"/>
        <v>GPK060950</v>
      </c>
      <c r="F221" s="10" t="str">
        <f t="shared" ca="1" si="44"/>
        <v>6PK2415</v>
      </c>
      <c r="G221" s="9">
        <f t="shared" ca="1" si="45"/>
        <v>1079.6246000000001</v>
      </c>
      <c r="H221" s="8">
        <f t="shared" si="38"/>
        <v>613</v>
      </c>
      <c r="I221" s="10" t="str">
        <f t="shared" ca="1" si="41"/>
        <v>GP6PK1090SF</v>
      </c>
      <c r="J221" s="10" t="str">
        <f t="shared" ca="1" si="46"/>
        <v>6PK1090 SF</v>
      </c>
      <c r="K221" s="9">
        <f t="shared" ca="1" si="47"/>
        <v>852.32039999999984</v>
      </c>
      <c r="L221" s="8">
        <f t="shared" si="36"/>
        <v>669</v>
      </c>
    </row>
    <row r="222" spans="1:12" x14ac:dyDescent="0.25">
      <c r="A222" s="10" t="str">
        <f t="shared" ca="1" si="39"/>
        <v>GPK060806</v>
      </c>
      <c r="B222" s="10" t="str">
        <f t="shared" ca="1" si="42"/>
        <v>6PK2045</v>
      </c>
      <c r="C222" s="9">
        <f t="shared" ca="1" si="43"/>
        <v>902.19519999999989</v>
      </c>
      <c r="D222" s="8">
        <f t="shared" si="37"/>
        <v>558</v>
      </c>
      <c r="E222" s="10" t="str">
        <f t="shared" ca="1" si="40"/>
        <v>GPK060956</v>
      </c>
      <c r="F222" s="10" t="str">
        <f t="shared" ca="1" si="44"/>
        <v>6PK2425</v>
      </c>
      <c r="G222" s="9">
        <f t="shared" ca="1" si="45"/>
        <v>1182.2552000000001</v>
      </c>
      <c r="H222" s="8">
        <f t="shared" si="38"/>
        <v>614</v>
      </c>
      <c r="I222" s="10" t="str">
        <f t="shared" ca="1" si="41"/>
        <v>GP6PK1155</v>
      </c>
      <c r="J222" s="10" t="str">
        <f t="shared" ca="1" si="46"/>
        <v>6PK1155 HD</v>
      </c>
      <c r="K222" s="9" t="e">
        <f t="shared" ca="1" si="47"/>
        <v>#N/A</v>
      </c>
      <c r="L222" s="8">
        <f t="shared" si="36"/>
        <v>670</v>
      </c>
    </row>
    <row r="223" spans="1:12" x14ac:dyDescent="0.25">
      <c r="A223" s="10" t="str">
        <f t="shared" ca="1" si="39"/>
        <v>GP68449</v>
      </c>
      <c r="B223" s="10" t="str">
        <f t="shared" ca="1" si="42"/>
        <v>6PK2050</v>
      </c>
      <c r="C223" s="9">
        <f t="shared" ca="1" si="43"/>
        <v>964.04960000000005</v>
      </c>
      <c r="D223" s="8">
        <f t="shared" si="37"/>
        <v>559</v>
      </c>
      <c r="E223" s="10" t="str">
        <f t="shared" ca="1" si="40"/>
        <v>GPK060960</v>
      </c>
      <c r="F223" s="10" t="str">
        <f t="shared" ca="1" si="44"/>
        <v>6PK2435</v>
      </c>
      <c r="G223" s="9">
        <f t="shared" ca="1" si="45"/>
        <v>1071.5711999999999</v>
      </c>
      <c r="H223" s="8">
        <f t="shared" si="38"/>
        <v>615</v>
      </c>
      <c r="I223" s="10" t="str">
        <f t="shared" ca="1" si="41"/>
        <v>GP6PK1200SF</v>
      </c>
      <c r="J223" s="10" t="str">
        <f t="shared" ca="1" si="46"/>
        <v>6PK1200 SF</v>
      </c>
      <c r="K223" s="9">
        <f t="shared" ca="1" si="47"/>
        <v>1212.1238000000001</v>
      </c>
      <c r="L223" s="8">
        <f t="shared" si="36"/>
        <v>671</v>
      </c>
    </row>
    <row r="224" spans="1:12" x14ac:dyDescent="0.25">
      <c r="A224" s="10" t="str">
        <f t="shared" ca="1" si="39"/>
        <v>GPK060810</v>
      </c>
      <c r="B224" s="10" t="str">
        <f t="shared" ca="1" si="42"/>
        <v>6PK2055</v>
      </c>
      <c r="C224" s="9">
        <f t="shared" ca="1" si="43"/>
        <v>1055.7323999999999</v>
      </c>
      <c r="D224" s="8">
        <f t="shared" si="37"/>
        <v>560</v>
      </c>
      <c r="E224" s="10" t="str">
        <f t="shared" ca="1" si="40"/>
        <v>GP68481</v>
      </c>
      <c r="F224" s="10" t="str">
        <f t="shared" ca="1" si="44"/>
        <v>6PK2445</v>
      </c>
      <c r="G224" s="9">
        <f t="shared" ca="1" si="45"/>
        <v>883.60939999999994</v>
      </c>
      <c r="H224" s="8">
        <f t="shared" si="38"/>
        <v>616</v>
      </c>
      <c r="I224" s="10" t="str">
        <f t="shared" ca="1" si="41"/>
        <v>GPK060716HD</v>
      </c>
      <c r="J224" s="10" t="str">
        <f t="shared" ca="1" si="46"/>
        <v>6PK1815 HD</v>
      </c>
      <c r="K224" s="9" t="e">
        <f t="shared" ca="1" si="47"/>
        <v>#N/A</v>
      </c>
      <c r="L224" s="8">
        <f t="shared" si="36"/>
        <v>672</v>
      </c>
    </row>
    <row r="225" spans="1:12" x14ac:dyDescent="0.25">
      <c r="A225" s="10" t="str">
        <f t="shared" ca="1" si="39"/>
        <v>GP68450</v>
      </c>
      <c r="B225" s="10" t="str">
        <f t="shared" ca="1" si="42"/>
        <v>6PK2060</v>
      </c>
      <c r="C225" s="9">
        <f t="shared" ca="1" si="43"/>
        <v>1075.8725999999999</v>
      </c>
      <c r="D225" s="8">
        <f t="shared" si="37"/>
        <v>561</v>
      </c>
      <c r="E225" s="10" t="str">
        <f t="shared" ca="1" si="40"/>
        <v>GPK060966</v>
      </c>
      <c r="F225" s="10" t="str">
        <f t="shared" ca="1" si="44"/>
        <v>6PK2450</v>
      </c>
      <c r="G225" s="9">
        <f t="shared" ca="1" si="45"/>
        <v>1017.2074</v>
      </c>
      <c r="H225" s="8">
        <f t="shared" si="38"/>
        <v>617</v>
      </c>
      <c r="I225" s="10" t="str">
        <f t="shared" ca="1" si="41"/>
        <v>GP6PK0725SF</v>
      </c>
      <c r="J225" s="10" t="str">
        <f t="shared" ca="1" si="46"/>
        <v>6PK725 SF</v>
      </c>
      <c r="K225" s="9">
        <f t="shared" ca="1" si="47"/>
        <v>699.279</v>
      </c>
      <c r="L225" s="8">
        <f t="shared" si="36"/>
        <v>673</v>
      </c>
    </row>
    <row r="226" spans="1:12" x14ac:dyDescent="0.25">
      <c r="A226" s="10" t="str">
        <f t="shared" ca="1" si="39"/>
        <v>GPK060813BRA</v>
      </c>
      <c r="B226" s="10" t="str">
        <f t="shared" ca="1" si="42"/>
        <v>6PK2065</v>
      </c>
      <c r="C226" s="9">
        <f t="shared" ca="1" si="43"/>
        <v>998.12580000000003</v>
      </c>
      <c r="D226" s="8">
        <f t="shared" si="37"/>
        <v>562</v>
      </c>
      <c r="E226" s="10" t="str">
        <f t="shared" ca="1" si="40"/>
        <v>GP6PK2460</v>
      </c>
      <c r="F226" s="10" t="str">
        <f t="shared" ca="1" si="44"/>
        <v>6PK2460</v>
      </c>
      <c r="G226" s="9">
        <f t="shared" ca="1" si="45"/>
        <v>1092.0999999999999</v>
      </c>
      <c r="H226" s="8">
        <f t="shared" si="38"/>
        <v>618</v>
      </c>
      <c r="I226" s="10" t="str">
        <f t="shared" ca="1" si="41"/>
        <v>GP6PK0762SF</v>
      </c>
      <c r="J226" s="10" t="str">
        <f t="shared" ca="1" si="46"/>
        <v>6PK760 SF</v>
      </c>
      <c r="K226" s="9">
        <f t="shared" ca="1" si="47"/>
        <v>1137.2446</v>
      </c>
      <c r="L226" s="8">
        <f t="shared" si="36"/>
        <v>674</v>
      </c>
    </row>
    <row r="227" spans="1:12" x14ac:dyDescent="0.25">
      <c r="A227" s="10" t="str">
        <f t="shared" ca="1" si="39"/>
        <v>GPK060815</v>
      </c>
      <c r="B227" s="10" t="str">
        <f t="shared" ca="1" si="42"/>
        <v>6PK2070</v>
      </c>
      <c r="C227" s="9">
        <f t="shared" ca="1" si="43"/>
        <v>692.47180000000003</v>
      </c>
      <c r="D227" s="8">
        <f t="shared" si="37"/>
        <v>563</v>
      </c>
      <c r="E227" s="10" t="str">
        <f t="shared" ca="1" si="40"/>
        <v>GP68482</v>
      </c>
      <c r="F227" s="10" t="str">
        <f t="shared" ca="1" si="44"/>
        <v>6PK2465</v>
      </c>
      <c r="G227" s="9">
        <f t="shared" ca="1" si="45"/>
        <v>992.51119999999992</v>
      </c>
      <c r="H227" s="8">
        <f t="shared" si="38"/>
        <v>619</v>
      </c>
      <c r="I227" s="10" t="str">
        <f t="shared" ca="1" si="41"/>
        <v>GPK070319</v>
      </c>
      <c r="J227" s="10" t="str">
        <f t="shared" ca="1" si="46"/>
        <v>7PK810</v>
      </c>
      <c r="K227" s="9">
        <f t="shared" ca="1" si="47"/>
        <v>532.02019999999993</v>
      </c>
      <c r="L227" s="8">
        <f t="shared" si="36"/>
        <v>675</v>
      </c>
    </row>
    <row r="228" spans="1:12" x14ac:dyDescent="0.25">
      <c r="A228" s="10" t="str">
        <f t="shared" ca="1" si="39"/>
        <v>GP7PK0880</v>
      </c>
      <c r="B228" s="10" t="str">
        <f t="shared" ca="1" si="42"/>
        <v>7PK880</v>
      </c>
      <c r="C228" s="9">
        <f t="shared" ca="1" si="43"/>
        <v>606.09539999999993</v>
      </c>
      <c r="D228" s="8">
        <f>+L227+1</f>
        <v>676</v>
      </c>
      <c r="E228" s="10" t="str">
        <f t="shared" ca="1" si="40"/>
        <v>GPK070665</v>
      </c>
      <c r="F228" s="10" t="str">
        <f t="shared" ca="1" si="44"/>
        <v>7PK1690</v>
      </c>
      <c r="G228" s="9">
        <f t="shared" ca="1" si="45"/>
        <v>1293.3009999999999</v>
      </c>
      <c r="H228" s="8">
        <f>+D283+1</f>
        <v>732</v>
      </c>
      <c r="I228" s="10" t="str">
        <f t="shared" ca="1" si="41"/>
        <v>GPK071065</v>
      </c>
      <c r="J228" s="10" t="str">
        <f t="shared" ca="1" si="46"/>
        <v>7PK2705</v>
      </c>
      <c r="K228" s="9">
        <f t="shared" ca="1" si="47"/>
        <v>1742.201</v>
      </c>
      <c r="L228" s="8">
        <f>+H283+1</f>
        <v>788</v>
      </c>
    </row>
    <row r="229" spans="1:12" x14ac:dyDescent="0.25">
      <c r="A229" s="10" t="str">
        <f t="shared" ca="1" si="39"/>
        <v>GP78359</v>
      </c>
      <c r="B229" s="10" t="str">
        <f t="shared" ca="1" si="42"/>
        <v>7PK920</v>
      </c>
      <c r="C229" s="9">
        <f t="shared" ca="1" si="43"/>
        <v>616.03819999999996</v>
      </c>
      <c r="D229" s="8">
        <f>+D228+1</f>
        <v>677</v>
      </c>
      <c r="E229" s="10" t="str">
        <f t="shared" ca="1" si="40"/>
        <v>GP7PK1705</v>
      </c>
      <c r="F229" s="10" t="str">
        <f t="shared" ca="1" si="44"/>
        <v>7PK1705</v>
      </c>
      <c r="G229" s="9">
        <f t="shared" ca="1" si="45"/>
        <v>871.17419999999993</v>
      </c>
      <c r="H229" s="8">
        <f>+H228+1</f>
        <v>733</v>
      </c>
      <c r="I229" s="10" t="str">
        <f t="shared" ca="1" si="41"/>
        <v>GP78502</v>
      </c>
      <c r="J229" s="10" t="str">
        <f t="shared" ca="1" si="46"/>
        <v>7PK2710</v>
      </c>
      <c r="K229" s="9">
        <f t="shared" ca="1" si="47"/>
        <v>1671.5026000000003</v>
      </c>
      <c r="L229" s="8">
        <f>+L228+1</f>
        <v>789</v>
      </c>
    </row>
    <row r="230" spans="1:12" x14ac:dyDescent="0.25">
      <c r="A230" s="10" t="str">
        <f t="shared" ca="1" si="39"/>
        <v>GP7PK0935</v>
      </c>
      <c r="B230" s="10" t="str">
        <f t="shared" ca="1" si="42"/>
        <v>7PK935</v>
      </c>
      <c r="C230" s="9">
        <f t="shared" ca="1" si="43"/>
        <v>630.6844000000001</v>
      </c>
      <c r="D230" s="8">
        <f>+D229+1</f>
        <v>678</v>
      </c>
      <c r="E230" s="10" t="str">
        <f t="shared" ca="1" si="40"/>
        <v>GPK070673</v>
      </c>
      <c r="F230" s="10" t="str">
        <f t="shared" ca="1" si="44"/>
        <v>7PK1710</v>
      </c>
      <c r="G230" s="9">
        <f t="shared" ca="1" si="45"/>
        <v>919.48119999999994</v>
      </c>
      <c r="H230" s="8">
        <f>+H229+1</f>
        <v>734</v>
      </c>
      <c r="I230" s="10" t="str">
        <f t="shared" ca="1" si="41"/>
        <v>GPK071080</v>
      </c>
      <c r="J230" s="10" t="str">
        <f t="shared" ca="1" si="46"/>
        <v>7PK2740</v>
      </c>
      <c r="K230" s="9">
        <f t="shared" ca="1" si="47"/>
        <v>1433.3980000000001</v>
      </c>
      <c r="L230" s="8">
        <f t="shared" ref="L230:L283" si="48">+L229+1</f>
        <v>790</v>
      </c>
    </row>
    <row r="231" spans="1:12" x14ac:dyDescent="0.25">
      <c r="A231" s="10" t="str">
        <f t="shared" ca="1" si="39"/>
        <v>GPK070370</v>
      </c>
      <c r="B231" s="10" t="str">
        <f t="shared" ca="1" si="42"/>
        <v>7PK940</v>
      </c>
      <c r="C231" s="9">
        <f t="shared" ca="1" si="43"/>
        <v>454.2466</v>
      </c>
      <c r="D231" s="8">
        <f t="shared" ref="D231:D283" si="49">+D230+1</f>
        <v>679</v>
      </c>
      <c r="E231" s="10" t="str">
        <f t="shared" ca="1" si="40"/>
        <v>GP78422</v>
      </c>
      <c r="F231" s="10" t="str">
        <f t="shared" ca="1" si="44"/>
        <v>7PK1715</v>
      </c>
      <c r="G231" s="9">
        <f t="shared" ca="1" si="45"/>
        <v>895.81679999999994</v>
      </c>
      <c r="H231" s="8">
        <f t="shared" ref="H231:H283" si="50">+H230+1</f>
        <v>735</v>
      </c>
      <c r="I231" s="10" t="str">
        <f t="shared" ca="1" si="41"/>
        <v>GP7PK2843</v>
      </c>
      <c r="J231" s="10" t="str">
        <f t="shared" ca="1" si="46"/>
        <v>7PK2840</v>
      </c>
      <c r="K231" s="9">
        <f t="shared" ca="1" si="47"/>
        <v>1493.0547999999999</v>
      </c>
      <c r="L231" s="8">
        <f t="shared" si="48"/>
        <v>791</v>
      </c>
    </row>
    <row r="232" spans="1:12" x14ac:dyDescent="0.25">
      <c r="A232" s="10" t="str">
        <f t="shared" ca="1" si="39"/>
        <v>GPK070390</v>
      </c>
      <c r="B232" s="10" t="str">
        <f t="shared" ca="1" si="42"/>
        <v>7PK990</v>
      </c>
      <c r="C232" s="9">
        <f t="shared" ca="1" si="43"/>
        <v>597.21119999999996</v>
      </c>
      <c r="D232" s="8">
        <f t="shared" si="49"/>
        <v>680</v>
      </c>
      <c r="E232" s="10" t="str">
        <f t="shared" ca="1" si="40"/>
        <v>GPK070677</v>
      </c>
      <c r="F232" s="10" t="str">
        <f t="shared" ca="1" si="44"/>
        <v>7PK1720</v>
      </c>
      <c r="G232" s="9">
        <f t="shared" ca="1" si="45"/>
        <v>893.52539999999999</v>
      </c>
      <c r="H232" s="8">
        <f t="shared" si="50"/>
        <v>736</v>
      </c>
      <c r="I232" s="10" t="str">
        <f t="shared" ca="1" si="41"/>
        <v>GPK071122</v>
      </c>
      <c r="J232" s="10" t="str">
        <f t="shared" ca="1" si="46"/>
        <v>7PK2850</v>
      </c>
      <c r="K232" s="9">
        <f t="shared" ca="1" si="47"/>
        <v>1476.278</v>
      </c>
      <c r="L232" s="8">
        <f t="shared" si="48"/>
        <v>792</v>
      </c>
    </row>
    <row r="233" spans="1:12" x14ac:dyDescent="0.25">
      <c r="A233" s="10" t="str">
        <f t="shared" ca="1" si="39"/>
        <v>GP7PK1025</v>
      </c>
      <c r="B233" s="10" t="str">
        <f t="shared" ca="1" si="42"/>
        <v>7PK1025</v>
      </c>
      <c r="C233" s="9">
        <f t="shared" ca="1" si="43"/>
        <v>655.54139999999995</v>
      </c>
      <c r="D233" s="8">
        <f t="shared" si="49"/>
        <v>681</v>
      </c>
      <c r="E233" s="10" t="str">
        <f t="shared" ca="1" si="40"/>
        <v>GP7PK1735</v>
      </c>
      <c r="F233" s="10" t="str">
        <f t="shared" ca="1" si="44"/>
        <v>7PK1735</v>
      </c>
      <c r="G233" s="9">
        <f t="shared" ca="1" si="45"/>
        <v>928.09739999999999</v>
      </c>
      <c r="H233" s="8">
        <f t="shared" si="50"/>
        <v>737</v>
      </c>
      <c r="I233" s="10" t="str">
        <f t="shared" ca="1" si="41"/>
        <v>GPK071124</v>
      </c>
      <c r="J233" s="10" t="str">
        <f t="shared" ca="1" si="46"/>
        <v>7PK2855</v>
      </c>
      <c r="K233" s="9">
        <f t="shared" ca="1" si="47"/>
        <v>1679.8239999999998</v>
      </c>
      <c r="L233" s="8">
        <f t="shared" si="48"/>
        <v>793</v>
      </c>
    </row>
    <row r="234" spans="1:12" x14ac:dyDescent="0.25">
      <c r="A234" s="10" t="str">
        <f t="shared" ca="1" si="39"/>
        <v>GP7PK1035</v>
      </c>
      <c r="B234" s="10" t="str">
        <f t="shared" ca="1" si="42"/>
        <v>7PK1035</v>
      </c>
      <c r="C234" s="9">
        <f t="shared" ca="1" si="43"/>
        <v>995.48599999999988</v>
      </c>
      <c r="D234" s="8">
        <f t="shared" si="49"/>
        <v>682</v>
      </c>
      <c r="E234" s="10" t="str">
        <f t="shared" ca="1" si="40"/>
        <v>GPK070685</v>
      </c>
      <c r="F234" s="10" t="str">
        <f t="shared" ca="1" si="44"/>
        <v>7PK1740</v>
      </c>
      <c r="G234" s="9">
        <f t="shared" ca="1" si="45"/>
        <v>880.50060000000008</v>
      </c>
      <c r="H234" s="8">
        <f t="shared" si="50"/>
        <v>738</v>
      </c>
      <c r="I234" s="10" t="str">
        <f t="shared" ca="1" si="41"/>
        <v>GPK071130</v>
      </c>
      <c r="J234" s="10" t="str">
        <f t="shared" ca="1" si="46"/>
        <v>7PK2870</v>
      </c>
      <c r="K234" s="9">
        <f t="shared" ca="1" si="47"/>
        <v>1652.2869999999998</v>
      </c>
      <c r="L234" s="8">
        <f t="shared" si="48"/>
        <v>794</v>
      </c>
    </row>
    <row r="235" spans="1:12" x14ac:dyDescent="0.25">
      <c r="A235" s="10" t="str">
        <f t="shared" ca="1" si="39"/>
        <v>GP7PK1043</v>
      </c>
      <c r="B235" s="10" t="str">
        <f t="shared" ca="1" si="42"/>
        <v>7PK1040</v>
      </c>
      <c r="C235" s="9">
        <f t="shared" ca="1" si="43"/>
        <v>654.73739999999998</v>
      </c>
      <c r="D235" s="8">
        <f t="shared" si="49"/>
        <v>683</v>
      </c>
      <c r="E235" s="10" t="str">
        <f t="shared" ca="1" si="40"/>
        <v>GPK070690</v>
      </c>
      <c r="F235" s="10" t="str">
        <f t="shared" ca="1" si="44"/>
        <v>7PK1750</v>
      </c>
      <c r="G235" s="9">
        <f t="shared" ca="1" si="45"/>
        <v>905.27719999999999</v>
      </c>
      <c r="H235" s="8">
        <f t="shared" si="50"/>
        <v>739</v>
      </c>
      <c r="I235" s="10" t="str">
        <f t="shared" ca="1" si="41"/>
        <v>GP78515</v>
      </c>
      <c r="J235" s="10" t="str">
        <f t="shared" ca="1" si="46"/>
        <v>7PK2875</v>
      </c>
      <c r="K235" s="9">
        <f t="shared" ca="1" si="47"/>
        <v>2488.9026000000003</v>
      </c>
      <c r="L235" s="8">
        <f t="shared" si="48"/>
        <v>795</v>
      </c>
    </row>
    <row r="236" spans="1:12" x14ac:dyDescent="0.25">
      <c r="A236" s="10" t="str">
        <f t="shared" ca="1" si="39"/>
        <v>GPK070425</v>
      </c>
      <c r="B236" s="10" t="str">
        <f t="shared" ca="1" si="42"/>
        <v>7PK1075</v>
      </c>
      <c r="C236" s="9">
        <f t="shared" ca="1" si="43"/>
        <v>802.1508</v>
      </c>
      <c r="D236" s="8">
        <f t="shared" si="49"/>
        <v>684</v>
      </c>
      <c r="E236" s="10" t="str">
        <f t="shared" ca="1" si="40"/>
        <v>GP78425</v>
      </c>
      <c r="F236" s="10" t="str">
        <f t="shared" ca="1" si="44"/>
        <v>7PK1760</v>
      </c>
      <c r="G236" s="9">
        <f t="shared" ca="1" si="45"/>
        <v>910.81140000000005</v>
      </c>
      <c r="H236" s="8">
        <f t="shared" si="50"/>
        <v>740</v>
      </c>
      <c r="I236" s="10" t="str">
        <f t="shared" ca="1" si="41"/>
        <v>GPK071134</v>
      </c>
      <c r="J236" s="10" t="str">
        <f t="shared" ca="1" si="46"/>
        <v>7PK2880</v>
      </c>
      <c r="K236" s="9">
        <f t="shared" ca="1" si="47"/>
        <v>1689.6060000000002</v>
      </c>
      <c r="L236" s="8">
        <f t="shared" si="48"/>
        <v>796</v>
      </c>
    </row>
    <row r="237" spans="1:12" x14ac:dyDescent="0.25">
      <c r="A237" s="10" t="str">
        <f t="shared" ca="1" si="39"/>
        <v>GP7PK1095</v>
      </c>
      <c r="B237" s="10" t="str">
        <f t="shared" ca="1" si="42"/>
        <v>7PK1100</v>
      </c>
      <c r="C237" s="9">
        <f t="shared" ca="1" si="43"/>
        <v>670.13400000000001</v>
      </c>
      <c r="D237" s="8">
        <f t="shared" si="49"/>
        <v>685</v>
      </c>
      <c r="E237" s="10" t="str">
        <f t="shared" ca="1" si="40"/>
        <v>GP78427</v>
      </c>
      <c r="F237" s="10" t="str">
        <f t="shared" ca="1" si="44"/>
        <v>7PK1770</v>
      </c>
      <c r="G237" s="9">
        <f t="shared" ca="1" si="45"/>
        <v>889.84039999999993</v>
      </c>
      <c r="H237" s="8">
        <f t="shared" si="50"/>
        <v>741</v>
      </c>
      <c r="I237" s="10" t="str">
        <f t="shared" ca="1" si="41"/>
        <v>GPK071157</v>
      </c>
      <c r="J237" s="10" t="str">
        <f t="shared" ca="1" si="46"/>
        <v>7PK2940</v>
      </c>
      <c r="K237" s="9">
        <f t="shared" ca="1" si="47"/>
        <v>1226.8503999999998</v>
      </c>
      <c r="L237" s="8">
        <f t="shared" si="48"/>
        <v>797</v>
      </c>
    </row>
    <row r="238" spans="1:12" x14ac:dyDescent="0.25">
      <c r="A238" s="10" t="str">
        <f t="shared" ca="1" si="39"/>
        <v>GP78374</v>
      </c>
      <c r="B238" s="10" t="str">
        <f t="shared" ca="1" si="42"/>
        <v>7PK1110</v>
      </c>
      <c r="C238" s="9">
        <f t="shared" ca="1" si="43"/>
        <v>673.91280000000006</v>
      </c>
      <c r="D238" s="8">
        <f t="shared" si="49"/>
        <v>686</v>
      </c>
      <c r="E238" s="10" t="str">
        <f t="shared" ca="1" si="40"/>
        <v>GPK070701</v>
      </c>
      <c r="F238" s="10" t="str">
        <f t="shared" ca="1" si="44"/>
        <v>7PK1785</v>
      </c>
      <c r="G238" s="9">
        <f t="shared" ca="1" si="45"/>
        <v>1011.2443999999999</v>
      </c>
      <c r="H238" s="8">
        <f t="shared" si="50"/>
        <v>742</v>
      </c>
      <c r="I238" s="10" t="str">
        <f t="shared" ca="1" si="41"/>
        <v>GP8PK0800</v>
      </c>
      <c r="J238" s="10" t="str">
        <f t="shared" ca="1" si="46"/>
        <v>8PK800</v>
      </c>
      <c r="K238" s="9">
        <f t="shared" ca="1" si="47"/>
        <v>700.04279999999994</v>
      </c>
      <c r="L238" s="8">
        <f t="shared" si="48"/>
        <v>798</v>
      </c>
    </row>
    <row r="239" spans="1:12" x14ac:dyDescent="0.25">
      <c r="A239" s="10" t="str">
        <f t="shared" ca="1" si="39"/>
        <v>GP78375</v>
      </c>
      <c r="B239" s="10" t="str">
        <f t="shared" ca="1" si="42"/>
        <v>7PK1125</v>
      </c>
      <c r="C239" s="9">
        <f t="shared" ca="1" si="43"/>
        <v>702.02599999999995</v>
      </c>
      <c r="D239" s="8">
        <f t="shared" si="49"/>
        <v>687</v>
      </c>
      <c r="E239" s="10" t="str">
        <f t="shared" ca="1" si="40"/>
        <v>GP78429</v>
      </c>
      <c r="F239" s="10" t="str">
        <f t="shared" ca="1" si="44"/>
        <v>7PK1800</v>
      </c>
      <c r="G239" s="9">
        <f t="shared" ca="1" si="45"/>
        <v>1007.4388000000001</v>
      </c>
      <c r="H239" s="8">
        <f t="shared" si="50"/>
        <v>743</v>
      </c>
      <c r="I239" s="10" t="str">
        <f t="shared" ca="1" si="41"/>
        <v>GP8PK830E</v>
      </c>
      <c r="J239" s="10" t="str">
        <f t="shared" ca="1" si="46"/>
        <v>8PK830</v>
      </c>
      <c r="K239" s="9">
        <f t="shared" ca="1" si="47"/>
        <v>712.49140000000011</v>
      </c>
      <c r="L239" s="8">
        <f t="shared" si="48"/>
        <v>799</v>
      </c>
    </row>
    <row r="240" spans="1:12" x14ac:dyDescent="0.25">
      <c r="A240" s="10" t="str">
        <f t="shared" ca="1" si="39"/>
        <v>GP7PK1140</v>
      </c>
      <c r="B240" s="10" t="str">
        <f t="shared" ca="1" si="42"/>
        <v>7PK1140</v>
      </c>
      <c r="C240" s="9">
        <f t="shared" ca="1" si="43"/>
        <v>680.6798</v>
      </c>
      <c r="D240" s="8">
        <f t="shared" si="49"/>
        <v>688</v>
      </c>
      <c r="E240" s="10" t="str">
        <f t="shared" ca="1" si="40"/>
        <v>GP78430</v>
      </c>
      <c r="F240" s="10" t="str">
        <f t="shared" ca="1" si="44"/>
        <v>7PK1810</v>
      </c>
      <c r="G240" s="9">
        <f t="shared" ca="1" si="45"/>
        <v>908.50659999999993</v>
      </c>
      <c r="H240" s="8">
        <f t="shared" si="50"/>
        <v>744</v>
      </c>
      <c r="I240" s="10" t="str">
        <f t="shared" ca="1" si="41"/>
        <v>GP8PK880E</v>
      </c>
      <c r="J240" s="10" t="str">
        <f t="shared" ca="1" si="46"/>
        <v>8PK880</v>
      </c>
      <c r="K240" s="9">
        <f t="shared" ca="1" si="47"/>
        <v>864.94319999999993</v>
      </c>
      <c r="L240" s="8">
        <f t="shared" si="48"/>
        <v>800</v>
      </c>
    </row>
    <row r="241" spans="1:12" x14ac:dyDescent="0.25">
      <c r="A241" s="10" t="str">
        <f t="shared" ca="1" si="39"/>
        <v>GP7PK1148</v>
      </c>
      <c r="B241" s="10" t="str">
        <f t="shared" ca="1" si="42"/>
        <v>7PK1145</v>
      </c>
      <c r="C241" s="9">
        <f t="shared" ca="1" si="43"/>
        <v>682.56919999999991</v>
      </c>
      <c r="D241" s="8">
        <f t="shared" si="49"/>
        <v>689</v>
      </c>
      <c r="E241" s="10" t="str">
        <f t="shared" ca="1" si="40"/>
        <v>GP78431</v>
      </c>
      <c r="F241" s="10" t="str">
        <f t="shared" ca="1" si="44"/>
        <v>7PK1815</v>
      </c>
      <c r="G241" s="9">
        <f t="shared" ca="1" si="45"/>
        <v>992.27</v>
      </c>
      <c r="H241" s="8">
        <f t="shared" si="50"/>
        <v>745</v>
      </c>
      <c r="I241" s="10" t="str">
        <f t="shared" ca="1" si="41"/>
        <v>GP8PK905E</v>
      </c>
      <c r="J241" s="10" t="str">
        <f t="shared" ca="1" si="46"/>
        <v>8PK905</v>
      </c>
      <c r="K241" s="9">
        <f t="shared" ca="1" si="47"/>
        <v>877.39179999999988</v>
      </c>
      <c r="L241" s="8">
        <f t="shared" si="48"/>
        <v>801</v>
      </c>
    </row>
    <row r="242" spans="1:12" x14ac:dyDescent="0.25">
      <c r="A242" s="10" t="str">
        <f t="shared" ca="1" si="39"/>
        <v>GP78377</v>
      </c>
      <c r="B242" s="10" t="str">
        <f t="shared" ca="1" si="42"/>
        <v>7PK1150</v>
      </c>
      <c r="C242" s="9">
        <f t="shared" ca="1" si="43"/>
        <v>684.1905999999999</v>
      </c>
      <c r="D242" s="8">
        <f t="shared" si="49"/>
        <v>690</v>
      </c>
      <c r="E242" s="10" t="str">
        <f t="shared" ca="1" si="40"/>
        <v>GP7PK1855</v>
      </c>
      <c r="F242" s="10" t="str">
        <f t="shared" ca="1" si="44"/>
        <v>7PK1855</v>
      </c>
      <c r="G242" s="9">
        <f t="shared" ca="1" si="45"/>
        <v>1022.6478</v>
      </c>
      <c r="H242" s="8">
        <f t="shared" si="50"/>
        <v>746</v>
      </c>
      <c r="I242" s="10" t="str">
        <f t="shared" ca="1" si="41"/>
        <v>GPK080360BRA</v>
      </c>
      <c r="J242" s="10" t="str">
        <f t="shared" ca="1" si="46"/>
        <v>8PK915</v>
      </c>
      <c r="K242" s="9">
        <f t="shared" ca="1" si="47"/>
        <v>516.36900000000003</v>
      </c>
      <c r="L242" s="8">
        <f t="shared" si="48"/>
        <v>802</v>
      </c>
    </row>
    <row r="243" spans="1:12" x14ac:dyDescent="0.25">
      <c r="A243" s="10" t="str">
        <f t="shared" ca="1" si="39"/>
        <v>GP78379</v>
      </c>
      <c r="B243" s="10" t="str">
        <f t="shared" ca="1" si="42"/>
        <v>7PK1175</v>
      </c>
      <c r="C243" s="9">
        <f t="shared" ca="1" si="43"/>
        <v>692.29759999999999</v>
      </c>
      <c r="D243" s="8">
        <f t="shared" si="49"/>
        <v>691</v>
      </c>
      <c r="E243" s="10" t="str">
        <f t="shared" ca="1" si="40"/>
        <v>GP7PK1870</v>
      </c>
      <c r="F243" s="10" t="str">
        <f t="shared" ca="1" si="44"/>
        <v>7PK1870</v>
      </c>
      <c r="G243" s="9">
        <f t="shared" ca="1" si="45"/>
        <v>840.05939999999987</v>
      </c>
      <c r="H243" s="8">
        <f t="shared" si="50"/>
        <v>747</v>
      </c>
      <c r="I243" s="10" t="str">
        <f t="shared" ca="1" si="41"/>
        <v>GPK080365</v>
      </c>
      <c r="J243" s="10" t="str">
        <f t="shared" ca="1" si="46"/>
        <v>8PK925</v>
      </c>
      <c r="K243" s="9">
        <f t="shared" ca="1" si="47"/>
        <v>699.29240000000004</v>
      </c>
      <c r="L243" s="8">
        <f t="shared" si="48"/>
        <v>803</v>
      </c>
    </row>
    <row r="244" spans="1:12" x14ac:dyDescent="0.25">
      <c r="A244" s="10" t="str">
        <f t="shared" ca="1" si="39"/>
        <v>GP7PK1190</v>
      </c>
      <c r="B244" s="10" t="str">
        <f t="shared" ca="1" si="42"/>
        <v>7PK1190</v>
      </c>
      <c r="C244" s="9">
        <f t="shared" ca="1" si="43"/>
        <v>701.74459999999999</v>
      </c>
      <c r="D244" s="8">
        <f t="shared" si="49"/>
        <v>692</v>
      </c>
      <c r="E244" s="10" t="str">
        <f t="shared" ca="1" si="40"/>
        <v>GP78436</v>
      </c>
      <c r="F244" s="10" t="str">
        <f t="shared" ca="1" si="44"/>
        <v>7PK1885</v>
      </c>
      <c r="G244" s="9">
        <f t="shared" ca="1" si="45"/>
        <v>846.27699999999993</v>
      </c>
      <c r="H244" s="8">
        <f t="shared" si="50"/>
        <v>748</v>
      </c>
      <c r="I244" s="10" t="str">
        <f t="shared" ca="1" si="41"/>
        <v>GPK080375</v>
      </c>
      <c r="J244" s="10" t="str">
        <f t="shared" ca="1" si="46"/>
        <v>8PK950</v>
      </c>
      <c r="K244" s="9">
        <f t="shared" ca="1" si="47"/>
        <v>677.62459999999999</v>
      </c>
      <c r="L244" s="8">
        <f t="shared" si="48"/>
        <v>804</v>
      </c>
    </row>
    <row r="245" spans="1:12" x14ac:dyDescent="0.25">
      <c r="A245" s="10" t="str">
        <f t="shared" ca="1" si="39"/>
        <v>GP7PK1215</v>
      </c>
      <c r="B245" s="10" t="str">
        <f t="shared" ca="1" si="42"/>
        <v>7PK1215</v>
      </c>
      <c r="C245" s="9">
        <f t="shared" ca="1" si="43"/>
        <v>774.721</v>
      </c>
      <c r="D245" s="8">
        <f t="shared" si="49"/>
        <v>693</v>
      </c>
      <c r="E245" s="10" t="str">
        <f t="shared" ca="1" si="40"/>
        <v>GP7PK1905</v>
      </c>
      <c r="F245" s="10" t="str">
        <f t="shared" ca="1" si="44"/>
        <v>7PK1905</v>
      </c>
      <c r="G245" s="9">
        <f t="shared" ca="1" si="45"/>
        <v>861.83439999999996</v>
      </c>
      <c r="H245" s="8">
        <f t="shared" si="50"/>
        <v>749</v>
      </c>
      <c r="I245" s="10" t="str">
        <f t="shared" ca="1" si="41"/>
        <v>GP8PK958E</v>
      </c>
      <c r="J245" s="10" t="str">
        <f t="shared" ca="1" si="46"/>
        <v>8PK955</v>
      </c>
      <c r="K245" s="9">
        <f t="shared" ca="1" si="47"/>
        <v>722.40740000000005</v>
      </c>
      <c r="L245" s="8">
        <f t="shared" si="48"/>
        <v>805</v>
      </c>
    </row>
    <row r="246" spans="1:12" x14ac:dyDescent="0.25">
      <c r="A246" s="10" t="str">
        <f t="shared" ca="1" si="39"/>
        <v>GP78382</v>
      </c>
      <c r="B246" s="10" t="str">
        <f t="shared" ca="1" si="42"/>
        <v>7PK1220</v>
      </c>
      <c r="C246" s="9">
        <f t="shared" ca="1" si="43"/>
        <v>713.37580000000003</v>
      </c>
      <c r="D246" s="8">
        <f t="shared" si="49"/>
        <v>694</v>
      </c>
      <c r="E246" s="10" t="str">
        <f t="shared" ca="1" si="40"/>
        <v>GP7PK1910</v>
      </c>
      <c r="F246" s="10" t="str">
        <f t="shared" ca="1" si="44"/>
        <v>7PK1910</v>
      </c>
      <c r="G246" s="9">
        <f t="shared" ca="1" si="45"/>
        <v>936.51260000000002</v>
      </c>
      <c r="H246" s="8">
        <f t="shared" si="50"/>
        <v>750</v>
      </c>
      <c r="I246" s="10" t="str">
        <f t="shared" ca="1" si="41"/>
        <v>GPK080382</v>
      </c>
      <c r="J246" s="10" t="str">
        <f t="shared" ca="1" si="46"/>
        <v>8PK970</v>
      </c>
      <c r="K246" s="9">
        <f t="shared" ca="1" si="47"/>
        <v>706.84999999999991</v>
      </c>
      <c r="L246" s="8">
        <f t="shared" si="48"/>
        <v>806</v>
      </c>
    </row>
    <row r="247" spans="1:12" x14ac:dyDescent="0.25">
      <c r="A247" s="10" t="str">
        <f t="shared" ca="1" si="39"/>
        <v>GP78384</v>
      </c>
      <c r="B247" s="10" t="str">
        <f t="shared" ca="1" si="42"/>
        <v>7PK1240</v>
      </c>
      <c r="C247" s="9">
        <f t="shared" ca="1" si="43"/>
        <v>719.0440000000001</v>
      </c>
      <c r="D247" s="8">
        <f t="shared" si="49"/>
        <v>695</v>
      </c>
      <c r="E247" s="10" t="str">
        <f t="shared" ca="1" si="40"/>
        <v>GP7PK1920</v>
      </c>
      <c r="F247" s="10" t="str">
        <f t="shared" ca="1" si="44"/>
        <v>7PK1920</v>
      </c>
      <c r="G247" s="9">
        <f t="shared" ca="1" si="45"/>
        <v>939.62139999999999</v>
      </c>
      <c r="H247" s="8">
        <f t="shared" si="50"/>
        <v>751</v>
      </c>
      <c r="I247" s="10" t="str">
        <f t="shared" ca="1" si="41"/>
        <v>GP8PK0975</v>
      </c>
      <c r="J247" s="10" t="str">
        <f t="shared" ca="1" si="46"/>
        <v>8PK975</v>
      </c>
      <c r="K247" s="9">
        <f t="shared" ca="1" si="47"/>
        <v>630.93900000000008</v>
      </c>
      <c r="L247" s="8">
        <f t="shared" si="48"/>
        <v>807</v>
      </c>
    </row>
    <row r="248" spans="1:12" x14ac:dyDescent="0.25">
      <c r="A248" s="10" t="str">
        <f t="shared" ca="1" si="39"/>
        <v>GP7PK1275</v>
      </c>
      <c r="B248" s="10" t="str">
        <f t="shared" ca="1" si="42"/>
        <v>7PK1275</v>
      </c>
      <c r="C248" s="9">
        <f t="shared" ca="1" si="43"/>
        <v>643.5752</v>
      </c>
      <c r="D248" s="8">
        <f t="shared" si="49"/>
        <v>696</v>
      </c>
      <c r="E248" s="10" t="str">
        <f t="shared" ca="1" si="40"/>
        <v>GP78812</v>
      </c>
      <c r="F248" s="10" t="str">
        <f t="shared" ca="1" si="44"/>
        <v>7PK1930</v>
      </c>
      <c r="G248" s="9">
        <f t="shared" ca="1" si="45"/>
        <v>746.90259999999989</v>
      </c>
      <c r="H248" s="8">
        <f t="shared" si="50"/>
        <v>752</v>
      </c>
      <c r="I248" s="10" t="str">
        <f t="shared" ca="1" si="41"/>
        <v>GPK080390</v>
      </c>
      <c r="J248" s="10" t="str">
        <f t="shared" ca="1" si="46"/>
        <v>8PK990</v>
      </c>
      <c r="K248" s="9">
        <f t="shared" ca="1" si="47"/>
        <v>676.11040000000003</v>
      </c>
      <c r="L248" s="8">
        <f t="shared" si="48"/>
        <v>808</v>
      </c>
    </row>
    <row r="249" spans="1:12" x14ac:dyDescent="0.25">
      <c r="A249" s="10" t="str">
        <f t="shared" ca="1" si="39"/>
        <v>GPK070505</v>
      </c>
      <c r="B249" s="10" t="str">
        <f t="shared" ca="1" si="42"/>
        <v>7PK1280</v>
      </c>
      <c r="C249" s="9">
        <f t="shared" ca="1" si="43"/>
        <v>781.31380000000013</v>
      </c>
      <c r="D249" s="8">
        <f t="shared" si="49"/>
        <v>697</v>
      </c>
      <c r="E249" s="10" t="str">
        <f t="shared" ca="1" si="40"/>
        <v>GP78441</v>
      </c>
      <c r="F249" s="10" t="str">
        <f t="shared" ca="1" si="44"/>
        <v>7PK1950</v>
      </c>
      <c r="G249" s="9">
        <f t="shared" ca="1" si="45"/>
        <v>972.86680000000001</v>
      </c>
      <c r="H249" s="8">
        <f t="shared" si="50"/>
        <v>753</v>
      </c>
      <c r="I249" s="10" t="str">
        <f t="shared" ca="1" si="41"/>
        <v>GP8PK1000</v>
      </c>
      <c r="J249" s="10" t="str">
        <f t="shared" ca="1" si="46"/>
        <v>8PK995</v>
      </c>
      <c r="K249" s="9">
        <f t="shared" ca="1" si="47"/>
        <v>682.00639999999999</v>
      </c>
      <c r="L249" s="8">
        <f t="shared" si="48"/>
        <v>809</v>
      </c>
    </row>
    <row r="250" spans="1:12" x14ac:dyDescent="0.25">
      <c r="A250" s="10" t="str">
        <f t="shared" ca="1" si="39"/>
        <v>GP78388</v>
      </c>
      <c r="B250" s="10" t="str">
        <f t="shared" ca="1" si="42"/>
        <v>7PK1290</v>
      </c>
      <c r="C250" s="9">
        <f t="shared" ca="1" si="43"/>
        <v>725.79759999999999</v>
      </c>
      <c r="D250" s="8">
        <f t="shared" si="49"/>
        <v>698</v>
      </c>
      <c r="E250" s="10" t="str">
        <f t="shared" ca="1" si="40"/>
        <v>GPK070772</v>
      </c>
      <c r="F250" s="10" t="str">
        <f t="shared" ca="1" si="44"/>
        <v>7PK1960</v>
      </c>
      <c r="G250" s="9">
        <f t="shared" ca="1" si="45"/>
        <v>1336.4356</v>
      </c>
      <c r="H250" s="8">
        <f t="shared" si="50"/>
        <v>754</v>
      </c>
      <c r="I250" s="10" t="str">
        <f t="shared" ca="1" si="41"/>
        <v>GP8PK1005</v>
      </c>
      <c r="J250" s="10" t="str">
        <f t="shared" ca="1" si="46"/>
        <v>8PK1005</v>
      </c>
      <c r="K250" s="9">
        <f t="shared" ca="1" si="47"/>
        <v>783.21659999999997</v>
      </c>
      <c r="L250" s="8">
        <f t="shared" si="48"/>
        <v>810</v>
      </c>
    </row>
    <row r="251" spans="1:12" x14ac:dyDescent="0.25">
      <c r="A251" s="10" t="str">
        <f t="shared" ca="1" si="39"/>
        <v>GP7PK1325</v>
      </c>
      <c r="B251" s="10" t="str">
        <f t="shared" ca="1" si="42"/>
        <v>7PK1325</v>
      </c>
      <c r="C251" s="9">
        <f t="shared" ca="1" si="43"/>
        <v>749.82380000000012</v>
      </c>
      <c r="D251" s="8">
        <f t="shared" si="49"/>
        <v>699</v>
      </c>
      <c r="E251" s="10" t="str">
        <f t="shared" ca="1" si="40"/>
        <v>GP78443</v>
      </c>
      <c r="F251" s="10" t="str">
        <f t="shared" ca="1" si="44"/>
        <v>7PK1970</v>
      </c>
      <c r="G251" s="9">
        <f t="shared" ca="1" si="45"/>
        <v>1055.384</v>
      </c>
      <c r="H251" s="8">
        <f t="shared" si="50"/>
        <v>755</v>
      </c>
      <c r="I251" s="10" t="str">
        <f t="shared" ca="1" si="41"/>
        <v>GPK080400</v>
      </c>
      <c r="J251" s="10" t="str">
        <f t="shared" ca="1" si="46"/>
        <v>8PK1015</v>
      </c>
      <c r="K251" s="9">
        <f t="shared" ca="1" si="47"/>
        <v>699.29240000000004</v>
      </c>
      <c r="L251" s="8">
        <f t="shared" si="48"/>
        <v>811</v>
      </c>
    </row>
    <row r="252" spans="1:12" x14ac:dyDescent="0.25">
      <c r="A252" s="10" t="str">
        <f t="shared" ref="A252:A315" ca="1" si="51">INDIRECT(ADDRESS(D252,1,1,1,"Micro V"))</f>
        <v>GPK070528BRA</v>
      </c>
      <c r="B252" s="10" t="str">
        <f t="shared" ca="1" si="42"/>
        <v>7PK1340</v>
      </c>
      <c r="C252" s="9">
        <f t="shared" ca="1" si="43"/>
        <v>1275.1038000000001</v>
      </c>
      <c r="D252" s="8">
        <f t="shared" si="49"/>
        <v>700</v>
      </c>
      <c r="E252" s="10" t="str">
        <f t="shared" ref="E252:E315" ca="1" si="52">INDIRECT(ADDRESS(H252,1,1,1,"Micro V"))</f>
        <v>GP7PK1988</v>
      </c>
      <c r="F252" s="10" t="str">
        <f t="shared" ca="1" si="44"/>
        <v>7PK1985</v>
      </c>
      <c r="G252" s="9">
        <f t="shared" ca="1" si="45"/>
        <v>961.39640000000009</v>
      </c>
      <c r="H252" s="8">
        <f t="shared" si="50"/>
        <v>756</v>
      </c>
      <c r="I252" s="10" t="str">
        <f t="shared" ref="I252:I315" ca="1" si="53">INDIRECT(ADDRESS(L252,1,1,1,"Micro V"))</f>
        <v>GP8PK1020</v>
      </c>
      <c r="J252" s="10" t="str">
        <f t="shared" ca="1" si="46"/>
        <v>8PK1020</v>
      </c>
      <c r="K252" s="9">
        <f t="shared" ca="1" si="47"/>
        <v>942.73019999999997</v>
      </c>
      <c r="L252" s="8">
        <f t="shared" si="48"/>
        <v>812</v>
      </c>
    </row>
    <row r="253" spans="1:12" x14ac:dyDescent="0.25">
      <c r="A253" s="10" t="str">
        <f t="shared" ca="1" si="51"/>
        <v>GP7PK1345</v>
      </c>
      <c r="B253" s="10" t="str">
        <f t="shared" ca="1" si="42"/>
        <v>7PK1345</v>
      </c>
      <c r="C253" s="9">
        <f t="shared" ca="1" si="43"/>
        <v>933.12239999999997</v>
      </c>
      <c r="D253" s="8">
        <f t="shared" si="49"/>
        <v>701</v>
      </c>
      <c r="E253" s="10" t="str">
        <f t="shared" ca="1" si="52"/>
        <v>GP7PK2000</v>
      </c>
      <c r="F253" s="10" t="str">
        <f t="shared" ca="1" si="44"/>
        <v>7PK2000</v>
      </c>
      <c r="G253" s="9">
        <f t="shared" ca="1" si="45"/>
        <v>890.899</v>
      </c>
      <c r="H253" s="8">
        <f t="shared" si="50"/>
        <v>757</v>
      </c>
      <c r="I253" s="10" t="str">
        <f t="shared" ca="1" si="53"/>
        <v>GPK080408</v>
      </c>
      <c r="J253" s="10" t="str">
        <f t="shared" ca="1" si="46"/>
        <v>8PK1035</v>
      </c>
      <c r="K253" s="9">
        <f t="shared" ca="1" si="47"/>
        <v>807.21599999999989</v>
      </c>
      <c r="L253" s="8">
        <f t="shared" si="48"/>
        <v>813</v>
      </c>
    </row>
    <row r="254" spans="1:12" x14ac:dyDescent="0.25">
      <c r="A254" s="10" t="str">
        <f t="shared" ca="1" si="51"/>
        <v>GPK070532</v>
      </c>
      <c r="B254" s="10" t="str">
        <f t="shared" ca="1" si="42"/>
        <v>7PK1350</v>
      </c>
      <c r="C254" s="9">
        <f t="shared" ca="1" si="43"/>
        <v>790.86800000000005</v>
      </c>
      <c r="D254" s="8">
        <f t="shared" si="49"/>
        <v>702</v>
      </c>
      <c r="E254" s="10" t="str">
        <f t="shared" ca="1" si="52"/>
        <v>GP78449</v>
      </c>
      <c r="F254" s="10" t="str">
        <f t="shared" ca="1" si="44"/>
        <v>7PK2045</v>
      </c>
      <c r="G254" s="9">
        <f t="shared" ca="1" si="45"/>
        <v>980.06259999999997</v>
      </c>
      <c r="H254" s="8">
        <f t="shared" si="50"/>
        <v>758</v>
      </c>
      <c r="I254" s="10" t="str">
        <f t="shared" ca="1" si="53"/>
        <v>GP8PK1052</v>
      </c>
      <c r="J254" s="10" t="str">
        <f t="shared" ca="1" si="46"/>
        <v>8PK1050</v>
      </c>
      <c r="K254" s="9">
        <f t="shared" ca="1" si="47"/>
        <v>1119.8782000000001</v>
      </c>
      <c r="L254" s="8">
        <f t="shared" si="48"/>
        <v>814</v>
      </c>
    </row>
    <row r="255" spans="1:12" x14ac:dyDescent="0.25">
      <c r="A255" s="10" t="str">
        <f t="shared" ca="1" si="51"/>
        <v>GPK070536D</v>
      </c>
      <c r="B255" s="10" t="str">
        <f t="shared" ca="1" si="42"/>
        <v>7DPK1360</v>
      </c>
      <c r="C255" s="9">
        <f t="shared" ca="1" si="43"/>
        <v>1040.51</v>
      </c>
      <c r="D255" s="8">
        <f t="shared" si="49"/>
        <v>703</v>
      </c>
      <c r="E255" s="10" t="str">
        <f t="shared" ca="1" si="52"/>
        <v>GPK070810</v>
      </c>
      <c r="F255" s="10" t="str">
        <f t="shared" ca="1" si="44"/>
        <v>7PK2060</v>
      </c>
      <c r="G255" s="9">
        <f t="shared" ca="1" si="45"/>
        <v>986.29359999999997</v>
      </c>
      <c r="H255" s="8">
        <f t="shared" si="50"/>
        <v>759</v>
      </c>
      <c r="I255" s="10" t="str">
        <f t="shared" ca="1" si="53"/>
        <v>GP8PK1075</v>
      </c>
      <c r="J255" s="10" t="str">
        <f t="shared" ca="1" si="46"/>
        <v>8PK1075</v>
      </c>
      <c r="K255" s="9">
        <f t="shared" ca="1" si="47"/>
        <v>1182.2552000000001</v>
      </c>
      <c r="L255" s="8">
        <f t="shared" si="48"/>
        <v>815</v>
      </c>
    </row>
    <row r="256" spans="1:12" x14ac:dyDescent="0.25">
      <c r="A256" s="10" t="str">
        <f t="shared" ca="1" si="51"/>
        <v>GPK070545</v>
      </c>
      <c r="B256" s="10" t="str">
        <f t="shared" ca="1" si="42"/>
        <v>7PK1380</v>
      </c>
      <c r="C256" s="9">
        <f t="shared" ca="1" si="43"/>
        <v>649.60519999999997</v>
      </c>
      <c r="D256" s="8">
        <f t="shared" si="49"/>
        <v>704</v>
      </c>
      <c r="E256" s="10" t="str">
        <f t="shared" ca="1" si="52"/>
        <v>GPK070817D</v>
      </c>
      <c r="F256" s="10" t="str">
        <f t="shared" ca="1" si="44"/>
        <v>7DPK2075</v>
      </c>
      <c r="G256" s="9" t="e">
        <f t="shared" ca="1" si="45"/>
        <v>#N/A</v>
      </c>
      <c r="H256" s="8">
        <f t="shared" si="50"/>
        <v>760</v>
      </c>
      <c r="I256" s="10" t="str">
        <f t="shared" ca="1" si="53"/>
        <v>GPK080427</v>
      </c>
      <c r="J256" s="10" t="str">
        <f t="shared" ca="1" si="46"/>
        <v>8PK1085</v>
      </c>
      <c r="K256" s="9">
        <f t="shared" ca="1" si="47"/>
        <v>1162.4097999999999</v>
      </c>
      <c r="L256" s="8">
        <f t="shared" si="48"/>
        <v>816</v>
      </c>
    </row>
    <row r="257" spans="1:12" x14ac:dyDescent="0.25">
      <c r="A257" s="10" t="str">
        <f t="shared" ca="1" si="51"/>
        <v>GP78396</v>
      </c>
      <c r="B257" s="10" t="str">
        <f t="shared" ca="1" si="42"/>
        <v>7PK1385</v>
      </c>
      <c r="C257" s="9">
        <f t="shared" ca="1" si="43"/>
        <v>794.64679999999998</v>
      </c>
      <c r="D257" s="8">
        <f t="shared" si="49"/>
        <v>705</v>
      </c>
      <c r="E257" s="10" t="str">
        <f t="shared" ca="1" si="52"/>
        <v>GP7PK2080</v>
      </c>
      <c r="F257" s="10" t="str">
        <f t="shared" ca="1" si="44"/>
        <v>7PK2080</v>
      </c>
      <c r="G257" s="9">
        <f t="shared" ca="1" si="45"/>
        <v>914.7242</v>
      </c>
      <c r="H257" s="8">
        <f t="shared" si="50"/>
        <v>761</v>
      </c>
      <c r="I257" s="10" t="str">
        <f t="shared" ca="1" si="53"/>
        <v>GPK080435</v>
      </c>
      <c r="J257" s="10" t="str">
        <f t="shared" ca="1" si="46"/>
        <v>8PK1105</v>
      </c>
      <c r="K257" s="9">
        <f t="shared" ca="1" si="47"/>
        <v>687.17880000000002</v>
      </c>
      <c r="L257" s="8">
        <f t="shared" si="48"/>
        <v>817</v>
      </c>
    </row>
    <row r="258" spans="1:12" x14ac:dyDescent="0.25">
      <c r="A258" s="10" t="str">
        <f t="shared" ca="1" si="51"/>
        <v>GP78397</v>
      </c>
      <c r="B258" s="10" t="str">
        <f t="shared" ca="1" si="42"/>
        <v>7PK1395</v>
      </c>
      <c r="C258" s="9">
        <f t="shared" ca="1" si="43"/>
        <v>777.82979999999998</v>
      </c>
      <c r="D258" s="8">
        <f t="shared" si="49"/>
        <v>706</v>
      </c>
      <c r="E258" s="10" t="str">
        <f t="shared" ca="1" si="52"/>
        <v>GP78454</v>
      </c>
      <c r="F258" s="10" t="str">
        <f t="shared" ca="1" si="44"/>
        <v>7PK2120</v>
      </c>
      <c r="G258" s="9">
        <f t="shared" ca="1" si="45"/>
        <v>924.06400000000008</v>
      </c>
      <c r="H258" s="8">
        <f t="shared" si="50"/>
        <v>762</v>
      </c>
      <c r="I258" s="10" t="str">
        <f t="shared" ca="1" si="53"/>
        <v>GPK080450</v>
      </c>
      <c r="J258" s="10" t="str">
        <f t="shared" ca="1" si="46"/>
        <v>8PK1140</v>
      </c>
      <c r="K258" s="9">
        <f t="shared" ca="1" si="47"/>
        <v>652.25839999999994</v>
      </c>
      <c r="L258" s="8">
        <f t="shared" si="48"/>
        <v>818</v>
      </c>
    </row>
    <row r="259" spans="1:12" x14ac:dyDescent="0.25">
      <c r="A259" s="10" t="str">
        <f t="shared" ca="1" si="51"/>
        <v>GP78397D</v>
      </c>
      <c r="B259" s="10" t="str">
        <f t="shared" ca="1" si="42"/>
        <v>7DPK1400</v>
      </c>
      <c r="C259" s="9">
        <f t="shared" ca="1" si="43"/>
        <v>1063.7991999999999</v>
      </c>
      <c r="D259" s="8">
        <f t="shared" si="49"/>
        <v>707</v>
      </c>
      <c r="E259" s="10" t="str">
        <f t="shared" ca="1" si="52"/>
        <v>GPK070855</v>
      </c>
      <c r="F259" s="10" t="str">
        <f t="shared" ca="1" si="44"/>
        <v>7PK2170</v>
      </c>
      <c r="G259" s="9">
        <f t="shared" ca="1" si="45"/>
        <v>1056.0406</v>
      </c>
      <c r="H259" s="8">
        <f t="shared" si="50"/>
        <v>763</v>
      </c>
      <c r="I259" s="10" t="str">
        <f t="shared" ca="1" si="53"/>
        <v>GP8PK1150</v>
      </c>
      <c r="J259" s="10" t="str">
        <f t="shared" ca="1" si="46"/>
        <v>8PK1150</v>
      </c>
      <c r="K259" s="9">
        <f t="shared" ca="1" si="47"/>
        <v>1014.2861999999999</v>
      </c>
      <c r="L259" s="8">
        <f t="shared" si="48"/>
        <v>819</v>
      </c>
    </row>
    <row r="260" spans="1:12" x14ac:dyDescent="0.25">
      <c r="A260" s="10" t="str">
        <f t="shared" ca="1" si="51"/>
        <v>GPK070553</v>
      </c>
      <c r="B260" s="10" t="str">
        <f t="shared" ref="B260:B323" ca="1" si="54">INDIRECT(ADDRESS(D260,6,1,1,"Micro V"))</f>
        <v>7PK1405</v>
      </c>
      <c r="C260" s="9">
        <f t="shared" ref="C260:C323" ca="1" si="55">INDIRECT(ADDRESS(D260,5,1,1,"Micro V"))</f>
        <v>781.31380000000013</v>
      </c>
      <c r="D260" s="8">
        <f t="shared" si="49"/>
        <v>708</v>
      </c>
      <c r="E260" s="10" t="str">
        <f t="shared" ca="1" si="52"/>
        <v>GPK070873</v>
      </c>
      <c r="F260" s="10" t="str">
        <f t="shared" ref="F260:F323" ca="1" si="56">INDIRECT(ADDRESS(H260,6,1,1,"Micro V"))</f>
        <v>7PK2215</v>
      </c>
      <c r="G260" s="9">
        <f t="shared" ref="G260:G323" ca="1" si="57">INDIRECT(ADDRESS(H260,5,1,1,"Micro V"))</f>
        <v>955.08500000000004</v>
      </c>
      <c r="H260" s="8">
        <f t="shared" si="50"/>
        <v>764</v>
      </c>
      <c r="I260" s="10" t="str">
        <f t="shared" ca="1" si="53"/>
        <v>GP8PK1173</v>
      </c>
      <c r="J260" s="10" t="str">
        <f t="shared" ref="J260:J323" ca="1" si="58">INDIRECT(ADDRESS(L260,6,1,1,"Micro V"))</f>
        <v>8PK1170</v>
      </c>
      <c r="K260" s="9">
        <f t="shared" ref="K260:K323" ca="1" si="59">INDIRECT(ADDRESS(L260,5,1,1,"Micro V"))</f>
        <v>765.38119999999992</v>
      </c>
      <c r="L260" s="8">
        <f t="shared" si="48"/>
        <v>820</v>
      </c>
    </row>
    <row r="261" spans="1:12" x14ac:dyDescent="0.25">
      <c r="A261" s="10" t="str">
        <f t="shared" ca="1" si="51"/>
        <v>GP7PK1425</v>
      </c>
      <c r="B261" s="10" t="str">
        <f t="shared" ca="1" si="54"/>
        <v>7PK1425</v>
      </c>
      <c r="C261" s="9">
        <f t="shared" ca="1" si="55"/>
        <v>1051.6185999999998</v>
      </c>
      <c r="D261" s="8">
        <f t="shared" si="49"/>
        <v>709</v>
      </c>
      <c r="E261" s="10" t="str">
        <f t="shared" ca="1" si="52"/>
        <v>GP7PK2225</v>
      </c>
      <c r="F261" s="10" t="str">
        <f t="shared" ca="1" si="56"/>
        <v>7PK2225</v>
      </c>
      <c r="G261" s="9">
        <f t="shared" ca="1" si="57"/>
        <v>961.39640000000009</v>
      </c>
      <c r="H261" s="8">
        <f t="shared" si="50"/>
        <v>765</v>
      </c>
      <c r="I261" s="10" t="str">
        <f t="shared" ca="1" si="53"/>
        <v>GPK080465</v>
      </c>
      <c r="J261" s="10" t="str">
        <f t="shared" ca="1" si="58"/>
        <v>8PK1180</v>
      </c>
      <c r="K261" s="9">
        <f t="shared" ca="1" si="59"/>
        <v>730.68859999999995</v>
      </c>
      <c r="L261" s="8">
        <f t="shared" si="48"/>
        <v>821</v>
      </c>
    </row>
    <row r="262" spans="1:12" x14ac:dyDescent="0.25">
      <c r="A262" s="10" t="str">
        <f t="shared" ca="1" si="51"/>
        <v>GP7PK1438</v>
      </c>
      <c r="B262" s="10" t="str">
        <f t="shared" ca="1" si="54"/>
        <v>7PK1440</v>
      </c>
      <c r="C262" s="9">
        <f t="shared" ca="1" si="55"/>
        <v>721.83119999999985</v>
      </c>
      <c r="D262" s="8">
        <f t="shared" si="49"/>
        <v>710</v>
      </c>
      <c r="E262" s="10" t="str">
        <f t="shared" ca="1" si="52"/>
        <v>GPK070880</v>
      </c>
      <c r="F262" s="10" t="str">
        <f t="shared" ca="1" si="56"/>
        <v>7PK2235</v>
      </c>
      <c r="G262" s="9">
        <f t="shared" ca="1" si="57"/>
        <v>964.50519999999995</v>
      </c>
      <c r="H262" s="8">
        <f t="shared" si="50"/>
        <v>766</v>
      </c>
      <c r="I262" s="10" t="str">
        <f t="shared" ca="1" si="53"/>
        <v>GP8PK1190</v>
      </c>
      <c r="J262" s="10" t="str">
        <f t="shared" ca="1" si="58"/>
        <v>8PK1190</v>
      </c>
      <c r="K262" s="9">
        <f t="shared" ca="1" si="59"/>
        <v>1244.2703999999999</v>
      </c>
      <c r="L262" s="8">
        <f t="shared" si="48"/>
        <v>822</v>
      </c>
    </row>
    <row r="263" spans="1:12" x14ac:dyDescent="0.25">
      <c r="A263" s="10" t="str">
        <f t="shared" ca="1" si="51"/>
        <v>GP78401</v>
      </c>
      <c r="B263" s="10" t="str">
        <f t="shared" ca="1" si="54"/>
        <v>7PK1450</v>
      </c>
      <c r="C263" s="9">
        <f t="shared" ca="1" si="55"/>
        <v>823.48359999999991</v>
      </c>
      <c r="D263" s="8">
        <f t="shared" si="49"/>
        <v>711</v>
      </c>
      <c r="E263" s="10" t="str">
        <f t="shared" ca="1" si="52"/>
        <v>GPK070885</v>
      </c>
      <c r="F263" s="10" t="str">
        <f t="shared" ca="1" si="56"/>
        <v>7PK2245</v>
      </c>
      <c r="G263" s="9">
        <f t="shared" ca="1" si="57"/>
        <v>1036.5972000000002</v>
      </c>
      <c r="H263" s="8">
        <f t="shared" si="50"/>
        <v>767</v>
      </c>
      <c r="I263" s="10" t="str">
        <f t="shared" ca="1" si="53"/>
        <v>GPK080471</v>
      </c>
      <c r="J263" s="10" t="str">
        <f t="shared" ca="1" si="58"/>
        <v>8PK1195</v>
      </c>
      <c r="K263" s="9">
        <f t="shared" ca="1" si="59"/>
        <v>915.13959999999997</v>
      </c>
      <c r="L263" s="8">
        <f t="shared" si="48"/>
        <v>823</v>
      </c>
    </row>
    <row r="264" spans="1:12" x14ac:dyDescent="0.25">
      <c r="A264" s="10" t="str">
        <f t="shared" ca="1" si="51"/>
        <v>GPK070578</v>
      </c>
      <c r="B264" s="10" t="str">
        <f t="shared" ca="1" si="54"/>
        <v>7PK1465</v>
      </c>
      <c r="C264" s="9">
        <f t="shared" ca="1" si="55"/>
        <v>803.83919999999989</v>
      </c>
      <c r="D264" s="8">
        <f t="shared" si="49"/>
        <v>712</v>
      </c>
      <c r="E264" s="10" t="str">
        <f t="shared" ca="1" si="52"/>
        <v>GP78465</v>
      </c>
      <c r="F264" s="10" t="str">
        <f t="shared" ca="1" si="56"/>
        <v>7PK2255</v>
      </c>
      <c r="G264" s="9">
        <f t="shared" ca="1" si="57"/>
        <v>1182.3222000000001</v>
      </c>
      <c r="H264" s="8">
        <f t="shared" si="50"/>
        <v>768</v>
      </c>
      <c r="I264" s="10" t="str">
        <f t="shared" ca="1" si="53"/>
        <v>GP8PK1202</v>
      </c>
      <c r="J264" s="10" t="str">
        <f t="shared" ca="1" si="58"/>
        <v>8PK1200</v>
      </c>
      <c r="K264" s="9">
        <f t="shared" ca="1" si="59"/>
        <v>1045.4009999999998</v>
      </c>
      <c r="L264" s="8">
        <f t="shared" si="48"/>
        <v>824</v>
      </c>
    </row>
    <row r="265" spans="1:12" x14ac:dyDescent="0.25">
      <c r="A265" s="10" t="str">
        <f t="shared" ca="1" si="51"/>
        <v>GP78403</v>
      </c>
      <c r="B265" s="10" t="str">
        <f t="shared" ca="1" si="54"/>
        <v>7PK1470</v>
      </c>
      <c r="C265" s="9">
        <f t="shared" ca="1" si="55"/>
        <v>733.60979999999995</v>
      </c>
      <c r="D265" s="8">
        <f t="shared" si="49"/>
        <v>713</v>
      </c>
      <c r="E265" s="10" t="str">
        <f t="shared" ca="1" si="52"/>
        <v>GPK070890</v>
      </c>
      <c r="F265" s="10" t="str">
        <f t="shared" ca="1" si="56"/>
        <v>7PK2260</v>
      </c>
      <c r="G265" s="9">
        <f t="shared" ca="1" si="57"/>
        <v>1033.7028</v>
      </c>
      <c r="H265" s="8">
        <f t="shared" si="50"/>
        <v>769</v>
      </c>
      <c r="I265" s="10" t="str">
        <f t="shared" ca="1" si="53"/>
        <v>GP8PK1213</v>
      </c>
      <c r="J265" s="10" t="str">
        <f t="shared" ca="1" si="58"/>
        <v>8PK1210</v>
      </c>
      <c r="K265" s="9">
        <f t="shared" ca="1" si="59"/>
        <v>1051.6185999999998</v>
      </c>
      <c r="L265" s="8">
        <f t="shared" si="48"/>
        <v>825</v>
      </c>
    </row>
    <row r="266" spans="1:12" x14ac:dyDescent="0.25">
      <c r="A266" s="10" t="str">
        <f t="shared" ca="1" si="51"/>
        <v>GP7PK1515</v>
      </c>
      <c r="B266" s="10" t="str">
        <f t="shared" ca="1" si="54"/>
        <v>7PK1515</v>
      </c>
      <c r="C266" s="9">
        <f t="shared" ca="1" si="55"/>
        <v>702.02599999999995</v>
      </c>
      <c r="D266" s="8">
        <f t="shared" si="49"/>
        <v>714</v>
      </c>
      <c r="E266" s="10" t="str">
        <f t="shared" ca="1" si="52"/>
        <v>GP7PK2265</v>
      </c>
      <c r="F266" s="10" t="str">
        <f t="shared" ca="1" si="56"/>
        <v>7PK2265</v>
      </c>
      <c r="G266" s="9">
        <f t="shared" ca="1" si="57"/>
        <v>873.94800000000009</v>
      </c>
      <c r="H266" s="8">
        <f t="shared" si="50"/>
        <v>770</v>
      </c>
      <c r="I266" s="10" t="str">
        <f t="shared" ca="1" si="53"/>
        <v>GP8PK1222</v>
      </c>
      <c r="J266" s="10" t="str">
        <f t="shared" ca="1" si="58"/>
        <v>8PK1220</v>
      </c>
      <c r="K266" s="9">
        <f t="shared" ca="1" si="59"/>
        <v>896.84859999999992</v>
      </c>
      <c r="L266" s="8">
        <f t="shared" si="48"/>
        <v>826</v>
      </c>
    </row>
    <row r="267" spans="1:12" x14ac:dyDescent="0.25">
      <c r="A267" s="10" t="str">
        <f t="shared" ca="1" si="51"/>
        <v>GPK070598</v>
      </c>
      <c r="B267" s="10" t="str">
        <f t="shared" ca="1" si="54"/>
        <v>7PK1520</v>
      </c>
      <c r="C267" s="9">
        <f t="shared" ca="1" si="55"/>
        <v>991.26499999999999</v>
      </c>
      <c r="D267" s="8">
        <f t="shared" si="49"/>
        <v>715</v>
      </c>
      <c r="E267" s="10" t="str">
        <f t="shared" ca="1" si="52"/>
        <v>GP78467</v>
      </c>
      <c r="F267" s="10" t="str">
        <f t="shared" ca="1" si="56"/>
        <v>7PK2275</v>
      </c>
      <c r="G267" s="9">
        <f t="shared" ca="1" si="57"/>
        <v>976.9538</v>
      </c>
      <c r="H267" s="8">
        <f t="shared" si="50"/>
        <v>771</v>
      </c>
      <c r="I267" s="10" t="str">
        <f t="shared" ca="1" si="53"/>
        <v>GP8PK1225</v>
      </c>
      <c r="J267" s="10" t="str">
        <f t="shared" ca="1" si="58"/>
        <v>8PK1225</v>
      </c>
      <c r="K267" s="9">
        <f t="shared" ca="1" si="59"/>
        <v>1243.922</v>
      </c>
      <c r="L267" s="8">
        <f t="shared" si="48"/>
        <v>827</v>
      </c>
    </row>
    <row r="268" spans="1:12" x14ac:dyDescent="0.25">
      <c r="A268" s="10" t="str">
        <f t="shared" ca="1" si="51"/>
        <v>GPK070600</v>
      </c>
      <c r="B268" s="10" t="str">
        <f t="shared" ca="1" si="54"/>
        <v>7PK1525</v>
      </c>
      <c r="C268" s="9" t="e">
        <f t="shared" ca="1" si="55"/>
        <v>#N/A</v>
      </c>
      <c r="D268" s="8">
        <f t="shared" si="49"/>
        <v>716</v>
      </c>
      <c r="E268" s="10" t="str">
        <f t="shared" ca="1" si="52"/>
        <v>GP78468</v>
      </c>
      <c r="F268" s="10" t="str">
        <f t="shared" ca="1" si="56"/>
        <v>7PK2285</v>
      </c>
      <c r="G268" s="9">
        <f t="shared" ca="1" si="57"/>
        <v>1187.0657999999999</v>
      </c>
      <c r="H268" s="8">
        <f t="shared" si="50"/>
        <v>772</v>
      </c>
      <c r="I268" s="10" t="str">
        <f t="shared" ca="1" si="53"/>
        <v>GP8PK1230</v>
      </c>
      <c r="J268" s="10" t="str">
        <f t="shared" ca="1" si="58"/>
        <v>8PK1230</v>
      </c>
      <c r="K268" s="9">
        <f t="shared" ca="1" si="59"/>
        <v>764.10820000000001</v>
      </c>
      <c r="L268" s="8">
        <f t="shared" si="48"/>
        <v>828</v>
      </c>
    </row>
    <row r="269" spans="1:12" x14ac:dyDescent="0.25">
      <c r="A269" s="10" t="str">
        <f t="shared" ca="1" si="51"/>
        <v>GPK071535</v>
      </c>
      <c r="B269" s="10" t="str">
        <f t="shared" ca="1" si="54"/>
        <v>7PK1535</v>
      </c>
      <c r="C269" s="9">
        <f t="shared" ca="1" si="55"/>
        <v>953.82539999999995</v>
      </c>
      <c r="D269" s="8">
        <f t="shared" si="49"/>
        <v>717</v>
      </c>
      <c r="E269" s="10" t="str">
        <f t="shared" ca="1" si="52"/>
        <v>GPK070905</v>
      </c>
      <c r="F269" s="10" t="str">
        <f t="shared" ca="1" si="56"/>
        <v>7PK2300</v>
      </c>
      <c r="G269" s="9">
        <f t="shared" ca="1" si="57"/>
        <v>1060.9584</v>
      </c>
      <c r="H269" s="8">
        <f t="shared" si="50"/>
        <v>773</v>
      </c>
      <c r="I269" s="10" t="str">
        <f t="shared" ca="1" si="53"/>
        <v>GP8PK1242</v>
      </c>
      <c r="J269" s="10" t="str">
        <f t="shared" ca="1" si="58"/>
        <v>8PK1240</v>
      </c>
      <c r="K269" s="9">
        <f t="shared" ca="1" si="59"/>
        <v>1067.1759999999999</v>
      </c>
      <c r="L269" s="8">
        <f t="shared" si="48"/>
        <v>829</v>
      </c>
    </row>
    <row r="270" spans="1:12" x14ac:dyDescent="0.25">
      <c r="A270" s="10" t="str">
        <f t="shared" ca="1" si="51"/>
        <v>GPK070606</v>
      </c>
      <c r="B270" s="10" t="str">
        <f t="shared" ca="1" si="54"/>
        <v>7PK1540</v>
      </c>
      <c r="C270" s="9">
        <f t="shared" ca="1" si="55"/>
        <v>943.48060000000009</v>
      </c>
      <c r="D270" s="8">
        <f t="shared" si="49"/>
        <v>718</v>
      </c>
      <c r="E270" s="10" t="str">
        <f t="shared" ca="1" si="52"/>
        <v>GP7PK2320</v>
      </c>
      <c r="F270" s="10" t="str">
        <f t="shared" ca="1" si="56"/>
        <v>7PK2320</v>
      </c>
      <c r="G270" s="9">
        <f t="shared" ca="1" si="57"/>
        <v>986.29359999999997</v>
      </c>
      <c r="H270" s="8">
        <f t="shared" si="50"/>
        <v>774</v>
      </c>
      <c r="I270" s="10" t="str">
        <f t="shared" ca="1" si="53"/>
        <v>GPK080496</v>
      </c>
      <c r="J270" s="10" t="str">
        <f t="shared" ca="1" si="58"/>
        <v>8PK1260</v>
      </c>
      <c r="K270" s="9">
        <f t="shared" ca="1" si="59"/>
        <v>1301.6894</v>
      </c>
      <c r="L270" s="8">
        <f t="shared" si="48"/>
        <v>830</v>
      </c>
    </row>
    <row r="271" spans="1:12" x14ac:dyDescent="0.25">
      <c r="A271" s="10" t="str">
        <f t="shared" ca="1" si="51"/>
        <v>GPK071545</v>
      </c>
      <c r="B271" s="10" t="str">
        <f t="shared" ca="1" si="54"/>
        <v>7PK1545</v>
      </c>
      <c r="C271" s="9">
        <f t="shared" ca="1" si="55"/>
        <v>824.50199999999995</v>
      </c>
      <c r="D271" s="8">
        <f t="shared" si="49"/>
        <v>719</v>
      </c>
      <c r="E271" s="10" t="str">
        <f t="shared" ca="1" si="52"/>
        <v>GP7PK2328</v>
      </c>
      <c r="F271" s="10" t="str">
        <f t="shared" ca="1" si="56"/>
        <v>7PK2325</v>
      </c>
      <c r="G271" s="9">
        <f t="shared" ca="1" si="57"/>
        <v>1060.9584</v>
      </c>
      <c r="H271" s="8">
        <f t="shared" si="50"/>
        <v>775</v>
      </c>
      <c r="I271" s="10" t="str">
        <f t="shared" ca="1" si="53"/>
        <v>GP8PK1275</v>
      </c>
      <c r="J271" s="10" t="str">
        <f t="shared" ca="1" si="58"/>
        <v>8PK1275</v>
      </c>
      <c r="K271" s="9">
        <f t="shared" ca="1" si="59"/>
        <v>908.50659999999993</v>
      </c>
      <c r="L271" s="8">
        <f t="shared" si="48"/>
        <v>831</v>
      </c>
    </row>
    <row r="272" spans="1:12" x14ac:dyDescent="0.25">
      <c r="A272" s="10" t="str">
        <f t="shared" ca="1" si="51"/>
        <v>GPK070612</v>
      </c>
      <c r="B272" s="10" t="str">
        <f t="shared" ca="1" si="54"/>
        <v>7PK1555</v>
      </c>
      <c r="C272" s="9">
        <f t="shared" ca="1" si="55"/>
        <v>824.50199999999995</v>
      </c>
      <c r="D272" s="8">
        <f t="shared" si="49"/>
        <v>720</v>
      </c>
      <c r="E272" s="10" t="str">
        <f t="shared" ca="1" si="52"/>
        <v>GP7PK2335</v>
      </c>
      <c r="F272" s="10" t="str">
        <f t="shared" ca="1" si="56"/>
        <v>7PK2335</v>
      </c>
      <c r="G272" s="9">
        <f t="shared" ca="1" si="57"/>
        <v>989.40239999999994</v>
      </c>
      <c r="H272" s="8">
        <f t="shared" si="50"/>
        <v>776</v>
      </c>
      <c r="I272" s="10" t="str">
        <f t="shared" ca="1" si="53"/>
        <v>GPK080505</v>
      </c>
      <c r="J272" s="10" t="str">
        <f t="shared" ca="1" si="58"/>
        <v>8PK1280</v>
      </c>
      <c r="K272" s="9">
        <f t="shared" ca="1" si="59"/>
        <v>824.50199999999995</v>
      </c>
      <c r="L272" s="8">
        <f t="shared" si="48"/>
        <v>832</v>
      </c>
    </row>
    <row r="273" spans="1:12" x14ac:dyDescent="0.25">
      <c r="A273" s="10" t="str">
        <f t="shared" ca="1" si="51"/>
        <v>GP7PK1570</v>
      </c>
      <c r="B273" s="10" t="str">
        <f t="shared" ca="1" si="54"/>
        <v>7PK1570</v>
      </c>
      <c r="C273" s="9">
        <f t="shared" ca="1" si="55"/>
        <v>1244.2703999999999</v>
      </c>
      <c r="D273" s="8">
        <f t="shared" si="49"/>
        <v>721</v>
      </c>
      <c r="E273" s="10" t="str">
        <f t="shared" ca="1" si="52"/>
        <v>GP78473</v>
      </c>
      <c r="F273" s="10" t="str">
        <f t="shared" ca="1" si="56"/>
        <v>7PK2345</v>
      </c>
      <c r="G273" s="9">
        <f t="shared" ca="1" si="57"/>
        <v>989.40239999999994</v>
      </c>
      <c r="H273" s="8">
        <f t="shared" si="50"/>
        <v>777</v>
      </c>
      <c r="I273" s="10" t="str">
        <f t="shared" ca="1" si="53"/>
        <v>GP8PK1289</v>
      </c>
      <c r="J273" s="10" t="str">
        <f t="shared" ca="1" si="58"/>
        <v>8PK1285</v>
      </c>
      <c r="K273" s="9">
        <f t="shared" ca="1" si="59"/>
        <v>792.77080000000001</v>
      </c>
      <c r="L273" s="8">
        <f t="shared" si="48"/>
        <v>833</v>
      </c>
    </row>
    <row r="274" spans="1:12" x14ac:dyDescent="0.25">
      <c r="A274" s="10" t="str">
        <f t="shared" ca="1" si="51"/>
        <v>GP7PK1580</v>
      </c>
      <c r="B274" s="10" t="str">
        <f t="shared" ca="1" si="54"/>
        <v>7PK1580</v>
      </c>
      <c r="C274" s="9">
        <f t="shared" ca="1" si="55"/>
        <v>745.01319999999998</v>
      </c>
      <c r="D274" s="8">
        <f t="shared" si="49"/>
        <v>722</v>
      </c>
      <c r="E274" s="10" t="str">
        <f t="shared" ca="1" si="52"/>
        <v>GP7PK2365</v>
      </c>
      <c r="F274" s="10" t="str">
        <f t="shared" ca="1" si="56"/>
        <v>7PK2365</v>
      </c>
      <c r="G274" s="9">
        <f t="shared" ca="1" si="57"/>
        <v>995.62</v>
      </c>
      <c r="H274" s="8">
        <f t="shared" si="50"/>
        <v>778</v>
      </c>
      <c r="I274" s="10" t="str">
        <f t="shared" ca="1" si="53"/>
        <v>GPK080508BRA</v>
      </c>
      <c r="J274" s="10" t="str">
        <f t="shared" ca="1" si="58"/>
        <v>8PK1290</v>
      </c>
      <c r="K274" s="9">
        <f t="shared" ca="1" si="59"/>
        <v>1386.6989999999998</v>
      </c>
      <c r="L274" s="8">
        <f t="shared" si="48"/>
        <v>834</v>
      </c>
    </row>
    <row r="275" spans="1:12" x14ac:dyDescent="0.25">
      <c r="A275" s="10" t="str">
        <f t="shared" ca="1" si="51"/>
        <v>GP78412</v>
      </c>
      <c r="B275" s="10" t="str">
        <f t="shared" ca="1" si="54"/>
        <v>7PK1590</v>
      </c>
      <c r="C275" s="9">
        <f t="shared" ca="1" si="55"/>
        <v>714.38079999999991</v>
      </c>
      <c r="D275" s="8">
        <f t="shared" si="49"/>
        <v>723</v>
      </c>
      <c r="E275" s="10" t="str">
        <f t="shared" ca="1" si="52"/>
        <v>GP7PK2418</v>
      </c>
      <c r="F275" s="10" t="str">
        <f t="shared" ca="1" si="56"/>
        <v>7PK2415</v>
      </c>
      <c r="G275" s="9">
        <f t="shared" ca="1" si="57"/>
        <v>1008.0685999999999</v>
      </c>
      <c r="H275" s="8">
        <f t="shared" si="50"/>
        <v>779</v>
      </c>
      <c r="I275" s="10" t="str">
        <f t="shared" ca="1" si="53"/>
        <v>GPK080510</v>
      </c>
      <c r="J275" s="10" t="str">
        <f t="shared" ca="1" si="58"/>
        <v>8PK1295</v>
      </c>
      <c r="K275" s="9">
        <f t="shared" ca="1" si="59"/>
        <v>972.98739999999998</v>
      </c>
      <c r="L275" s="8">
        <f t="shared" si="48"/>
        <v>835</v>
      </c>
    </row>
    <row r="276" spans="1:12" x14ac:dyDescent="0.25">
      <c r="A276" s="10" t="str">
        <f t="shared" ca="1" si="51"/>
        <v>GPK070630</v>
      </c>
      <c r="B276" s="10" t="str">
        <f t="shared" ca="1" si="54"/>
        <v>7PK1600</v>
      </c>
      <c r="C276" s="9">
        <f t="shared" ca="1" si="55"/>
        <v>792.03380000000004</v>
      </c>
      <c r="D276" s="8">
        <f t="shared" si="49"/>
        <v>724</v>
      </c>
      <c r="E276" s="10" t="str">
        <f t="shared" ca="1" si="52"/>
        <v>GPK070966</v>
      </c>
      <c r="F276" s="10" t="str">
        <f t="shared" ca="1" si="56"/>
        <v>7PK2455</v>
      </c>
      <c r="G276" s="9" t="e">
        <f t="shared" ca="1" si="57"/>
        <v>#N/A</v>
      </c>
      <c r="H276" s="8">
        <f t="shared" si="50"/>
        <v>780</v>
      </c>
      <c r="I276" s="10" t="str">
        <f t="shared" ca="1" si="53"/>
        <v>GPK080514</v>
      </c>
      <c r="J276" s="10" t="str">
        <f t="shared" ca="1" si="58"/>
        <v>8PK1305</v>
      </c>
      <c r="K276" s="9">
        <f t="shared" ca="1" si="59"/>
        <v>1306.6473999999998</v>
      </c>
      <c r="L276" s="8">
        <f t="shared" si="48"/>
        <v>836</v>
      </c>
    </row>
    <row r="277" spans="1:12" x14ac:dyDescent="0.25">
      <c r="A277" s="10" t="str">
        <f t="shared" ca="1" si="51"/>
        <v>GP78413</v>
      </c>
      <c r="B277" s="10" t="str">
        <f t="shared" ca="1" si="54"/>
        <v>7PK1605</v>
      </c>
      <c r="C277" s="9">
        <f t="shared" ca="1" si="55"/>
        <v>846.27699999999993</v>
      </c>
      <c r="D277" s="8">
        <f t="shared" si="49"/>
        <v>725</v>
      </c>
      <c r="E277" s="10" t="str">
        <f t="shared" ca="1" si="52"/>
        <v>GPK070968</v>
      </c>
      <c r="F277" s="10" t="str">
        <f t="shared" ca="1" si="56"/>
        <v>7PK2460</v>
      </c>
      <c r="G277" s="9">
        <f t="shared" ca="1" si="57"/>
        <v>1135.2748000000001</v>
      </c>
      <c r="H277" s="8">
        <f t="shared" si="50"/>
        <v>781</v>
      </c>
      <c r="I277" s="10" t="str">
        <f t="shared" ca="1" si="53"/>
        <v>GP8PK1328</v>
      </c>
      <c r="J277" s="10" t="str">
        <f t="shared" ca="1" si="58"/>
        <v>8PK1325</v>
      </c>
      <c r="K277" s="9">
        <f t="shared" ca="1" si="59"/>
        <v>1135.6365999999998</v>
      </c>
      <c r="L277" s="8">
        <f t="shared" si="48"/>
        <v>837</v>
      </c>
    </row>
    <row r="278" spans="1:12" x14ac:dyDescent="0.25">
      <c r="A278" s="10" t="str">
        <f t="shared" ca="1" si="51"/>
        <v>GPK070640</v>
      </c>
      <c r="B278" s="10" t="str">
        <f t="shared" ca="1" si="54"/>
        <v>7PK1625</v>
      </c>
      <c r="C278" s="9">
        <f t="shared" ca="1" si="55"/>
        <v>1244.2703999999999</v>
      </c>
      <c r="D278" s="8">
        <f t="shared" si="49"/>
        <v>726</v>
      </c>
      <c r="E278" s="10" t="str">
        <f t="shared" ca="1" si="52"/>
        <v>GPK070975</v>
      </c>
      <c r="F278" s="10" t="str">
        <f t="shared" ca="1" si="56"/>
        <v>7PK2475</v>
      </c>
      <c r="G278" s="9">
        <f t="shared" ca="1" si="57"/>
        <v>1407.201</v>
      </c>
      <c r="H278" s="8">
        <f t="shared" si="50"/>
        <v>782</v>
      </c>
      <c r="I278" s="10" t="str">
        <f t="shared" ca="1" si="53"/>
        <v>GPK080525</v>
      </c>
      <c r="J278" s="10" t="str">
        <f t="shared" ca="1" si="58"/>
        <v>8PK1330</v>
      </c>
      <c r="K278" s="9">
        <f t="shared" ca="1" si="59"/>
        <v>828.77659999999992</v>
      </c>
      <c r="L278" s="8">
        <f t="shared" si="48"/>
        <v>838</v>
      </c>
    </row>
    <row r="279" spans="1:12" x14ac:dyDescent="0.25">
      <c r="A279" s="10" t="str">
        <f t="shared" ca="1" si="51"/>
        <v>GP78415</v>
      </c>
      <c r="B279" s="10" t="str">
        <f t="shared" ca="1" si="54"/>
        <v>7PK1630</v>
      </c>
      <c r="C279" s="9">
        <f t="shared" ca="1" si="55"/>
        <v>846.27699999999993</v>
      </c>
      <c r="D279" s="8">
        <f t="shared" si="49"/>
        <v>727</v>
      </c>
      <c r="E279" s="10" t="str">
        <f t="shared" ca="1" si="52"/>
        <v>GP7PK2535</v>
      </c>
      <c r="F279" s="10" t="str">
        <f t="shared" ca="1" si="56"/>
        <v>7PK2535</v>
      </c>
      <c r="G279" s="9">
        <f t="shared" ca="1" si="57"/>
        <v>1057.8496</v>
      </c>
      <c r="H279" s="8">
        <f t="shared" si="50"/>
        <v>783</v>
      </c>
      <c r="I279" s="10" t="str">
        <f t="shared" ca="1" si="53"/>
        <v>GPK080530</v>
      </c>
      <c r="J279" s="10" t="str">
        <f t="shared" ca="1" si="58"/>
        <v>8PK1345</v>
      </c>
      <c r="K279" s="9">
        <f t="shared" ca="1" si="59"/>
        <v>784.27519999999993</v>
      </c>
      <c r="L279" s="8">
        <f t="shared" si="48"/>
        <v>839</v>
      </c>
    </row>
    <row r="280" spans="1:12" x14ac:dyDescent="0.25">
      <c r="A280" s="10" t="str">
        <f t="shared" ca="1" si="51"/>
        <v>GP78416</v>
      </c>
      <c r="B280" s="10" t="str">
        <f t="shared" ca="1" si="54"/>
        <v>7PK1640</v>
      </c>
      <c r="C280" s="9">
        <f t="shared" ca="1" si="55"/>
        <v>932.18439999999987</v>
      </c>
      <c r="D280" s="8">
        <f t="shared" si="49"/>
        <v>728</v>
      </c>
      <c r="E280" s="10" t="str">
        <f t="shared" ca="1" si="52"/>
        <v>GPK071005</v>
      </c>
      <c r="F280" s="10" t="str">
        <f t="shared" ca="1" si="56"/>
        <v>7PK2550</v>
      </c>
      <c r="G280" s="9">
        <f t="shared" ca="1" si="57"/>
        <v>1137.5527999999999</v>
      </c>
      <c r="H280" s="8">
        <f t="shared" si="50"/>
        <v>784</v>
      </c>
      <c r="I280" s="10" t="str">
        <f t="shared" ca="1" si="53"/>
        <v>GP8PK1350</v>
      </c>
      <c r="J280" s="10" t="str">
        <f t="shared" ca="1" si="58"/>
        <v>8PK1350</v>
      </c>
      <c r="K280" s="9">
        <f t="shared" ca="1" si="59"/>
        <v>1265.8980000000001</v>
      </c>
      <c r="L280" s="8">
        <f t="shared" si="48"/>
        <v>840</v>
      </c>
    </row>
    <row r="281" spans="1:12" x14ac:dyDescent="0.25">
      <c r="A281" s="10" t="str">
        <f t="shared" ca="1" si="51"/>
        <v>GPK070653</v>
      </c>
      <c r="B281" s="10" t="str">
        <f t="shared" ca="1" si="54"/>
        <v>7PK1655</v>
      </c>
      <c r="C281" s="9">
        <f t="shared" ca="1" si="55"/>
        <v>906.48320000000001</v>
      </c>
      <c r="D281" s="8">
        <f t="shared" si="49"/>
        <v>729</v>
      </c>
      <c r="E281" s="10" t="str">
        <f t="shared" ca="1" si="52"/>
        <v>GP7PK2635</v>
      </c>
      <c r="F281" s="10" t="str">
        <f t="shared" ca="1" si="56"/>
        <v>7PK2635</v>
      </c>
      <c r="G281" s="9">
        <f t="shared" ca="1" si="57"/>
        <v>1082.7334000000001</v>
      </c>
      <c r="H281" s="8">
        <f t="shared" si="50"/>
        <v>785</v>
      </c>
      <c r="I281" s="10" t="str">
        <f t="shared" ca="1" si="53"/>
        <v>GPK080537</v>
      </c>
      <c r="J281" s="10" t="str">
        <f t="shared" ca="1" si="58"/>
        <v>8PK1365</v>
      </c>
      <c r="K281" s="9">
        <f t="shared" ca="1" si="59"/>
        <v>811.86580000000004</v>
      </c>
      <c r="L281" s="8">
        <f t="shared" si="48"/>
        <v>841</v>
      </c>
    </row>
    <row r="282" spans="1:12" x14ac:dyDescent="0.25">
      <c r="A282" s="10" t="str">
        <f t="shared" ca="1" si="51"/>
        <v>GPK070655</v>
      </c>
      <c r="B282" s="10" t="str">
        <f t="shared" ca="1" si="54"/>
        <v>7PK1660</v>
      </c>
      <c r="C282" s="9">
        <f t="shared" ca="1" si="55"/>
        <v>871.96479999999997</v>
      </c>
      <c r="D282" s="8">
        <f t="shared" si="49"/>
        <v>730</v>
      </c>
      <c r="E282" s="10" t="str">
        <f t="shared" ca="1" si="52"/>
        <v>GPK071040</v>
      </c>
      <c r="F282" s="10" t="str">
        <f t="shared" ca="1" si="56"/>
        <v>7PK2640</v>
      </c>
      <c r="G282" s="9">
        <f t="shared" ca="1" si="57"/>
        <v>1352.7835999999998</v>
      </c>
      <c r="H282" s="8">
        <f t="shared" si="50"/>
        <v>786</v>
      </c>
      <c r="I282" s="10" t="str">
        <f t="shared" ca="1" si="53"/>
        <v>GPK080538BRA</v>
      </c>
      <c r="J282" s="10" t="str">
        <f t="shared" ca="1" si="58"/>
        <v>8PK1370</v>
      </c>
      <c r="K282" s="9">
        <f t="shared" ca="1" si="59"/>
        <v>853.33879999999999</v>
      </c>
      <c r="L282" s="8">
        <f t="shared" si="48"/>
        <v>842</v>
      </c>
    </row>
    <row r="283" spans="1:12" x14ac:dyDescent="0.25">
      <c r="A283" s="10" t="str">
        <f t="shared" ca="1" si="51"/>
        <v>GP78419</v>
      </c>
      <c r="B283" s="10" t="str">
        <f t="shared" ca="1" si="54"/>
        <v>7PK1675</v>
      </c>
      <c r="C283" s="9">
        <f t="shared" ca="1" si="55"/>
        <v>802.71359999999993</v>
      </c>
      <c r="D283" s="8">
        <f t="shared" si="49"/>
        <v>731</v>
      </c>
      <c r="E283" s="10" t="str">
        <f t="shared" ca="1" si="52"/>
        <v>GPK071056</v>
      </c>
      <c r="F283" s="10" t="str">
        <f t="shared" ca="1" si="56"/>
        <v>7PK2680</v>
      </c>
      <c r="G283" s="9">
        <f t="shared" ca="1" si="57"/>
        <v>1256.1428000000001</v>
      </c>
      <c r="H283" s="8">
        <f t="shared" si="50"/>
        <v>787</v>
      </c>
      <c r="I283" s="10" t="str">
        <f t="shared" ca="1" si="53"/>
        <v>GP8PK1375</v>
      </c>
      <c r="J283" s="10" t="str">
        <f t="shared" ca="1" si="58"/>
        <v>8PK1375</v>
      </c>
      <c r="K283" s="9">
        <f t="shared" ca="1" si="59"/>
        <v>1224.1435999999999</v>
      </c>
      <c r="L283" s="8">
        <f t="shared" si="48"/>
        <v>843</v>
      </c>
    </row>
    <row r="284" spans="1:12" x14ac:dyDescent="0.25">
      <c r="A284" s="10" t="str">
        <f t="shared" ca="1" si="51"/>
        <v>GPK080543BRA</v>
      </c>
      <c r="B284" s="10" t="str">
        <f t="shared" ca="1" si="54"/>
        <v>8PK1380</v>
      </c>
      <c r="C284" s="9">
        <f t="shared" ca="1" si="55"/>
        <v>795.90640000000008</v>
      </c>
      <c r="D284" s="8">
        <f>+L283+1</f>
        <v>844</v>
      </c>
      <c r="E284" s="10" t="str">
        <f t="shared" ca="1" si="52"/>
        <v>GPK080780</v>
      </c>
      <c r="F284" s="10" t="str">
        <f t="shared" ca="1" si="56"/>
        <v>8PK1980</v>
      </c>
      <c r="G284" s="9">
        <f t="shared" ca="1" si="57"/>
        <v>1113.7141999999999</v>
      </c>
      <c r="H284" s="8">
        <f>+D339+1</f>
        <v>900</v>
      </c>
      <c r="I284" s="10" t="str">
        <f t="shared" ca="1" si="53"/>
        <v>GPK081196</v>
      </c>
      <c r="J284" s="10" t="str">
        <f t="shared" ca="1" si="58"/>
        <v>8PK3035</v>
      </c>
      <c r="K284" s="9">
        <f t="shared" ca="1" si="59"/>
        <v>1644.6221999999998</v>
      </c>
      <c r="L284" s="8">
        <f>+H339+1</f>
        <v>956</v>
      </c>
    </row>
    <row r="285" spans="1:12" x14ac:dyDescent="0.25">
      <c r="A285" s="10" t="str">
        <f t="shared" ca="1" si="51"/>
        <v>GPK080550</v>
      </c>
      <c r="B285" s="10" t="str">
        <f t="shared" ca="1" si="54"/>
        <v>8PK1395</v>
      </c>
      <c r="C285" s="9">
        <f t="shared" ca="1" si="55"/>
        <v>833.82839999999999</v>
      </c>
      <c r="D285" s="8">
        <f>+D284+1</f>
        <v>845</v>
      </c>
      <c r="E285" s="10" t="str">
        <f t="shared" ca="1" si="52"/>
        <v>GPK080783BRA</v>
      </c>
      <c r="F285" s="10" t="str">
        <f t="shared" ca="1" si="56"/>
        <v>8PK1985</v>
      </c>
      <c r="G285" s="9">
        <f t="shared" ca="1" si="57"/>
        <v>1182.2552000000001</v>
      </c>
      <c r="H285" s="8">
        <f>+H284+1</f>
        <v>901</v>
      </c>
      <c r="I285" s="10" t="str">
        <f t="shared" ca="1" si="53"/>
        <v>GPK081207</v>
      </c>
      <c r="J285" s="10" t="str">
        <f t="shared" ca="1" si="58"/>
        <v>8PK3065</v>
      </c>
      <c r="K285" s="9">
        <f t="shared" ca="1" si="59"/>
        <v>2115.3775999999998</v>
      </c>
      <c r="L285" s="8">
        <f>+L284+1</f>
        <v>957</v>
      </c>
    </row>
    <row r="286" spans="1:12" x14ac:dyDescent="0.25">
      <c r="A286" s="10" t="str">
        <f t="shared" ca="1" si="51"/>
        <v>GP8PK1400</v>
      </c>
      <c r="B286" s="10" t="str">
        <f t="shared" ca="1" si="54"/>
        <v>8PK1400</v>
      </c>
      <c r="C286" s="9">
        <f t="shared" ca="1" si="55"/>
        <v>973.59039999999993</v>
      </c>
      <c r="D286" s="8">
        <f>+D285+1</f>
        <v>846</v>
      </c>
      <c r="E286" s="10" t="str">
        <f t="shared" ca="1" si="52"/>
        <v>GPK080785</v>
      </c>
      <c r="F286" s="10" t="str">
        <f t="shared" ca="1" si="56"/>
        <v>8PK1995</v>
      </c>
      <c r="G286" s="9">
        <f t="shared" ca="1" si="57"/>
        <v>1105.0443999999998</v>
      </c>
      <c r="H286" s="8">
        <f>+H285+1</f>
        <v>902</v>
      </c>
      <c r="I286" s="10" t="str">
        <f t="shared" ca="1" si="53"/>
        <v>GPK081213USA</v>
      </c>
      <c r="J286" s="10" t="str">
        <f t="shared" ca="1" si="58"/>
        <v>8PK3080</v>
      </c>
      <c r="K286" s="9">
        <f t="shared" ca="1" si="59"/>
        <v>2115.3775999999998</v>
      </c>
      <c r="L286" s="8">
        <f t="shared" ref="L286:L339" si="60">+L285+1</f>
        <v>958</v>
      </c>
    </row>
    <row r="287" spans="1:12" x14ac:dyDescent="0.25">
      <c r="A287" s="10" t="str">
        <f t="shared" ca="1" si="51"/>
        <v>GPK080554BRA</v>
      </c>
      <c r="B287" s="10" t="str">
        <f t="shared" ca="1" si="54"/>
        <v>8PK1405</v>
      </c>
      <c r="C287" s="9">
        <f t="shared" ca="1" si="55"/>
        <v>1415.9646</v>
      </c>
      <c r="D287" s="8">
        <f t="shared" ref="D287:D339" si="61">+D286+1</f>
        <v>847</v>
      </c>
      <c r="E287" s="10" t="str">
        <f t="shared" ca="1" si="52"/>
        <v>GP8PK2000</v>
      </c>
      <c r="F287" s="10" t="str">
        <f t="shared" ca="1" si="56"/>
        <v>8PK2000</v>
      </c>
      <c r="G287" s="9">
        <f t="shared" ca="1" si="57"/>
        <v>1247.6338000000001</v>
      </c>
      <c r="H287" s="8">
        <f t="shared" ref="H287:H339" si="62">+H286+1</f>
        <v>903</v>
      </c>
      <c r="I287" s="10" t="str">
        <f t="shared" ca="1" si="53"/>
        <v>GPK081223</v>
      </c>
      <c r="J287" s="10" t="str">
        <f t="shared" ca="1" si="58"/>
        <v>8PK3105</v>
      </c>
      <c r="K287" s="9">
        <f t="shared" ca="1" si="59"/>
        <v>2661.8563999999997</v>
      </c>
      <c r="L287" s="8">
        <f t="shared" si="60"/>
        <v>959</v>
      </c>
    </row>
    <row r="288" spans="1:12" x14ac:dyDescent="0.25">
      <c r="A288" s="10" t="str">
        <f t="shared" ca="1" si="51"/>
        <v>GPK080555</v>
      </c>
      <c r="B288" s="10" t="str">
        <f t="shared" ca="1" si="54"/>
        <v>8PK1410</v>
      </c>
      <c r="C288" s="9">
        <f t="shared" ca="1" si="55"/>
        <v>1259.1711999999998</v>
      </c>
      <c r="D288" s="8">
        <f t="shared" si="61"/>
        <v>848</v>
      </c>
      <c r="E288" s="10" t="str">
        <f t="shared" ca="1" si="52"/>
        <v>GPK080790</v>
      </c>
      <c r="F288" s="10" t="str">
        <f t="shared" ca="1" si="56"/>
        <v>8PK2005</v>
      </c>
      <c r="G288" s="9">
        <f t="shared" ca="1" si="57"/>
        <v>1135.2748000000001</v>
      </c>
      <c r="H288" s="8">
        <f t="shared" si="62"/>
        <v>904</v>
      </c>
      <c r="I288" s="10" t="str">
        <f t="shared" ca="1" si="53"/>
        <v>GPK081251</v>
      </c>
      <c r="J288" s="10" t="str">
        <f t="shared" ca="1" si="58"/>
        <v>8PK3175</v>
      </c>
      <c r="K288" s="9">
        <f t="shared" ca="1" si="59"/>
        <v>2277.2362000000003</v>
      </c>
      <c r="L288" s="8">
        <f t="shared" si="60"/>
        <v>960</v>
      </c>
    </row>
    <row r="289" spans="1:12" x14ac:dyDescent="0.25">
      <c r="A289" s="10" t="str">
        <f t="shared" ca="1" si="51"/>
        <v>GPK080558</v>
      </c>
      <c r="B289" s="10" t="str">
        <f t="shared" ca="1" si="54"/>
        <v>8PK1415</v>
      </c>
      <c r="C289" s="9">
        <f t="shared" ca="1" si="55"/>
        <v>887.88400000000001</v>
      </c>
      <c r="D289" s="8">
        <f t="shared" si="61"/>
        <v>849</v>
      </c>
      <c r="E289" s="10" t="str">
        <f t="shared" ca="1" si="52"/>
        <v>GP8PK2020</v>
      </c>
      <c r="F289" s="10" t="str">
        <f t="shared" ca="1" si="56"/>
        <v>8PK2020</v>
      </c>
      <c r="G289" s="9">
        <f t="shared" ca="1" si="57"/>
        <v>1525.4828000000002</v>
      </c>
      <c r="H289" s="8">
        <f t="shared" si="62"/>
        <v>905</v>
      </c>
      <c r="I289" s="10" t="str">
        <f t="shared" ca="1" si="53"/>
        <v>GPK081253</v>
      </c>
      <c r="J289" s="10" t="str">
        <f t="shared" ca="1" si="58"/>
        <v>8PK3180</v>
      </c>
      <c r="K289" s="9">
        <f t="shared" ca="1" si="59"/>
        <v>2115.3775999999998</v>
      </c>
      <c r="L289" s="8">
        <f t="shared" si="60"/>
        <v>961</v>
      </c>
    </row>
    <row r="290" spans="1:12" x14ac:dyDescent="0.25">
      <c r="A290" s="10" t="str">
        <f t="shared" ca="1" si="51"/>
        <v>GPK080559BRA</v>
      </c>
      <c r="B290" s="10" t="str">
        <f t="shared" ca="1" si="54"/>
        <v>8PK1420</v>
      </c>
      <c r="C290" s="9">
        <f t="shared" ca="1" si="55"/>
        <v>933.13580000000002</v>
      </c>
      <c r="D290" s="8">
        <f t="shared" si="61"/>
        <v>850</v>
      </c>
      <c r="E290" s="10" t="str">
        <f t="shared" ca="1" si="52"/>
        <v>GPK080797</v>
      </c>
      <c r="F290" s="10" t="str">
        <f t="shared" ca="1" si="56"/>
        <v>8PK2025</v>
      </c>
      <c r="G290" s="9">
        <f t="shared" ca="1" si="57"/>
        <v>1148.0182</v>
      </c>
      <c r="H290" s="8">
        <f t="shared" si="62"/>
        <v>906</v>
      </c>
      <c r="I290" s="10" t="str">
        <f t="shared" ca="1" si="53"/>
        <v>GPK081265</v>
      </c>
      <c r="J290" s="10" t="str">
        <f t="shared" ca="1" si="58"/>
        <v>8PK3210</v>
      </c>
      <c r="K290" s="9">
        <f t="shared" ca="1" si="59"/>
        <v>2488.9026000000003</v>
      </c>
      <c r="L290" s="8">
        <f t="shared" si="60"/>
        <v>962</v>
      </c>
    </row>
    <row r="291" spans="1:12" x14ac:dyDescent="0.25">
      <c r="A291" s="10" t="str">
        <f t="shared" ca="1" si="51"/>
        <v>GP8PK1438</v>
      </c>
      <c r="B291" s="10" t="str">
        <f t="shared" ca="1" si="54"/>
        <v>8PK1435</v>
      </c>
      <c r="C291" s="9">
        <f t="shared" ca="1" si="55"/>
        <v>888.28599999999994</v>
      </c>
      <c r="D291" s="8">
        <f t="shared" si="61"/>
        <v>851</v>
      </c>
      <c r="E291" s="10" t="str">
        <f t="shared" ca="1" si="52"/>
        <v>GP8PK2035</v>
      </c>
      <c r="F291" s="10" t="str">
        <f t="shared" ca="1" si="56"/>
        <v>8PK2035</v>
      </c>
      <c r="G291" s="9">
        <f t="shared" ca="1" si="57"/>
        <v>1106.6523999999999</v>
      </c>
      <c r="H291" s="8">
        <f t="shared" si="62"/>
        <v>907</v>
      </c>
      <c r="I291" s="10" t="str">
        <f t="shared" ca="1" si="53"/>
        <v>GP9PK1203</v>
      </c>
      <c r="J291" s="10" t="str">
        <f t="shared" ca="1" si="58"/>
        <v>9PK1200</v>
      </c>
      <c r="K291" s="9">
        <f t="shared" ca="1" si="59"/>
        <v>784.27519999999993</v>
      </c>
      <c r="L291" s="8">
        <f t="shared" si="60"/>
        <v>963</v>
      </c>
    </row>
    <row r="292" spans="1:12" x14ac:dyDescent="0.25">
      <c r="A292" s="10" t="str">
        <f t="shared" ca="1" si="51"/>
        <v>GP8PK1448</v>
      </c>
      <c r="B292" s="10" t="str">
        <f t="shared" ca="1" si="54"/>
        <v>8PK1445</v>
      </c>
      <c r="C292" s="9">
        <f t="shared" ca="1" si="55"/>
        <v>807.56439999999998</v>
      </c>
      <c r="D292" s="8">
        <f t="shared" si="61"/>
        <v>852</v>
      </c>
      <c r="E292" s="10" t="str">
        <f t="shared" ca="1" si="52"/>
        <v>GPK080806</v>
      </c>
      <c r="F292" s="10" t="str">
        <f t="shared" ca="1" si="56"/>
        <v>8PK2045</v>
      </c>
      <c r="G292" s="9">
        <f t="shared" ca="1" si="57"/>
        <v>1271.3786</v>
      </c>
      <c r="H292" s="8">
        <f t="shared" si="62"/>
        <v>908</v>
      </c>
      <c r="I292" s="10" t="str">
        <f t="shared" ca="1" si="53"/>
        <v>GPK090630</v>
      </c>
      <c r="J292" s="10" t="str">
        <f t="shared" ca="1" si="58"/>
        <v>9PK1600</v>
      </c>
      <c r="K292" s="9">
        <f t="shared" ca="1" si="59"/>
        <v>1487.2123999999999</v>
      </c>
      <c r="L292" s="8">
        <f t="shared" si="60"/>
        <v>964</v>
      </c>
    </row>
    <row r="293" spans="1:12" x14ac:dyDescent="0.25">
      <c r="A293" s="10" t="str">
        <f t="shared" ca="1" si="51"/>
        <v>GPK080575</v>
      </c>
      <c r="B293" s="10" t="str">
        <f t="shared" ca="1" si="54"/>
        <v>8PK1460</v>
      </c>
      <c r="C293" s="9">
        <f t="shared" ca="1" si="55"/>
        <v>807.56439999999998</v>
      </c>
      <c r="D293" s="8">
        <f t="shared" si="61"/>
        <v>853</v>
      </c>
      <c r="E293" s="10" t="str">
        <f t="shared" ca="1" si="52"/>
        <v>GPK080810</v>
      </c>
      <c r="F293" s="10" t="str">
        <f t="shared" ca="1" si="56"/>
        <v>8PK2055</v>
      </c>
      <c r="G293" s="9">
        <f t="shared" ca="1" si="57"/>
        <v>1555.7936</v>
      </c>
      <c r="H293" s="8">
        <f t="shared" si="62"/>
        <v>909</v>
      </c>
      <c r="I293" s="10" t="str">
        <f t="shared" ca="1" si="53"/>
        <v>GP9PK1640</v>
      </c>
      <c r="J293" s="10" t="str">
        <f t="shared" ca="1" si="58"/>
        <v>9PK1640</v>
      </c>
      <c r="K293" s="9">
        <f t="shared" ca="1" si="59"/>
        <v>1241.4161999999999</v>
      </c>
      <c r="L293" s="8">
        <f t="shared" si="60"/>
        <v>965</v>
      </c>
    </row>
    <row r="294" spans="1:12" x14ac:dyDescent="0.25">
      <c r="A294" s="10" t="str">
        <f t="shared" ca="1" si="51"/>
        <v>GPK080580</v>
      </c>
      <c r="B294" s="10" t="str">
        <f t="shared" ca="1" si="54"/>
        <v>8PK1470</v>
      </c>
      <c r="C294" s="9">
        <f t="shared" ca="1" si="55"/>
        <v>945.32979999999998</v>
      </c>
      <c r="D294" s="8">
        <f t="shared" si="61"/>
        <v>854</v>
      </c>
      <c r="E294" s="10" t="str">
        <f t="shared" ca="1" si="52"/>
        <v>GPK080813BRA</v>
      </c>
      <c r="F294" s="10" t="str">
        <f t="shared" ca="1" si="56"/>
        <v>8PK2065</v>
      </c>
      <c r="G294" s="9">
        <f t="shared" ca="1" si="57"/>
        <v>2178.8265999999999</v>
      </c>
      <c r="H294" s="8">
        <f t="shared" si="62"/>
        <v>910</v>
      </c>
      <c r="I294" s="10" t="str">
        <f t="shared" ca="1" si="53"/>
        <v>GPK090662BRA</v>
      </c>
      <c r="J294" s="10" t="str">
        <f t="shared" ca="1" si="58"/>
        <v>9PK1680</v>
      </c>
      <c r="K294" s="9">
        <f t="shared" ca="1" si="59"/>
        <v>1471.7487999999998</v>
      </c>
      <c r="L294" s="8">
        <f t="shared" si="60"/>
        <v>966</v>
      </c>
    </row>
    <row r="295" spans="1:12" x14ac:dyDescent="0.25">
      <c r="A295" s="10" t="str">
        <f t="shared" ca="1" si="51"/>
        <v>GPK080585</v>
      </c>
      <c r="B295" s="10" t="str">
        <f t="shared" ca="1" si="54"/>
        <v>8PK1485</v>
      </c>
      <c r="C295" s="9">
        <f t="shared" ca="1" si="55"/>
        <v>916.9351999999999</v>
      </c>
      <c r="D295" s="8">
        <f t="shared" si="61"/>
        <v>855</v>
      </c>
      <c r="E295" s="10" t="str">
        <f t="shared" ca="1" si="52"/>
        <v>GPK080816</v>
      </c>
      <c r="F295" s="10" t="str">
        <f t="shared" ca="1" si="56"/>
        <v>8PK2070</v>
      </c>
      <c r="G295" s="9">
        <f t="shared" ca="1" si="57"/>
        <v>1169.7932000000001</v>
      </c>
      <c r="H295" s="8">
        <f t="shared" si="62"/>
        <v>911</v>
      </c>
      <c r="I295" s="10" t="str">
        <f t="shared" ca="1" si="53"/>
        <v>GP9PK1690</v>
      </c>
      <c r="J295" s="10" t="str">
        <f t="shared" ca="1" si="58"/>
        <v>9PK1690</v>
      </c>
      <c r="K295" s="9">
        <f t="shared" ca="1" si="59"/>
        <v>1543.2110000000002</v>
      </c>
      <c r="L295" s="8">
        <f t="shared" si="60"/>
        <v>967</v>
      </c>
    </row>
    <row r="296" spans="1:12" x14ac:dyDescent="0.25">
      <c r="A296" s="10" t="str">
        <f t="shared" ca="1" si="51"/>
        <v>GPK080588</v>
      </c>
      <c r="B296" s="10" t="str">
        <f t="shared" ca="1" si="54"/>
        <v>8PK1490</v>
      </c>
      <c r="C296" s="9">
        <f t="shared" ca="1" si="55"/>
        <v>1522.8296</v>
      </c>
      <c r="D296" s="8">
        <f t="shared" si="61"/>
        <v>856</v>
      </c>
      <c r="E296" s="10" t="str">
        <f t="shared" ca="1" si="52"/>
        <v>GPK080820</v>
      </c>
      <c r="F296" s="10" t="str">
        <f t="shared" ca="1" si="56"/>
        <v>8PK2080</v>
      </c>
      <c r="G296" s="9">
        <f t="shared" ca="1" si="57"/>
        <v>1113.7141999999999</v>
      </c>
      <c r="H296" s="8">
        <f t="shared" si="62"/>
        <v>912</v>
      </c>
      <c r="I296" s="10" t="str">
        <f t="shared" ca="1" si="53"/>
        <v>GPK090671BRA</v>
      </c>
      <c r="J296" s="10" t="str">
        <f t="shared" ca="1" si="58"/>
        <v>9PK1705</v>
      </c>
      <c r="K296" s="9">
        <f t="shared" ca="1" si="59"/>
        <v>1617.8087999999998</v>
      </c>
      <c r="L296" s="8">
        <f t="shared" si="60"/>
        <v>968</v>
      </c>
    </row>
    <row r="297" spans="1:12" x14ac:dyDescent="0.25">
      <c r="A297" s="10" t="str">
        <f t="shared" ca="1" si="51"/>
        <v>GPK080590</v>
      </c>
      <c r="B297" s="10" t="str">
        <f t="shared" ca="1" si="54"/>
        <v>8PK1500</v>
      </c>
      <c r="C297" s="9">
        <f t="shared" ca="1" si="55"/>
        <v>883.50220000000002</v>
      </c>
      <c r="D297" s="8">
        <f t="shared" si="61"/>
        <v>857</v>
      </c>
      <c r="E297" s="10" t="str">
        <f t="shared" ca="1" si="52"/>
        <v>GPK080821BRA</v>
      </c>
      <c r="F297" s="10" t="str">
        <f t="shared" ca="1" si="56"/>
        <v>8PK2085</v>
      </c>
      <c r="G297" s="9">
        <f t="shared" ca="1" si="57"/>
        <v>1842.2185999999999</v>
      </c>
      <c r="H297" s="8">
        <f t="shared" si="62"/>
        <v>913</v>
      </c>
      <c r="I297" s="10" t="str">
        <f t="shared" ca="1" si="53"/>
        <v>GPK090681</v>
      </c>
      <c r="J297" s="10" t="str">
        <f t="shared" ca="1" si="58"/>
        <v>9PK1730</v>
      </c>
      <c r="K297" s="9">
        <f t="shared" ca="1" si="59"/>
        <v>1447.3473999999999</v>
      </c>
      <c r="L297" s="8">
        <f t="shared" si="60"/>
        <v>969</v>
      </c>
    </row>
    <row r="298" spans="1:12" x14ac:dyDescent="0.25">
      <c r="A298" s="10" t="str">
        <f t="shared" ca="1" si="51"/>
        <v>GPK080594</v>
      </c>
      <c r="B298" s="10" t="str">
        <f t="shared" ca="1" si="54"/>
        <v>8PK1505</v>
      </c>
      <c r="C298" s="9">
        <f t="shared" ca="1" si="55"/>
        <v>958.27419999999995</v>
      </c>
      <c r="D298" s="8">
        <f t="shared" si="61"/>
        <v>858</v>
      </c>
      <c r="E298" s="10" t="str">
        <f t="shared" ca="1" si="52"/>
        <v>GPK080825</v>
      </c>
      <c r="F298" s="10" t="str">
        <f t="shared" ca="1" si="56"/>
        <v>8PK2090</v>
      </c>
      <c r="G298" s="9">
        <f t="shared" ca="1" si="57"/>
        <v>1306.6473999999998</v>
      </c>
      <c r="H298" s="8">
        <f t="shared" si="62"/>
        <v>914</v>
      </c>
      <c r="I298" s="10" t="str">
        <f t="shared" ca="1" si="53"/>
        <v>GP9PK1780</v>
      </c>
      <c r="J298" s="10" t="str">
        <f t="shared" ca="1" si="58"/>
        <v>9PK1780</v>
      </c>
      <c r="K298" s="9">
        <f t="shared" ca="1" si="59"/>
        <v>1312.9722000000002</v>
      </c>
      <c r="L298" s="8">
        <f t="shared" si="60"/>
        <v>970</v>
      </c>
    </row>
    <row r="299" spans="1:12" x14ac:dyDescent="0.25">
      <c r="A299" s="10" t="str">
        <f t="shared" ca="1" si="51"/>
        <v>GP8PK1515</v>
      </c>
      <c r="B299" s="10" t="str">
        <f t="shared" ca="1" si="54"/>
        <v>8PK1515</v>
      </c>
      <c r="C299" s="9">
        <f t="shared" ca="1" si="55"/>
        <v>1236.6592000000001</v>
      </c>
      <c r="D299" s="8">
        <f t="shared" si="61"/>
        <v>859</v>
      </c>
      <c r="E299" s="10" t="str">
        <f t="shared" ca="1" si="52"/>
        <v>GPK080830</v>
      </c>
      <c r="F299" s="10" t="str">
        <f t="shared" ca="1" si="56"/>
        <v>8PK2105</v>
      </c>
      <c r="G299" s="9">
        <f t="shared" ca="1" si="57"/>
        <v>1389.9685999999999</v>
      </c>
      <c r="H299" s="8">
        <f t="shared" si="62"/>
        <v>915</v>
      </c>
      <c r="I299" s="10" t="str">
        <f t="shared" ca="1" si="53"/>
        <v>GPK090790</v>
      </c>
      <c r="J299" s="10" t="str">
        <f t="shared" ca="1" si="58"/>
        <v>9PK2005</v>
      </c>
      <c r="K299" s="9">
        <f t="shared" ca="1" si="59"/>
        <v>1741.598</v>
      </c>
      <c r="L299" s="8">
        <f t="shared" si="60"/>
        <v>971</v>
      </c>
    </row>
    <row r="300" spans="1:12" x14ac:dyDescent="0.25">
      <c r="A300" s="10" t="str">
        <f t="shared" ca="1" si="51"/>
        <v>GPK080600</v>
      </c>
      <c r="B300" s="10" t="str">
        <f t="shared" ca="1" si="54"/>
        <v>8PK1525</v>
      </c>
      <c r="C300" s="9">
        <f t="shared" ca="1" si="55"/>
        <v>780.36239999999998</v>
      </c>
      <c r="D300" s="8">
        <f t="shared" si="61"/>
        <v>860</v>
      </c>
      <c r="E300" s="10" t="str">
        <f t="shared" ca="1" si="52"/>
        <v>GPK080839</v>
      </c>
      <c r="F300" s="10" t="str">
        <f t="shared" ca="1" si="56"/>
        <v>8PK2125</v>
      </c>
      <c r="G300" s="9">
        <f t="shared" ca="1" si="57"/>
        <v>1493.0547999999999</v>
      </c>
      <c r="H300" s="8">
        <f t="shared" si="62"/>
        <v>916</v>
      </c>
      <c r="I300" s="10" t="str">
        <f t="shared" ca="1" si="53"/>
        <v>GP9PK2010</v>
      </c>
      <c r="J300" s="10" t="str">
        <f t="shared" ca="1" si="58"/>
        <v>9PK2010</v>
      </c>
      <c r="K300" s="9">
        <f t="shared" ca="1" si="59"/>
        <v>1717.8933999999999</v>
      </c>
      <c r="L300" s="8">
        <f t="shared" si="60"/>
        <v>972</v>
      </c>
    </row>
    <row r="301" spans="1:12" x14ac:dyDescent="0.25">
      <c r="A301" s="10" t="str">
        <f t="shared" ca="1" si="51"/>
        <v>GPK080605</v>
      </c>
      <c r="B301" s="10" t="str">
        <f t="shared" ca="1" si="54"/>
        <v>8PK1535</v>
      </c>
      <c r="C301" s="9">
        <f t="shared" ca="1" si="55"/>
        <v>945.58439999999996</v>
      </c>
      <c r="D301" s="8">
        <f t="shared" si="61"/>
        <v>861</v>
      </c>
      <c r="E301" s="10" t="str">
        <f t="shared" ca="1" si="52"/>
        <v>GPK080842</v>
      </c>
      <c r="F301" s="10" t="str">
        <f t="shared" ca="1" si="56"/>
        <v>8PK2140</v>
      </c>
      <c r="G301" s="9">
        <f t="shared" ca="1" si="57"/>
        <v>1204.3517999999999</v>
      </c>
      <c r="H301" s="8">
        <f t="shared" si="62"/>
        <v>917</v>
      </c>
      <c r="I301" s="10" t="str">
        <f t="shared" ca="1" si="53"/>
        <v>GP9PK2030</v>
      </c>
      <c r="J301" s="10" t="str">
        <f t="shared" ca="1" si="58"/>
        <v>9PK2030</v>
      </c>
      <c r="K301" s="9">
        <f t="shared" ca="1" si="59"/>
        <v>1991.3337999999999</v>
      </c>
      <c r="L301" s="8">
        <f t="shared" si="60"/>
        <v>973</v>
      </c>
    </row>
    <row r="302" spans="1:12" x14ac:dyDescent="0.25">
      <c r="A302" s="10" t="str">
        <f t="shared" ca="1" si="51"/>
        <v>GPK080608BRA</v>
      </c>
      <c r="B302" s="10" t="str">
        <f t="shared" ca="1" si="54"/>
        <v>8PK1545</v>
      </c>
      <c r="C302" s="9">
        <f t="shared" ca="1" si="55"/>
        <v>1439.7496000000001</v>
      </c>
      <c r="D302" s="8">
        <f t="shared" si="61"/>
        <v>862</v>
      </c>
      <c r="E302" s="10" t="str">
        <f t="shared" ca="1" si="52"/>
        <v>GP8PK2160</v>
      </c>
      <c r="F302" s="10" t="str">
        <f t="shared" ca="1" si="56"/>
        <v>8PK2160</v>
      </c>
      <c r="G302" s="9">
        <f t="shared" ca="1" si="57"/>
        <v>1493.0547999999999</v>
      </c>
      <c r="H302" s="8">
        <f t="shared" si="62"/>
        <v>918</v>
      </c>
      <c r="I302" s="10" t="str">
        <f t="shared" ca="1" si="53"/>
        <v>GPK090805BRA</v>
      </c>
      <c r="J302" s="10" t="str">
        <f t="shared" ca="1" si="58"/>
        <v>9PK2045</v>
      </c>
      <c r="K302" s="9">
        <f t="shared" ca="1" si="59"/>
        <v>2120.2820000000002</v>
      </c>
      <c r="L302" s="8">
        <f t="shared" si="60"/>
        <v>974</v>
      </c>
    </row>
    <row r="303" spans="1:12" x14ac:dyDescent="0.25">
      <c r="A303" s="10" t="str">
        <f t="shared" ca="1" si="51"/>
        <v>GPK080610</v>
      </c>
      <c r="B303" s="10" t="str">
        <f t="shared" ca="1" si="54"/>
        <v>8PK1550</v>
      </c>
      <c r="C303" s="9">
        <f t="shared" ca="1" si="55"/>
        <v>850.06919999999991</v>
      </c>
      <c r="D303" s="8">
        <f t="shared" si="61"/>
        <v>863</v>
      </c>
      <c r="E303" s="10" t="str">
        <f t="shared" ca="1" si="52"/>
        <v>GPK080855</v>
      </c>
      <c r="F303" s="10" t="str">
        <f t="shared" ca="1" si="56"/>
        <v>8PK2170</v>
      </c>
      <c r="G303" s="9">
        <f t="shared" ca="1" si="57"/>
        <v>1208.6397999999999</v>
      </c>
      <c r="H303" s="8">
        <f t="shared" si="62"/>
        <v>919</v>
      </c>
      <c r="I303" s="10" t="str">
        <f t="shared" ca="1" si="53"/>
        <v>GP9PK2080</v>
      </c>
      <c r="J303" s="10" t="str">
        <f t="shared" ca="1" si="58"/>
        <v>9PK2080</v>
      </c>
      <c r="K303" s="9">
        <f t="shared" ca="1" si="59"/>
        <v>1798.3469999999998</v>
      </c>
      <c r="L303" s="8">
        <f t="shared" si="60"/>
        <v>975</v>
      </c>
    </row>
    <row r="304" spans="1:12" x14ac:dyDescent="0.25">
      <c r="A304" s="10" t="str">
        <f t="shared" ca="1" si="51"/>
        <v>GPK080615</v>
      </c>
      <c r="B304" s="10" t="str">
        <f t="shared" ca="1" si="54"/>
        <v>8PK1560</v>
      </c>
      <c r="C304" s="9">
        <f t="shared" ca="1" si="55"/>
        <v>786.55320000000006</v>
      </c>
      <c r="D304" s="8">
        <f t="shared" si="61"/>
        <v>864</v>
      </c>
      <c r="E304" s="10" t="str">
        <f t="shared" ca="1" si="52"/>
        <v>GP88460</v>
      </c>
      <c r="F304" s="10" t="str">
        <f t="shared" ca="1" si="56"/>
        <v>8PK2185</v>
      </c>
      <c r="G304" s="9">
        <f t="shared" ca="1" si="57"/>
        <v>1164.7950000000001</v>
      </c>
      <c r="H304" s="8">
        <f t="shared" si="62"/>
        <v>920</v>
      </c>
      <c r="I304" s="10" t="str">
        <f t="shared" ca="1" si="53"/>
        <v>GP9PK2100</v>
      </c>
      <c r="J304" s="10" t="str">
        <f t="shared" ca="1" si="58"/>
        <v>9PK2100</v>
      </c>
      <c r="K304" s="9">
        <f t="shared" ca="1" si="59"/>
        <v>1487.2123999999999</v>
      </c>
      <c r="L304" s="8">
        <f t="shared" si="60"/>
        <v>976</v>
      </c>
    </row>
    <row r="305" spans="1:12" x14ac:dyDescent="0.25">
      <c r="A305" s="10" t="str">
        <f t="shared" ca="1" si="51"/>
        <v>GPK080620</v>
      </c>
      <c r="B305" s="10" t="str">
        <f t="shared" ca="1" si="54"/>
        <v>8PK1575</v>
      </c>
      <c r="C305" s="9">
        <f t="shared" ca="1" si="55"/>
        <v>962.60239999999999</v>
      </c>
      <c r="D305" s="8">
        <f t="shared" si="61"/>
        <v>865</v>
      </c>
      <c r="E305" s="10" t="str">
        <f t="shared" ca="1" si="52"/>
        <v>GP8PK2200</v>
      </c>
      <c r="F305" s="10" t="str">
        <f t="shared" ca="1" si="56"/>
        <v>8PK2200</v>
      </c>
      <c r="G305" s="9">
        <f t="shared" ca="1" si="57"/>
        <v>1213.0216</v>
      </c>
      <c r="H305" s="8">
        <f t="shared" si="62"/>
        <v>921</v>
      </c>
      <c r="I305" s="10" t="str">
        <f t="shared" ca="1" si="53"/>
        <v>GP9PK2130</v>
      </c>
      <c r="J305" s="10" t="str">
        <f t="shared" ca="1" si="58"/>
        <v>9PK2130</v>
      </c>
      <c r="K305" s="9">
        <f t="shared" ca="1" si="59"/>
        <v>1832.5706</v>
      </c>
      <c r="L305" s="8">
        <f t="shared" si="60"/>
        <v>977</v>
      </c>
    </row>
    <row r="306" spans="1:12" x14ac:dyDescent="0.25">
      <c r="A306" s="10" t="str">
        <f t="shared" ca="1" si="51"/>
        <v>GP8PK1580</v>
      </c>
      <c r="B306" s="10" t="str">
        <f t="shared" ca="1" si="54"/>
        <v>8PK1580</v>
      </c>
      <c r="C306" s="9">
        <f t="shared" ca="1" si="55"/>
        <v>1228.7532000000001</v>
      </c>
      <c r="D306" s="8">
        <f t="shared" si="61"/>
        <v>866</v>
      </c>
      <c r="E306" s="10" t="str">
        <f t="shared" ca="1" si="52"/>
        <v>GPK080872</v>
      </c>
      <c r="F306" s="10" t="str">
        <f t="shared" ca="1" si="56"/>
        <v>8PK2215</v>
      </c>
      <c r="G306" s="9">
        <f t="shared" ca="1" si="57"/>
        <v>1353.6412</v>
      </c>
      <c r="H306" s="8">
        <f t="shared" si="62"/>
        <v>922</v>
      </c>
      <c r="I306" s="10" t="str">
        <f t="shared" ca="1" si="53"/>
        <v>GP9PK2200</v>
      </c>
      <c r="J306" s="10" t="str">
        <f t="shared" ca="1" si="58"/>
        <v>9PK2200</v>
      </c>
      <c r="K306" s="9">
        <f t="shared" ca="1" si="59"/>
        <v>1876.1205999999997</v>
      </c>
      <c r="L306" s="8">
        <f t="shared" si="60"/>
        <v>978</v>
      </c>
    </row>
    <row r="307" spans="1:12" x14ac:dyDescent="0.25">
      <c r="A307" s="10" t="str">
        <f t="shared" ca="1" si="51"/>
        <v>GPK080626</v>
      </c>
      <c r="B307" s="10" t="str">
        <f t="shared" ca="1" si="54"/>
        <v>8PK1590</v>
      </c>
      <c r="C307" s="9">
        <f t="shared" ca="1" si="55"/>
        <v>888.16539999999986</v>
      </c>
      <c r="D307" s="8">
        <f t="shared" si="61"/>
        <v>867</v>
      </c>
      <c r="E307" s="10" t="str">
        <f t="shared" ca="1" si="52"/>
        <v>GP8PK2220</v>
      </c>
      <c r="F307" s="10" t="str">
        <f t="shared" ca="1" si="56"/>
        <v>8PK2220</v>
      </c>
      <c r="G307" s="9">
        <f t="shared" ca="1" si="57"/>
        <v>1331.6383999999998</v>
      </c>
      <c r="H307" s="8">
        <f t="shared" si="62"/>
        <v>923</v>
      </c>
      <c r="I307" s="10" t="str">
        <f t="shared" ca="1" si="53"/>
        <v>GP9PK2260</v>
      </c>
      <c r="J307" s="10" t="str">
        <f t="shared" ca="1" si="58"/>
        <v>9PK2260</v>
      </c>
      <c r="K307" s="9">
        <f t="shared" ca="1" si="59"/>
        <v>1577.4346</v>
      </c>
      <c r="L307" s="8">
        <f t="shared" si="60"/>
        <v>979</v>
      </c>
    </row>
    <row r="308" spans="1:12" x14ac:dyDescent="0.25">
      <c r="A308" s="10" t="str">
        <f t="shared" ca="1" si="51"/>
        <v>GPK080631BRA</v>
      </c>
      <c r="B308" s="10" t="str">
        <f t="shared" ca="1" si="54"/>
        <v>8PK1600</v>
      </c>
      <c r="C308" s="9">
        <f t="shared" ca="1" si="55"/>
        <v>912.3925999999999</v>
      </c>
      <c r="D308" s="8">
        <f t="shared" si="61"/>
        <v>868</v>
      </c>
      <c r="E308" s="10" t="str">
        <f t="shared" ca="1" si="52"/>
        <v>GPK080878</v>
      </c>
      <c r="F308" s="10" t="str">
        <f t="shared" ca="1" si="56"/>
        <v>8PK2230</v>
      </c>
      <c r="G308" s="9">
        <f t="shared" ca="1" si="57"/>
        <v>1208.6397999999999</v>
      </c>
      <c r="H308" s="8">
        <f t="shared" si="62"/>
        <v>924</v>
      </c>
      <c r="I308" s="10" t="str">
        <f t="shared" ca="1" si="53"/>
        <v>GPK090903</v>
      </c>
      <c r="J308" s="10" t="str">
        <f t="shared" ca="1" si="58"/>
        <v>9PK2295</v>
      </c>
      <c r="K308" s="9">
        <f t="shared" ca="1" si="59"/>
        <v>1636.1801999999998</v>
      </c>
      <c r="L308" s="8">
        <f t="shared" si="60"/>
        <v>980</v>
      </c>
    </row>
    <row r="309" spans="1:12" x14ac:dyDescent="0.25">
      <c r="A309" s="10" t="str">
        <f t="shared" ca="1" si="51"/>
        <v>GPK080635</v>
      </c>
      <c r="B309" s="10" t="str">
        <f t="shared" ca="1" si="54"/>
        <v>8PK1610</v>
      </c>
      <c r="C309" s="9">
        <f t="shared" ca="1" si="55"/>
        <v>979.88840000000005</v>
      </c>
      <c r="D309" s="8">
        <f t="shared" si="61"/>
        <v>869</v>
      </c>
      <c r="E309" s="10" t="str">
        <f t="shared" ca="1" si="52"/>
        <v>GPK080885</v>
      </c>
      <c r="F309" s="10" t="str">
        <f t="shared" ca="1" si="56"/>
        <v>8PK2245</v>
      </c>
      <c r="G309" s="9">
        <f t="shared" ca="1" si="57"/>
        <v>1048.6705999999999</v>
      </c>
      <c r="H309" s="8">
        <f t="shared" si="62"/>
        <v>925</v>
      </c>
      <c r="I309" s="10" t="str">
        <f t="shared" ca="1" si="53"/>
        <v>GPK090904BRA</v>
      </c>
      <c r="J309" s="10" t="str">
        <f t="shared" ca="1" si="58"/>
        <v>9PK2300</v>
      </c>
      <c r="K309" s="9">
        <f t="shared" ca="1" si="59"/>
        <v>1941.4589999999998</v>
      </c>
      <c r="L309" s="8">
        <f t="shared" si="60"/>
        <v>981</v>
      </c>
    </row>
    <row r="310" spans="1:12" x14ac:dyDescent="0.25">
      <c r="A310" s="10" t="str">
        <f t="shared" ca="1" si="51"/>
        <v>GP8PK1625</v>
      </c>
      <c r="B310" s="10" t="str">
        <f t="shared" ca="1" si="54"/>
        <v>8PK1625</v>
      </c>
      <c r="C310" s="9">
        <f t="shared" ca="1" si="55"/>
        <v>1057.3538000000001</v>
      </c>
      <c r="D310" s="8">
        <f t="shared" si="61"/>
        <v>870</v>
      </c>
      <c r="E310" s="10" t="str">
        <f t="shared" ca="1" si="52"/>
        <v>GPK080893</v>
      </c>
      <c r="F310" s="10" t="str">
        <f t="shared" ca="1" si="56"/>
        <v>8PK2265</v>
      </c>
      <c r="G310" s="9">
        <f t="shared" ca="1" si="57"/>
        <v>1307.9472000000001</v>
      </c>
      <c r="H310" s="8">
        <f t="shared" si="62"/>
        <v>926</v>
      </c>
      <c r="I310" s="10" t="str">
        <f t="shared" ca="1" si="53"/>
        <v>GPK090910BRA</v>
      </c>
      <c r="J310" s="10" t="str">
        <f t="shared" ca="1" si="58"/>
        <v>9PK2310</v>
      </c>
      <c r="K310" s="9">
        <f t="shared" ca="1" si="59"/>
        <v>1983.0794000000001</v>
      </c>
      <c r="L310" s="8">
        <f t="shared" si="60"/>
        <v>982</v>
      </c>
    </row>
    <row r="311" spans="1:12" x14ac:dyDescent="0.25">
      <c r="A311" s="10" t="str">
        <f t="shared" ca="1" si="51"/>
        <v>GP8PK1635</v>
      </c>
      <c r="B311" s="10" t="str">
        <f t="shared" ca="1" si="54"/>
        <v>8PK1635</v>
      </c>
      <c r="C311" s="9">
        <f t="shared" ca="1" si="55"/>
        <v>1005.7906</v>
      </c>
      <c r="D311" s="8">
        <f t="shared" si="61"/>
        <v>871</v>
      </c>
      <c r="E311" s="10" t="str">
        <f t="shared" ca="1" si="52"/>
        <v>GP8PK2275</v>
      </c>
      <c r="F311" s="10" t="str">
        <f t="shared" ca="1" si="56"/>
        <v>8PK2275</v>
      </c>
      <c r="G311" s="9">
        <f t="shared" ca="1" si="57"/>
        <v>1256.1428000000001</v>
      </c>
      <c r="H311" s="8">
        <f t="shared" si="62"/>
        <v>927</v>
      </c>
      <c r="I311" s="10" t="str">
        <f t="shared" ca="1" si="53"/>
        <v>GP9PK2322</v>
      </c>
      <c r="J311" s="10" t="str">
        <f t="shared" ca="1" si="58"/>
        <v>9PK2320</v>
      </c>
      <c r="K311" s="9">
        <f t="shared" ca="1" si="59"/>
        <v>1953.9076</v>
      </c>
      <c r="L311" s="8">
        <f t="shared" si="60"/>
        <v>983</v>
      </c>
    </row>
    <row r="312" spans="1:12" x14ac:dyDescent="0.25">
      <c r="A312" s="10" t="str">
        <f t="shared" ca="1" si="51"/>
        <v>GPK080649</v>
      </c>
      <c r="B312" s="10" t="str">
        <f t="shared" ca="1" si="54"/>
        <v>8PK1645</v>
      </c>
      <c r="C312" s="9">
        <f t="shared" ca="1" si="55"/>
        <v>1152.5608</v>
      </c>
      <c r="D312" s="8">
        <f t="shared" si="61"/>
        <v>872</v>
      </c>
      <c r="E312" s="10" t="str">
        <f t="shared" ca="1" si="52"/>
        <v>GPK080903</v>
      </c>
      <c r="F312" s="10" t="str">
        <f t="shared" ca="1" si="56"/>
        <v>8PK2295</v>
      </c>
      <c r="G312" s="9">
        <f t="shared" ca="1" si="57"/>
        <v>1243.1984</v>
      </c>
      <c r="H312" s="8">
        <f t="shared" si="62"/>
        <v>928</v>
      </c>
      <c r="I312" s="10" t="str">
        <f t="shared" ca="1" si="53"/>
        <v>GP9PK2515</v>
      </c>
      <c r="J312" s="10" t="str">
        <f t="shared" ca="1" si="58"/>
        <v>9PK2515</v>
      </c>
      <c r="K312" s="9">
        <f t="shared" ca="1" si="59"/>
        <v>1714.3289999999997</v>
      </c>
      <c r="L312" s="8">
        <f t="shared" si="60"/>
        <v>984</v>
      </c>
    </row>
    <row r="313" spans="1:12" x14ac:dyDescent="0.25">
      <c r="A313" s="10" t="str">
        <f t="shared" ca="1" si="51"/>
        <v>GP8PK1655</v>
      </c>
      <c r="B313" s="10" t="str">
        <f t="shared" ca="1" si="54"/>
        <v>8PK1655</v>
      </c>
      <c r="C313" s="9">
        <f t="shared" ca="1" si="55"/>
        <v>1088.9643999999998</v>
      </c>
      <c r="D313" s="8">
        <f t="shared" si="61"/>
        <v>873</v>
      </c>
      <c r="E313" s="10" t="str">
        <f t="shared" ca="1" si="52"/>
        <v>GPK080910</v>
      </c>
      <c r="F313" s="10" t="str">
        <f t="shared" ca="1" si="56"/>
        <v>8PK2310</v>
      </c>
      <c r="G313" s="9">
        <f t="shared" ca="1" si="57"/>
        <v>1137.5527999999999</v>
      </c>
      <c r="H313" s="8">
        <f t="shared" si="62"/>
        <v>929</v>
      </c>
      <c r="I313" s="10" t="str">
        <f t="shared" ca="1" si="53"/>
        <v>GP10PK1005</v>
      </c>
      <c r="J313" s="10" t="str">
        <f t="shared" ca="1" si="58"/>
        <v>10PK1005</v>
      </c>
      <c r="K313" s="9">
        <f t="shared" ca="1" si="59"/>
        <v>1160.5203999999999</v>
      </c>
      <c r="L313" s="8">
        <f t="shared" si="60"/>
        <v>985</v>
      </c>
    </row>
    <row r="314" spans="1:12" x14ac:dyDescent="0.25">
      <c r="A314" s="10" t="str">
        <f t="shared" ca="1" si="51"/>
        <v>GPK080653</v>
      </c>
      <c r="B314" s="10" t="str">
        <f t="shared" ca="1" si="54"/>
        <v>8PK1660</v>
      </c>
      <c r="C314" s="9">
        <f t="shared" ca="1" si="55"/>
        <v>986.76260000000002</v>
      </c>
      <c r="D314" s="8">
        <f t="shared" si="61"/>
        <v>874</v>
      </c>
      <c r="E314" s="10" t="str">
        <f t="shared" ca="1" si="52"/>
        <v>GPK080915</v>
      </c>
      <c r="F314" s="10" t="str">
        <f t="shared" ca="1" si="56"/>
        <v>8PK2325</v>
      </c>
      <c r="G314" s="9">
        <f t="shared" ca="1" si="57"/>
        <v>1153.0834</v>
      </c>
      <c r="H314" s="8">
        <f t="shared" si="62"/>
        <v>930</v>
      </c>
      <c r="I314" s="10" t="str">
        <f t="shared" ca="1" si="53"/>
        <v>GPK100400</v>
      </c>
      <c r="J314" s="10" t="str">
        <f t="shared" ca="1" si="58"/>
        <v>10PK1015</v>
      </c>
      <c r="K314" s="9">
        <f t="shared" ca="1" si="59"/>
        <v>1462.0203999999999</v>
      </c>
      <c r="L314" s="8">
        <f t="shared" si="60"/>
        <v>986</v>
      </c>
    </row>
    <row r="315" spans="1:12" x14ac:dyDescent="0.25">
      <c r="A315" s="10" t="str">
        <f t="shared" ca="1" si="51"/>
        <v>GPK080655</v>
      </c>
      <c r="B315" s="10" t="str">
        <f t="shared" ca="1" si="54"/>
        <v>8PK1665</v>
      </c>
      <c r="C315" s="9">
        <f t="shared" ca="1" si="55"/>
        <v>1221.2357999999999</v>
      </c>
      <c r="D315" s="8">
        <f t="shared" si="61"/>
        <v>875</v>
      </c>
      <c r="E315" s="10" t="str">
        <f t="shared" ca="1" si="52"/>
        <v>GP88472</v>
      </c>
      <c r="F315" s="10" t="str">
        <f t="shared" ca="1" si="56"/>
        <v>8PK2335</v>
      </c>
      <c r="G315" s="9">
        <f t="shared" ca="1" si="57"/>
        <v>1294.3193999999999</v>
      </c>
      <c r="H315" s="8">
        <f t="shared" si="62"/>
        <v>931</v>
      </c>
      <c r="I315" s="10" t="str">
        <f t="shared" ca="1" si="53"/>
        <v>GP10PK1110</v>
      </c>
      <c r="J315" s="10" t="str">
        <f t="shared" ca="1" si="58"/>
        <v>10PK1110</v>
      </c>
      <c r="K315" s="9">
        <f t="shared" ca="1" si="59"/>
        <v>1105.0443999999998</v>
      </c>
      <c r="L315" s="8">
        <f t="shared" si="60"/>
        <v>987</v>
      </c>
    </row>
    <row r="316" spans="1:12" x14ac:dyDescent="0.25">
      <c r="A316" s="10" t="str">
        <f t="shared" ref="A316:A379" ca="1" si="63">INDIRECT(ADDRESS(D316,1,1,1,"Micro V"))</f>
        <v>GPK080660</v>
      </c>
      <c r="B316" s="10" t="str">
        <f t="shared" ca="1" si="54"/>
        <v>8PK1675</v>
      </c>
      <c r="C316" s="9">
        <f t="shared" ca="1" si="55"/>
        <v>1096.4281999999998</v>
      </c>
      <c r="D316" s="8">
        <f t="shared" si="61"/>
        <v>876</v>
      </c>
      <c r="E316" s="10" t="str">
        <f t="shared" ref="E316:E379" ca="1" si="64">INDIRECT(ADDRESS(H316,1,1,1,"Micro V"))</f>
        <v>GPK080922</v>
      </c>
      <c r="F316" s="10" t="str">
        <f t="shared" ca="1" si="56"/>
        <v>8PK2340</v>
      </c>
      <c r="G316" s="9">
        <f t="shared" ca="1" si="57"/>
        <v>1742.201</v>
      </c>
      <c r="H316" s="8">
        <f t="shared" si="62"/>
        <v>932</v>
      </c>
      <c r="I316" s="10" t="str">
        <f t="shared" ref="I316:I379" ca="1" si="65">INDIRECT(ADDRESS(L316,1,1,1,"Micro V"))</f>
        <v>GPK100445</v>
      </c>
      <c r="J316" s="10" t="str">
        <f t="shared" ca="1" si="58"/>
        <v>10PK1135</v>
      </c>
      <c r="K316" s="9">
        <f t="shared" ca="1" si="59"/>
        <v>1073.4069999999999</v>
      </c>
      <c r="L316" s="8">
        <f t="shared" si="60"/>
        <v>988</v>
      </c>
    </row>
    <row r="317" spans="1:12" x14ac:dyDescent="0.25">
      <c r="A317" s="10" t="str">
        <f t="shared" ca="1" si="63"/>
        <v>GP8PK1688</v>
      </c>
      <c r="B317" s="10" t="str">
        <f t="shared" ca="1" si="54"/>
        <v>8PK1685</v>
      </c>
      <c r="C317" s="9">
        <f t="shared" ca="1" si="55"/>
        <v>1083.2961999999998</v>
      </c>
      <c r="D317" s="8">
        <f t="shared" si="61"/>
        <v>877</v>
      </c>
      <c r="E317" s="10" t="str">
        <f t="shared" ca="1" si="64"/>
        <v>GPK080926</v>
      </c>
      <c r="F317" s="10" t="str">
        <f t="shared" ca="1" si="56"/>
        <v>8PK2350</v>
      </c>
      <c r="G317" s="9">
        <f t="shared" ca="1" si="57"/>
        <v>1294.9893999999999</v>
      </c>
      <c r="H317" s="8">
        <f t="shared" si="62"/>
        <v>933</v>
      </c>
      <c r="I317" s="10" t="str">
        <f t="shared" ca="1" si="65"/>
        <v>GP10PK1145</v>
      </c>
      <c r="J317" s="10" t="str">
        <f t="shared" ca="1" si="58"/>
        <v>10PK1145</v>
      </c>
      <c r="K317" s="9">
        <f t="shared" ca="1" si="59"/>
        <v>1260.0824</v>
      </c>
      <c r="L317" s="8">
        <f t="shared" si="60"/>
        <v>989</v>
      </c>
    </row>
    <row r="318" spans="1:12" x14ac:dyDescent="0.25">
      <c r="A318" s="10" t="str">
        <f t="shared" ca="1" si="63"/>
        <v>GP8PK1715</v>
      </c>
      <c r="B318" s="10" t="str">
        <f t="shared" ca="1" si="54"/>
        <v>8PK1715</v>
      </c>
      <c r="C318" s="9">
        <f t="shared" ca="1" si="55"/>
        <v>1055.4376</v>
      </c>
      <c r="D318" s="8">
        <f t="shared" si="61"/>
        <v>878</v>
      </c>
      <c r="E318" s="10" t="str">
        <f t="shared" ca="1" si="64"/>
        <v>GPK080944</v>
      </c>
      <c r="F318" s="10" t="str">
        <f t="shared" ca="1" si="56"/>
        <v>8PK2395</v>
      </c>
      <c r="G318" s="9">
        <f t="shared" ca="1" si="57"/>
        <v>1486.261</v>
      </c>
      <c r="H318" s="8">
        <f t="shared" si="62"/>
        <v>934</v>
      </c>
      <c r="I318" s="10" t="str">
        <f t="shared" ca="1" si="65"/>
        <v>GPK100453</v>
      </c>
      <c r="J318" s="10" t="str">
        <f t="shared" ca="1" si="58"/>
        <v>10PK1150</v>
      </c>
      <c r="K318" s="9">
        <f t="shared" ca="1" si="59"/>
        <v>1742.201</v>
      </c>
      <c r="L318" s="8">
        <f t="shared" si="60"/>
        <v>990</v>
      </c>
    </row>
    <row r="319" spans="1:12" x14ac:dyDescent="0.25">
      <c r="A319" s="10" t="str">
        <f t="shared" ca="1" si="63"/>
        <v>GPK080685</v>
      </c>
      <c r="B319" s="10" t="str">
        <f t="shared" ca="1" si="54"/>
        <v>8PK1740</v>
      </c>
      <c r="C319" s="9">
        <f t="shared" ca="1" si="55"/>
        <v>1128.4675999999999</v>
      </c>
      <c r="D319" s="8">
        <f t="shared" si="61"/>
        <v>879</v>
      </c>
      <c r="E319" s="10" t="str">
        <f t="shared" ca="1" si="64"/>
        <v>GPK080948</v>
      </c>
      <c r="F319" s="10" t="str">
        <f t="shared" ca="1" si="56"/>
        <v>8PK2405</v>
      </c>
      <c r="G319" s="9">
        <f t="shared" ca="1" si="57"/>
        <v>1230.7498000000001</v>
      </c>
      <c r="H319" s="8">
        <f t="shared" si="62"/>
        <v>935</v>
      </c>
      <c r="I319" s="10" t="str">
        <f t="shared" ca="1" si="65"/>
        <v>GPK100465</v>
      </c>
      <c r="J319" s="10" t="str">
        <f t="shared" ca="1" si="58"/>
        <v>10PK1180</v>
      </c>
      <c r="K319" s="9">
        <f t="shared" ca="1" si="59"/>
        <v>1092.0999999999999</v>
      </c>
      <c r="L319" s="8">
        <f t="shared" si="60"/>
        <v>991</v>
      </c>
    </row>
    <row r="320" spans="1:12" x14ac:dyDescent="0.25">
      <c r="A320" s="10" t="str">
        <f t="shared" ca="1" si="63"/>
        <v>GPK080690</v>
      </c>
      <c r="B320" s="10" t="str">
        <f t="shared" ca="1" si="54"/>
        <v>8PK1750</v>
      </c>
      <c r="C320" s="9">
        <f t="shared" ca="1" si="55"/>
        <v>1238.5351999999998</v>
      </c>
      <c r="D320" s="8">
        <f t="shared" si="61"/>
        <v>880</v>
      </c>
      <c r="E320" s="10" t="str">
        <f t="shared" ca="1" si="64"/>
        <v>GPK080952</v>
      </c>
      <c r="F320" s="10" t="str">
        <f t="shared" ca="1" si="56"/>
        <v>8PK2415</v>
      </c>
      <c r="G320" s="9">
        <f t="shared" ca="1" si="57"/>
        <v>1172.4866</v>
      </c>
      <c r="H320" s="8">
        <f t="shared" si="62"/>
        <v>936</v>
      </c>
      <c r="I320" s="10" t="str">
        <f t="shared" ca="1" si="65"/>
        <v>GP10PK1300</v>
      </c>
      <c r="J320" s="10" t="str">
        <f t="shared" ca="1" si="58"/>
        <v>10PK1300</v>
      </c>
      <c r="K320" s="9">
        <f t="shared" ca="1" si="59"/>
        <v>1393.8679999999999</v>
      </c>
      <c r="L320" s="8">
        <f t="shared" si="60"/>
        <v>992</v>
      </c>
    </row>
    <row r="321" spans="1:12" x14ac:dyDescent="0.25">
      <c r="A321" s="10" t="str">
        <f t="shared" ca="1" si="63"/>
        <v>GPK080694</v>
      </c>
      <c r="B321" s="10" t="str">
        <f t="shared" ca="1" si="54"/>
        <v>8PK1760</v>
      </c>
      <c r="C321" s="9">
        <f t="shared" ca="1" si="55"/>
        <v>1010.0652</v>
      </c>
      <c r="D321" s="8">
        <f t="shared" si="61"/>
        <v>881</v>
      </c>
      <c r="E321" s="10" t="str">
        <f t="shared" ca="1" si="64"/>
        <v>GP88480</v>
      </c>
      <c r="F321" s="10" t="str">
        <f t="shared" ca="1" si="56"/>
        <v>8PK2440</v>
      </c>
      <c r="G321" s="9">
        <f t="shared" ca="1" si="57"/>
        <v>1337.3467999999998</v>
      </c>
      <c r="H321" s="8">
        <f t="shared" si="62"/>
        <v>937</v>
      </c>
      <c r="I321" s="10" t="str">
        <f t="shared" ca="1" si="65"/>
        <v>GP10PK1350</v>
      </c>
      <c r="J321" s="10" t="str">
        <f t="shared" ca="1" si="58"/>
        <v>10PK1345</v>
      </c>
      <c r="K321" s="9">
        <f t="shared" ca="1" si="59"/>
        <v>1866.5932</v>
      </c>
      <c r="L321" s="8">
        <f t="shared" si="60"/>
        <v>993</v>
      </c>
    </row>
    <row r="322" spans="1:12" x14ac:dyDescent="0.25">
      <c r="A322" s="10" t="str">
        <f t="shared" ca="1" si="63"/>
        <v>GPK080700</v>
      </c>
      <c r="B322" s="10" t="str">
        <f t="shared" ca="1" si="54"/>
        <v>8PK1775</v>
      </c>
      <c r="C322" s="9">
        <f t="shared" ca="1" si="55"/>
        <v>1027.3511999999998</v>
      </c>
      <c r="D322" s="8">
        <f t="shared" si="61"/>
        <v>882</v>
      </c>
      <c r="E322" s="10" t="str">
        <f t="shared" ca="1" si="64"/>
        <v>GP88482</v>
      </c>
      <c r="F322" s="10" t="str">
        <f t="shared" ca="1" si="56"/>
        <v>8PK2465</v>
      </c>
      <c r="G322" s="9">
        <f t="shared" ca="1" si="57"/>
        <v>1122.0221999999999</v>
      </c>
      <c r="H322" s="8">
        <f t="shared" si="62"/>
        <v>938</v>
      </c>
      <c r="I322" s="10" t="str">
        <f t="shared" ca="1" si="65"/>
        <v>GPK100554</v>
      </c>
      <c r="J322" s="10" t="str">
        <f t="shared" ca="1" si="58"/>
        <v>10PK1405</v>
      </c>
      <c r="K322" s="9">
        <f t="shared" ca="1" si="59"/>
        <v>1109.3725999999999</v>
      </c>
      <c r="L322" s="8">
        <f t="shared" si="60"/>
        <v>994</v>
      </c>
    </row>
    <row r="323" spans="1:12" x14ac:dyDescent="0.25">
      <c r="A323" s="10" t="str">
        <f t="shared" ca="1" si="63"/>
        <v>GPK080708</v>
      </c>
      <c r="B323" s="10" t="str">
        <f t="shared" ca="1" si="54"/>
        <v>8PK1795</v>
      </c>
      <c r="C323" s="9">
        <f t="shared" ca="1" si="55"/>
        <v>1031.6794</v>
      </c>
      <c r="D323" s="8">
        <f t="shared" si="61"/>
        <v>883</v>
      </c>
      <c r="E323" s="10" t="str">
        <f t="shared" ca="1" si="64"/>
        <v>GP88484</v>
      </c>
      <c r="F323" s="10" t="str">
        <f t="shared" ca="1" si="56"/>
        <v>8PK2485</v>
      </c>
      <c r="G323" s="9">
        <f t="shared" ca="1" si="57"/>
        <v>1354.8337999999999</v>
      </c>
      <c r="H323" s="8">
        <f t="shared" si="62"/>
        <v>939</v>
      </c>
      <c r="I323" s="10" t="str">
        <f t="shared" ca="1" si="65"/>
        <v>GP10PK1445</v>
      </c>
      <c r="J323" s="10" t="str">
        <f t="shared" ca="1" si="58"/>
        <v>10PK1445</v>
      </c>
      <c r="K323" s="9">
        <f t="shared" ca="1" si="59"/>
        <v>1126.6586</v>
      </c>
      <c r="L323" s="8">
        <f t="shared" si="60"/>
        <v>995</v>
      </c>
    </row>
    <row r="324" spans="1:12" x14ac:dyDescent="0.25">
      <c r="A324" s="10" t="str">
        <f t="shared" ca="1" si="63"/>
        <v>GPK080710</v>
      </c>
      <c r="B324" s="10" t="str">
        <f t="shared" ref="B324:B387" ca="1" si="66">INDIRECT(ADDRESS(D324,6,1,1,"Micro V"))</f>
        <v>8PK1800</v>
      </c>
      <c r="C324" s="9">
        <f t="shared" ref="C324:C387" ca="1" si="67">INDIRECT(ADDRESS(D324,5,1,1,"Micro V"))</f>
        <v>1098.4114</v>
      </c>
      <c r="D324" s="8">
        <f t="shared" si="61"/>
        <v>884</v>
      </c>
      <c r="E324" s="10" t="str">
        <f t="shared" ca="1" si="64"/>
        <v>GPK080981</v>
      </c>
      <c r="F324" s="10" t="str">
        <f t="shared" ref="F324:F387" ca="1" si="68">INDIRECT(ADDRESS(H324,6,1,1,"Micro V"))</f>
        <v>8PK2490</v>
      </c>
      <c r="G324" s="9">
        <f t="shared" ref="G324:G387" ca="1" si="69">INDIRECT(ADDRESS(H324,5,1,1,"Micro V"))</f>
        <v>1234.6089999999999</v>
      </c>
      <c r="H324" s="8">
        <f t="shared" si="62"/>
        <v>940</v>
      </c>
      <c r="I324" s="10" t="str">
        <f t="shared" ca="1" si="65"/>
        <v>GPK100572</v>
      </c>
      <c r="J324" s="10" t="str">
        <f t="shared" ref="J324:J387" ca="1" si="70">INDIRECT(ADDRESS(L324,6,1,1,"Micro V"))</f>
        <v>10PK1450</v>
      </c>
      <c r="K324" s="9">
        <f t="shared" ref="K324:K387" ca="1" si="71">INDIRECT(ADDRESS(L324,5,1,1,"Micro V"))</f>
        <v>1078.4454000000001</v>
      </c>
      <c r="L324" s="8">
        <f t="shared" si="60"/>
        <v>996</v>
      </c>
    </row>
    <row r="325" spans="1:12" x14ac:dyDescent="0.25">
      <c r="A325" s="10" t="str">
        <f t="shared" ca="1" si="63"/>
        <v>GPK080720</v>
      </c>
      <c r="B325" s="10" t="str">
        <f t="shared" ca="1" si="66"/>
        <v>8PK1830</v>
      </c>
      <c r="C325" s="9">
        <f t="shared" ca="1" si="67"/>
        <v>1070.5259999999998</v>
      </c>
      <c r="D325" s="8">
        <f t="shared" si="61"/>
        <v>885</v>
      </c>
      <c r="E325" s="10" t="str">
        <f t="shared" ca="1" si="64"/>
        <v>GPK080984</v>
      </c>
      <c r="F325" s="10" t="str">
        <f t="shared" ca="1" si="68"/>
        <v>8PK2500</v>
      </c>
      <c r="G325" s="9">
        <f t="shared" ca="1" si="69"/>
        <v>1202.1006</v>
      </c>
      <c r="H325" s="8">
        <f t="shared" si="62"/>
        <v>941</v>
      </c>
      <c r="I325" s="10" t="str">
        <f t="shared" ca="1" si="65"/>
        <v>GP10PK1495</v>
      </c>
      <c r="J325" s="10" t="str">
        <f t="shared" ca="1" si="70"/>
        <v>10PK1495</v>
      </c>
      <c r="K325" s="9">
        <f t="shared" ca="1" si="71"/>
        <v>1546.3198</v>
      </c>
      <c r="L325" s="8">
        <f t="shared" si="60"/>
        <v>997</v>
      </c>
    </row>
    <row r="326" spans="1:12" x14ac:dyDescent="0.25">
      <c r="A326" s="10" t="str">
        <f t="shared" ca="1" si="63"/>
        <v>GPK080726</v>
      </c>
      <c r="B326" s="10" t="str">
        <f t="shared" ca="1" si="66"/>
        <v>8PK1845</v>
      </c>
      <c r="C326" s="9">
        <f t="shared" ca="1" si="67"/>
        <v>1079.1422</v>
      </c>
      <c r="D326" s="8">
        <f t="shared" si="61"/>
        <v>886</v>
      </c>
      <c r="E326" s="10" t="str">
        <f t="shared" ca="1" si="64"/>
        <v>GPK080986</v>
      </c>
      <c r="F326" s="10" t="str">
        <f t="shared" ca="1" si="68"/>
        <v>8PK2505</v>
      </c>
      <c r="G326" s="9">
        <f t="shared" ca="1" si="69"/>
        <v>1510.2871999999998</v>
      </c>
      <c r="H326" s="8">
        <f t="shared" si="62"/>
        <v>942</v>
      </c>
      <c r="I326" s="10" t="str">
        <f t="shared" ca="1" si="65"/>
        <v>GPK100594</v>
      </c>
      <c r="J326" s="10" t="str">
        <f t="shared" ca="1" si="70"/>
        <v>10PK1505</v>
      </c>
      <c r="K326" s="9">
        <f t="shared" ca="1" si="71"/>
        <v>1183.3406</v>
      </c>
      <c r="L326" s="8">
        <f t="shared" si="60"/>
        <v>998</v>
      </c>
    </row>
    <row r="327" spans="1:12" x14ac:dyDescent="0.25">
      <c r="A327" s="10" t="str">
        <f t="shared" ca="1" si="63"/>
        <v>GP8PK1852</v>
      </c>
      <c r="B327" s="10" t="str">
        <f t="shared" ca="1" si="66"/>
        <v>8PK1850</v>
      </c>
      <c r="C327" s="9">
        <f t="shared" ca="1" si="67"/>
        <v>1136.6148000000001</v>
      </c>
      <c r="D327" s="8">
        <f t="shared" si="61"/>
        <v>887</v>
      </c>
      <c r="E327" s="10" t="str">
        <f t="shared" ca="1" si="64"/>
        <v>GPK080991</v>
      </c>
      <c r="F327" s="10" t="str">
        <f t="shared" ca="1" si="68"/>
        <v>8PK2515</v>
      </c>
      <c r="G327" s="9">
        <f t="shared" ca="1" si="69"/>
        <v>1335.5646000000002</v>
      </c>
      <c r="H327" s="8">
        <f t="shared" si="62"/>
        <v>943</v>
      </c>
      <c r="I327" s="10" t="str">
        <f t="shared" ca="1" si="65"/>
        <v>GP10PK1520</v>
      </c>
      <c r="J327" s="10" t="str">
        <f t="shared" ca="1" si="70"/>
        <v>10PK1520</v>
      </c>
      <c r="K327" s="9">
        <f t="shared" ca="1" si="71"/>
        <v>1278.7485999999999</v>
      </c>
      <c r="L327" s="8">
        <f t="shared" si="60"/>
        <v>999</v>
      </c>
    </row>
    <row r="328" spans="1:12" x14ac:dyDescent="0.25">
      <c r="A328" s="10" t="str">
        <f t="shared" ca="1" si="63"/>
        <v>GPK080730</v>
      </c>
      <c r="B328" s="10" t="str">
        <f t="shared" ca="1" si="66"/>
        <v>8PK1855</v>
      </c>
      <c r="C328" s="9">
        <f t="shared" ca="1" si="67"/>
        <v>970.61560000000009</v>
      </c>
      <c r="D328" s="8">
        <f t="shared" si="61"/>
        <v>888</v>
      </c>
      <c r="E328" s="10" t="str">
        <f t="shared" ca="1" si="64"/>
        <v>GPK081000</v>
      </c>
      <c r="F328" s="10" t="str">
        <f t="shared" ca="1" si="68"/>
        <v>8PK2540</v>
      </c>
      <c r="G328" s="9">
        <f t="shared" ca="1" si="69"/>
        <v>1273.4422</v>
      </c>
      <c r="H328" s="8">
        <f t="shared" si="62"/>
        <v>944</v>
      </c>
      <c r="I328" s="10" t="str">
        <f t="shared" ca="1" si="65"/>
        <v>GP10PK1535</v>
      </c>
      <c r="J328" s="10" t="str">
        <f t="shared" ca="1" si="70"/>
        <v>10PK1535</v>
      </c>
      <c r="K328" s="9">
        <f t="shared" ca="1" si="71"/>
        <v>1574.3257999999998</v>
      </c>
      <c r="L328" s="8">
        <f t="shared" si="60"/>
        <v>1000</v>
      </c>
    </row>
    <row r="329" spans="1:12" x14ac:dyDescent="0.25">
      <c r="A329" s="10" t="str">
        <f t="shared" ca="1" si="63"/>
        <v>GPK080733</v>
      </c>
      <c r="B329" s="10" t="str">
        <f t="shared" ca="1" si="66"/>
        <v>8PK1860</v>
      </c>
      <c r="C329" s="9">
        <f t="shared" ca="1" si="67"/>
        <v>1369.0243999999998</v>
      </c>
      <c r="D329" s="8">
        <f t="shared" si="61"/>
        <v>889</v>
      </c>
      <c r="E329" s="10" t="str">
        <f t="shared" ca="1" si="64"/>
        <v>GPK081005</v>
      </c>
      <c r="F329" s="10" t="str">
        <f t="shared" ca="1" si="68"/>
        <v>8PK2550</v>
      </c>
      <c r="G329" s="9">
        <f t="shared" ca="1" si="69"/>
        <v>1238.5083999999999</v>
      </c>
      <c r="H329" s="8">
        <f t="shared" si="62"/>
        <v>945</v>
      </c>
      <c r="I329" s="10" t="str">
        <f t="shared" ca="1" si="65"/>
        <v>GPK100618</v>
      </c>
      <c r="J329" s="10" t="str">
        <f t="shared" ca="1" si="70"/>
        <v>10PK1570</v>
      </c>
      <c r="K329" s="9">
        <f t="shared" ca="1" si="71"/>
        <v>1178.4495999999999</v>
      </c>
      <c r="L329" s="8">
        <f t="shared" si="60"/>
        <v>1001</v>
      </c>
    </row>
    <row r="330" spans="1:12" x14ac:dyDescent="0.25">
      <c r="A330" s="10" t="str">
        <f t="shared" ca="1" si="63"/>
        <v>GPK080734</v>
      </c>
      <c r="B330" s="10" t="str">
        <f t="shared" ca="1" si="66"/>
        <v>8PK1865</v>
      </c>
      <c r="C330" s="9">
        <f t="shared" ca="1" si="67"/>
        <v>1087.8119999999999</v>
      </c>
      <c r="D330" s="8">
        <f t="shared" si="61"/>
        <v>890</v>
      </c>
      <c r="E330" s="10" t="str">
        <f t="shared" ca="1" si="64"/>
        <v>GP8PK2575</v>
      </c>
      <c r="F330" s="10" t="str">
        <f t="shared" ca="1" si="68"/>
        <v>8PK2575</v>
      </c>
      <c r="G330" s="9">
        <f t="shared" ca="1" si="69"/>
        <v>1912.1666</v>
      </c>
      <c r="H330" s="8">
        <f t="shared" si="62"/>
        <v>946</v>
      </c>
      <c r="I330" s="10" t="str">
        <f t="shared" ca="1" si="65"/>
        <v>GPK100630</v>
      </c>
      <c r="J330" s="10" t="str">
        <f t="shared" ca="1" si="70"/>
        <v>10PK1600</v>
      </c>
      <c r="K330" s="9">
        <f t="shared" ca="1" si="71"/>
        <v>1072.9648</v>
      </c>
      <c r="L330" s="8">
        <f t="shared" si="60"/>
        <v>1002</v>
      </c>
    </row>
    <row r="331" spans="1:12" x14ac:dyDescent="0.25">
      <c r="A331" s="10" t="str">
        <f t="shared" ca="1" si="63"/>
        <v>GP8PK1875</v>
      </c>
      <c r="B331" s="10" t="str">
        <f t="shared" ca="1" si="66"/>
        <v>8PK1875</v>
      </c>
      <c r="C331" s="9">
        <f t="shared" ca="1" si="67"/>
        <v>1156.8353999999999</v>
      </c>
      <c r="D331" s="8">
        <f t="shared" si="61"/>
        <v>891</v>
      </c>
      <c r="E331" s="10" t="str">
        <f t="shared" ca="1" si="64"/>
        <v>GPK081016</v>
      </c>
      <c r="F331" s="10" t="str">
        <f t="shared" ca="1" si="68"/>
        <v>8PK2580</v>
      </c>
      <c r="G331" s="9">
        <f t="shared" ca="1" si="69"/>
        <v>1912.2737999999999</v>
      </c>
      <c r="H331" s="8">
        <f t="shared" si="62"/>
        <v>947</v>
      </c>
      <c r="I331" s="10" t="str">
        <f t="shared" ca="1" si="65"/>
        <v>GPK100637</v>
      </c>
      <c r="J331" s="10" t="str">
        <f t="shared" ca="1" si="70"/>
        <v>10PK1620</v>
      </c>
      <c r="K331" s="9">
        <f t="shared" ca="1" si="71"/>
        <v>1331.6383999999998</v>
      </c>
      <c r="L331" s="8">
        <f t="shared" si="60"/>
        <v>1003</v>
      </c>
    </row>
    <row r="332" spans="1:12" x14ac:dyDescent="0.25">
      <c r="A332" s="10" t="str">
        <f t="shared" ca="1" si="63"/>
        <v>GPK080740</v>
      </c>
      <c r="B332" s="10" t="str">
        <f t="shared" ca="1" si="66"/>
        <v>8PK1880</v>
      </c>
      <c r="C332" s="9">
        <f t="shared" ca="1" si="67"/>
        <v>1057.8630000000001</v>
      </c>
      <c r="D332" s="8">
        <f t="shared" si="61"/>
        <v>892</v>
      </c>
      <c r="E332" s="10" t="str">
        <f t="shared" ca="1" si="64"/>
        <v>GP8PK2588</v>
      </c>
      <c r="F332" s="10" t="str">
        <f t="shared" ca="1" si="68"/>
        <v>8PK2585</v>
      </c>
      <c r="G332" s="9">
        <f t="shared" ca="1" si="69"/>
        <v>1721.9937999999997</v>
      </c>
      <c r="H332" s="8">
        <f t="shared" si="62"/>
        <v>948</v>
      </c>
      <c r="I332" s="10" t="str">
        <f t="shared" ca="1" si="65"/>
        <v>GPK100665</v>
      </c>
      <c r="J332" s="10" t="str">
        <f t="shared" ca="1" si="70"/>
        <v>10PK1690</v>
      </c>
      <c r="K332" s="9">
        <f t="shared" ca="1" si="71"/>
        <v>1294.9893999999999</v>
      </c>
      <c r="L332" s="8">
        <f t="shared" si="60"/>
        <v>1004</v>
      </c>
    </row>
    <row r="333" spans="1:12" x14ac:dyDescent="0.25">
      <c r="A333" s="10" t="str">
        <f t="shared" ca="1" si="63"/>
        <v>GPK080745</v>
      </c>
      <c r="B333" s="10" t="str">
        <f t="shared" ca="1" si="66"/>
        <v>8PK1890</v>
      </c>
      <c r="C333" s="9">
        <f t="shared" ca="1" si="67"/>
        <v>1122.3303999999998</v>
      </c>
      <c r="D333" s="8">
        <f t="shared" si="61"/>
        <v>893</v>
      </c>
      <c r="E333" s="10" t="str">
        <f t="shared" ca="1" si="64"/>
        <v>GPK081023</v>
      </c>
      <c r="F333" s="10" t="str">
        <f t="shared" ca="1" si="68"/>
        <v>8PK2595</v>
      </c>
      <c r="G333" s="9">
        <f t="shared" ca="1" si="69"/>
        <v>1269.5696</v>
      </c>
      <c r="H333" s="8">
        <f t="shared" si="62"/>
        <v>949</v>
      </c>
      <c r="I333" s="10" t="str">
        <f t="shared" ca="1" si="65"/>
        <v>GPK100677</v>
      </c>
      <c r="J333" s="10" t="str">
        <f t="shared" ca="1" si="70"/>
        <v>10PK1720</v>
      </c>
      <c r="K333" s="9">
        <f t="shared" ca="1" si="71"/>
        <v>1340.1876</v>
      </c>
      <c r="L333" s="8">
        <f t="shared" si="60"/>
        <v>1005</v>
      </c>
    </row>
    <row r="334" spans="1:12" x14ac:dyDescent="0.25">
      <c r="A334" s="10" t="str">
        <f t="shared" ca="1" si="63"/>
        <v>GPK080751</v>
      </c>
      <c r="B334" s="10" t="str">
        <f t="shared" ca="1" si="66"/>
        <v>8PK1905</v>
      </c>
      <c r="C334" s="9">
        <f t="shared" ca="1" si="67"/>
        <v>1074.8676</v>
      </c>
      <c r="D334" s="8">
        <f t="shared" si="61"/>
        <v>894</v>
      </c>
      <c r="E334" s="10" t="str">
        <f t="shared" ca="1" si="64"/>
        <v>GPK081035</v>
      </c>
      <c r="F334" s="10" t="str">
        <f t="shared" ca="1" si="68"/>
        <v>8PK2630</v>
      </c>
      <c r="G334" s="9">
        <f t="shared" ca="1" si="69"/>
        <v>1381.2988</v>
      </c>
      <c r="H334" s="8">
        <f t="shared" si="62"/>
        <v>950</v>
      </c>
      <c r="I334" s="10" t="str">
        <f t="shared" ca="1" si="65"/>
        <v>GP10PK1725</v>
      </c>
      <c r="J334" s="10" t="str">
        <f t="shared" ca="1" si="70"/>
        <v>10PK1725</v>
      </c>
      <c r="K334" s="9">
        <f t="shared" ca="1" si="71"/>
        <v>1620.5021999999999</v>
      </c>
      <c r="L334" s="8">
        <f t="shared" si="60"/>
        <v>1006</v>
      </c>
    </row>
    <row r="335" spans="1:12" x14ac:dyDescent="0.25">
      <c r="A335" s="10" t="str">
        <f t="shared" ca="1" si="63"/>
        <v>GPK080755</v>
      </c>
      <c r="B335" s="10" t="str">
        <f t="shared" ca="1" si="66"/>
        <v>8PK1915</v>
      </c>
      <c r="C335" s="9">
        <f t="shared" ca="1" si="67"/>
        <v>1122.3303999999998</v>
      </c>
      <c r="D335" s="8">
        <f t="shared" si="61"/>
        <v>895</v>
      </c>
      <c r="E335" s="10" t="str">
        <f t="shared" ca="1" si="64"/>
        <v>GPK081079</v>
      </c>
      <c r="F335" s="10" t="str">
        <f t="shared" ca="1" si="68"/>
        <v>8PK2740</v>
      </c>
      <c r="G335" s="9">
        <f t="shared" ca="1" si="69"/>
        <v>1450.3892000000001</v>
      </c>
      <c r="H335" s="8">
        <f t="shared" si="62"/>
        <v>951</v>
      </c>
      <c r="I335" s="10" t="str">
        <f t="shared" ca="1" si="65"/>
        <v>GPK100697</v>
      </c>
      <c r="J335" s="10" t="str">
        <f t="shared" ca="1" si="70"/>
        <v>10PK1770</v>
      </c>
      <c r="K335" s="9">
        <f t="shared" ca="1" si="71"/>
        <v>1742.201</v>
      </c>
      <c r="L335" s="8">
        <f t="shared" si="60"/>
        <v>1007</v>
      </c>
    </row>
    <row r="336" spans="1:12" x14ac:dyDescent="0.25">
      <c r="A336" s="10" t="str">
        <f t="shared" ca="1" si="63"/>
        <v>GPK080760</v>
      </c>
      <c r="B336" s="10" t="str">
        <f t="shared" ca="1" si="66"/>
        <v>8PK1930</v>
      </c>
      <c r="C336" s="9">
        <f t="shared" ca="1" si="67"/>
        <v>1357.8890000000001</v>
      </c>
      <c r="D336" s="8">
        <f t="shared" si="61"/>
        <v>896</v>
      </c>
      <c r="E336" s="10" t="str">
        <f t="shared" ca="1" si="64"/>
        <v>GPK081124</v>
      </c>
      <c r="F336" s="10" t="str">
        <f t="shared" ca="1" si="68"/>
        <v>8PK2855</v>
      </c>
      <c r="G336" s="9">
        <f t="shared" ca="1" si="69"/>
        <v>1991.3337999999999</v>
      </c>
      <c r="H336" s="8">
        <f t="shared" si="62"/>
        <v>952</v>
      </c>
      <c r="I336" s="10" t="str">
        <f t="shared" ca="1" si="65"/>
        <v>GPK100710</v>
      </c>
      <c r="J336" s="10" t="str">
        <f t="shared" ca="1" si="70"/>
        <v>10PK1800</v>
      </c>
      <c r="K336" s="9">
        <f t="shared" ca="1" si="71"/>
        <v>1153.4317999999998</v>
      </c>
      <c r="L336" s="8">
        <f t="shared" si="60"/>
        <v>1008</v>
      </c>
    </row>
    <row r="337" spans="1:12" x14ac:dyDescent="0.25">
      <c r="A337" s="10" t="str">
        <f t="shared" ca="1" si="63"/>
        <v>GP8PK1938</v>
      </c>
      <c r="B337" s="10" t="str">
        <f t="shared" ca="1" si="66"/>
        <v>8PK1935</v>
      </c>
      <c r="C337" s="9">
        <f t="shared" ca="1" si="67"/>
        <v>1430.6912000000002</v>
      </c>
      <c r="D337" s="8">
        <f t="shared" si="61"/>
        <v>897</v>
      </c>
      <c r="E337" s="10" t="str">
        <f t="shared" ca="1" si="64"/>
        <v>GPK081153</v>
      </c>
      <c r="F337" s="10" t="str">
        <f t="shared" ca="1" si="68"/>
        <v>8PK2930</v>
      </c>
      <c r="G337" s="9">
        <f t="shared" ca="1" si="69"/>
        <v>1386.029</v>
      </c>
      <c r="H337" s="8">
        <f t="shared" si="62"/>
        <v>953</v>
      </c>
      <c r="I337" s="10" t="str">
        <f t="shared" ca="1" si="65"/>
        <v>GPK100719</v>
      </c>
      <c r="J337" s="10" t="str">
        <f t="shared" ca="1" si="70"/>
        <v>10PK1825</v>
      </c>
      <c r="K337" s="9">
        <f t="shared" ca="1" si="71"/>
        <v>1947.355</v>
      </c>
      <c r="L337" s="8">
        <f t="shared" si="60"/>
        <v>1009</v>
      </c>
    </row>
    <row r="338" spans="1:12" x14ac:dyDescent="0.25">
      <c r="A338" s="10" t="str">
        <f t="shared" ca="1" si="63"/>
        <v>GPK080765</v>
      </c>
      <c r="B338" s="10" t="str">
        <f t="shared" ca="1" si="66"/>
        <v>8PK1940</v>
      </c>
      <c r="C338" s="9">
        <f t="shared" ca="1" si="67"/>
        <v>1431.0396000000001</v>
      </c>
      <c r="D338" s="8">
        <f t="shared" si="61"/>
        <v>898</v>
      </c>
      <c r="E338" s="10" t="str">
        <f t="shared" ca="1" si="64"/>
        <v>GPK081177</v>
      </c>
      <c r="F338" s="10" t="str">
        <f t="shared" ca="1" si="68"/>
        <v>8PK2990</v>
      </c>
      <c r="G338" s="9">
        <f t="shared" ca="1" si="69"/>
        <v>2075.2177999999999</v>
      </c>
      <c r="H338" s="8">
        <f t="shared" si="62"/>
        <v>954</v>
      </c>
      <c r="I338" s="10" t="str">
        <f t="shared" ca="1" si="65"/>
        <v>GPK100756</v>
      </c>
      <c r="J338" s="10" t="str">
        <f t="shared" ca="1" si="70"/>
        <v>10PK1920</v>
      </c>
      <c r="K338" s="9">
        <f t="shared" ca="1" si="71"/>
        <v>1742.201</v>
      </c>
      <c r="L338" s="8">
        <f t="shared" si="60"/>
        <v>1010</v>
      </c>
    </row>
    <row r="339" spans="1:12" x14ac:dyDescent="0.25">
      <c r="A339" s="10" t="str">
        <f t="shared" ca="1" si="63"/>
        <v>GP88442</v>
      </c>
      <c r="B339" s="10" t="str">
        <f t="shared" ca="1" si="66"/>
        <v>8PK1955</v>
      </c>
      <c r="C339" s="9">
        <f t="shared" ca="1" si="67"/>
        <v>1385.8414</v>
      </c>
      <c r="D339" s="8">
        <f t="shared" si="61"/>
        <v>899</v>
      </c>
      <c r="E339" s="10" t="str">
        <f t="shared" ca="1" si="64"/>
        <v>GPK081189</v>
      </c>
      <c r="F339" s="10" t="str">
        <f t="shared" ca="1" si="68"/>
        <v>8PK3020</v>
      </c>
      <c r="G339" s="9">
        <f t="shared" ca="1" si="69"/>
        <v>1417.0902000000001</v>
      </c>
      <c r="H339" s="8">
        <f t="shared" si="62"/>
        <v>955</v>
      </c>
      <c r="I339" s="10" t="str">
        <f t="shared" ca="1" si="65"/>
        <v>GP10PK2240</v>
      </c>
      <c r="J339" s="10" t="str">
        <f t="shared" ca="1" si="70"/>
        <v>10PK2240</v>
      </c>
      <c r="K339" s="9">
        <f t="shared" ca="1" si="71"/>
        <v>2084.5843999999997</v>
      </c>
      <c r="L339" s="8">
        <f t="shared" si="60"/>
        <v>1011</v>
      </c>
    </row>
    <row r="340" spans="1:12" x14ac:dyDescent="0.25">
      <c r="A340" s="10" t="str">
        <f t="shared" ca="1" si="63"/>
        <v>GP10PK2335</v>
      </c>
      <c r="B340" s="10" t="str">
        <f t="shared" ca="1" si="66"/>
        <v>10PK2335</v>
      </c>
      <c r="C340" s="9">
        <f t="shared" ca="1" si="67"/>
        <v>1745.4438</v>
      </c>
      <c r="D340" s="8">
        <f>+L339+1</f>
        <v>1012</v>
      </c>
      <c r="E340" s="10">
        <f t="shared" ca="1" si="64"/>
        <v>0</v>
      </c>
      <c r="F340" s="10">
        <f t="shared" ca="1" si="68"/>
        <v>0</v>
      </c>
      <c r="G340" s="9">
        <f t="shared" ca="1" si="69"/>
        <v>0</v>
      </c>
      <c r="H340" s="8">
        <f>+D395+1</f>
        <v>1068</v>
      </c>
      <c r="I340" s="10">
        <f t="shared" ca="1" si="65"/>
        <v>0</v>
      </c>
      <c r="J340" s="10">
        <f t="shared" ca="1" si="70"/>
        <v>0</v>
      </c>
      <c r="K340" s="9">
        <f t="shared" ca="1" si="71"/>
        <v>0</v>
      </c>
      <c r="L340" s="8">
        <f>+H395+1</f>
        <v>1124</v>
      </c>
    </row>
    <row r="341" spans="1:12" x14ac:dyDescent="0.25">
      <c r="A341" s="10" t="str">
        <f t="shared" ca="1" si="63"/>
        <v>GPK100921</v>
      </c>
      <c r="B341" s="10" t="str">
        <f t="shared" ca="1" si="66"/>
        <v>10PK2340</v>
      </c>
      <c r="C341" s="9" t="e">
        <f t="shared" ca="1" si="67"/>
        <v>#N/A</v>
      </c>
      <c r="D341" s="8">
        <f>+D340+1</f>
        <v>1013</v>
      </c>
      <c r="E341" s="10">
        <f t="shared" ca="1" si="64"/>
        <v>0</v>
      </c>
      <c r="F341" s="10">
        <f t="shared" ca="1" si="68"/>
        <v>0</v>
      </c>
      <c r="G341" s="9">
        <f t="shared" ca="1" si="69"/>
        <v>0</v>
      </c>
      <c r="H341" s="8">
        <f>+H340+1</f>
        <v>1069</v>
      </c>
      <c r="I341" s="10">
        <f t="shared" ca="1" si="65"/>
        <v>0</v>
      </c>
      <c r="J341" s="10">
        <f t="shared" ca="1" si="70"/>
        <v>0</v>
      </c>
      <c r="K341" s="9">
        <f t="shared" ca="1" si="71"/>
        <v>0</v>
      </c>
      <c r="L341" s="8">
        <f>+L340+1</f>
        <v>1125</v>
      </c>
    </row>
    <row r="342" spans="1:12" x14ac:dyDescent="0.25">
      <c r="A342" s="10" t="str">
        <f t="shared" ca="1" si="63"/>
        <v>GPK100974</v>
      </c>
      <c r="B342" s="10" t="str">
        <f t="shared" ca="1" si="66"/>
        <v>10PK2475</v>
      </c>
      <c r="C342" s="9">
        <f t="shared" ca="1" si="67"/>
        <v>2115.3775999999998</v>
      </c>
      <c r="D342" s="8">
        <f>+D341+1</f>
        <v>1014</v>
      </c>
      <c r="E342" s="10">
        <f t="shared" ca="1" si="64"/>
        <v>0</v>
      </c>
      <c r="F342" s="10">
        <f t="shared" ca="1" si="68"/>
        <v>0</v>
      </c>
      <c r="G342" s="9">
        <f t="shared" ca="1" si="69"/>
        <v>0</v>
      </c>
      <c r="H342" s="8">
        <f>+H341+1</f>
        <v>1070</v>
      </c>
      <c r="I342" s="10">
        <f t="shared" ca="1" si="65"/>
        <v>0</v>
      </c>
      <c r="J342" s="10">
        <f t="shared" ca="1" si="70"/>
        <v>0</v>
      </c>
      <c r="K342" s="9">
        <f t="shared" ca="1" si="71"/>
        <v>0</v>
      </c>
      <c r="L342" s="8">
        <f t="shared" ref="L342:L395" si="72">+L341+1</f>
        <v>1126</v>
      </c>
    </row>
    <row r="343" spans="1:12" x14ac:dyDescent="0.25">
      <c r="A343" s="10" t="str">
        <f t="shared" ca="1" si="63"/>
        <v>GP10PK2500</v>
      </c>
      <c r="B343" s="10" t="str">
        <f t="shared" ca="1" si="66"/>
        <v>10PK2500</v>
      </c>
      <c r="C343" s="9">
        <f t="shared" ca="1" si="67"/>
        <v>1888.5692000000001</v>
      </c>
      <c r="D343" s="8">
        <f t="shared" ref="D343:D395" si="73">+D342+1</f>
        <v>1015</v>
      </c>
      <c r="E343" s="10">
        <f t="shared" ca="1" si="64"/>
        <v>0</v>
      </c>
      <c r="F343" s="10">
        <f t="shared" ca="1" si="68"/>
        <v>0</v>
      </c>
      <c r="G343" s="9">
        <f t="shared" ca="1" si="69"/>
        <v>0</v>
      </c>
      <c r="H343" s="8">
        <f t="shared" ref="H343:H395" si="74">+H342+1</f>
        <v>1071</v>
      </c>
      <c r="I343" s="10">
        <f t="shared" ca="1" si="65"/>
        <v>0</v>
      </c>
      <c r="J343" s="10">
        <f t="shared" ca="1" si="70"/>
        <v>0</v>
      </c>
      <c r="K343" s="9">
        <f t="shared" ca="1" si="71"/>
        <v>0</v>
      </c>
      <c r="L343" s="8">
        <f t="shared" si="72"/>
        <v>1127</v>
      </c>
    </row>
    <row r="344" spans="1:12" x14ac:dyDescent="0.25">
      <c r="A344" s="10" t="str">
        <f t="shared" ca="1" si="63"/>
        <v>GPK101050</v>
      </c>
      <c r="B344" s="10" t="str">
        <f t="shared" ca="1" si="66"/>
        <v>10PK2665</v>
      </c>
      <c r="C344" s="9">
        <f t="shared" ca="1" si="67"/>
        <v>1889.0382</v>
      </c>
      <c r="D344" s="8">
        <f t="shared" si="73"/>
        <v>1016</v>
      </c>
      <c r="E344" s="10">
        <f t="shared" ca="1" si="64"/>
        <v>0</v>
      </c>
      <c r="F344" s="10">
        <f t="shared" ca="1" si="68"/>
        <v>0</v>
      </c>
      <c r="G344" s="9">
        <f t="shared" ca="1" si="69"/>
        <v>0</v>
      </c>
      <c r="H344" s="8">
        <f t="shared" si="74"/>
        <v>1072</v>
      </c>
      <c r="I344" s="10">
        <f t="shared" ca="1" si="65"/>
        <v>0</v>
      </c>
      <c r="J344" s="10">
        <f t="shared" ca="1" si="70"/>
        <v>0</v>
      </c>
      <c r="K344" s="9">
        <f t="shared" ca="1" si="71"/>
        <v>0</v>
      </c>
      <c r="L344" s="8">
        <f t="shared" si="72"/>
        <v>1128</v>
      </c>
    </row>
    <row r="345" spans="1:12" x14ac:dyDescent="0.25">
      <c r="A345" s="10" t="str">
        <f t="shared" ca="1" si="63"/>
        <v>GP12PK0717</v>
      </c>
      <c r="B345" s="10" t="str">
        <f t="shared" ca="1" si="66"/>
        <v>12PK715</v>
      </c>
      <c r="C345" s="9">
        <f t="shared" ca="1" si="67"/>
        <v>987.90159999999992</v>
      </c>
      <c r="D345" s="8">
        <f t="shared" si="73"/>
        <v>1017</v>
      </c>
      <c r="E345" s="10">
        <f t="shared" ca="1" si="64"/>
        <v>0</v>
      </c>
      <c r="F345" s="10">
        <f t="shared" ca="1" si="68"/>
        <v>0</v>
      </c>
      <c r="G345" s="9">
        <f t="shared" ca="1" si="69"/>
        <v>0</v>
      </c>
      <c r="H345" s="8">
        <f t="shared" si="74"/>
        <v>1073</v>
      </c>
      <c r="I345" s="10">
        <f t="shared" ca="1" si="65"/>
        <v>0</v>
      </c>
      <c r="J345" s="10">
        <f t="shared" ca="1" si="70"/>
        <v>0</v>
      </c>
      <c r="K345" s="9">
        <f t="shared" ca="1" si="71"/>
        <v>0</v>
      </c>
      <c r="L345" s="8">
        <f t="shared" si="72"/>
        <v>1129</v>
      </c>
    </row>
    <row r="346" spans="1:12" x14ac:dyDescent="0.25">
      <c r="A346" s="10" t="str">
        <f t="shared" ca="1" si="63"/>
        <v>GP12PK1165</v>
      </c>
      <c r="B346" s="10" t="str">
        <f t="shared" ca="1" si="66"/>
        <v>12PK1165</v>
      </c>
      <c r="C346" s="9">
        <f t="shared" ca="1" si="67"/>
        <v>1303.6458</v>
      </c>
      <c r="D346" s="8">
        <f t="shared" si="73"/>
        <v>1018</v>
      </c>
      <c r="E346" s="10">
        <f t="shared" ca="1" si="64"/>
        <v>0</v>
      </c>
      <c r="F346" s="10">
        <f t="shared" ca="1" si="68"/>
        <v>0</v>
      </c>
      <c r="G346" s="9">
        <f t="shared" ca="1" si="69"/>
        <v>0</v>
      </c>
      <c r="H346" s="8">
        <f t="shared" si="74"/>
        <v>1074</v>
      </c>
      <c r="I346" s="10">
        <f t="shared" ca="1" si="65"/>
        <v>0</v>
      </c>
      <c r="J346" s="10">
        <f t="shared" ca="1" si="70"/>
        <v>0</v>
      </c>
      <c r="K346" s="9">
        <f t="shared" ca="1" si="71"/>
        <v>0</v>
      </c>
      <c r="L346" s="8">
        <f t="shared" si="72"/>
        <v>1130</v>
      </c>
    </row>
    <row r="347" spans="1:12" x14ac:dyDescent="0.25">
      <c r="A347" s="10" t="str">
        <f t="shared" ca="1" si="63"/>
        <v>GP12PK1300</v>
      </c>
      <c r="B347" s="10" t="str">
        <f t="shared" ca="1" si="66"/>
        <v>12PK1300</v>
      </c>
      <c r="C347" s="9">
        <f t="shared" ca="1" si="67"/>
        <v>1384.5416</v>
      </c>
      <c r="D347" s="8">
        <f t="shared" si="73"/>
        <v>1019</v>
      </c>
      <c r="E347" s="10">
        <f t="shared" ca="1" si="64"/>
        <v>0</v>
      </c>
      <c r="F347" s="10">
        <f t="shared" ca="1" si="68"/>
        <v>0</v>
      </c>
      <c r="G347" s="9">
        <f t="shared" ca="1" si="69"/>
        <v>0</v>
      </c>
      <c r="H347" s="8">
        <f t="shared" si="74"/>
        <v>1075</v>
      </c>
      <c r="I347" s="10">
        <f t="shared" ca="1" si="65"/>
        <v>0</v>
      </c>
      <c r="J347" s="10">
        <f t="shared" ca="1" si="70"/>
        <v>0</v>
      </c>
      <c r="K347" s="9">
        <f t="shared" ca="1" si="71"/>
        <v>0</v>
      </c>
      <c r="L347" s="8">
        <f t="shared" si="72"/>
        <v>1131</v>
      </c>
    </row>
    <row r="348" spans="1:12" x14ac:dyDescent="0.25">
      <c r="A348" s="10" t="str">
        <f t="shared" ca="1" si="63"/>
        <v>GP12PK1515</v>
      </c>
      <c r="B348" s="10" t="str">
        <f t="shared" ca="1" si="66"/>
        <v>12PK1515</v>
      </c>
      <c r="C348" s="9">
        <f t="shared" ca="1" si="67"/>
        <v>1571.2169999999999</v>
      </c>
      <c r="D348" s="8">
        <f t="shared" si="73"/>
        <v>1020</v>
      </c>
      <c r="E348" s="10">
        <f t="shared" ca="1" si="64"/>
        <v>0</v>
      </c>
      <c r="F348" s="10">
        <f t="shared" ca="1" si="68"/>
        <v>0</v>
      </c>
      <c r="G348" s="9">
        <f t="shared" ca="1" si="69"/>
        <v>0</v>
      </c>
      <c r="H348" s="8">
        <f t="shared" si="74"/>
        <v>1076</v>
      </c>
      <c r="I348" s="10">
        <f t="shared" ca="1" si="65"/>
        <v>0</v>
      </c>
      <c r="J348" s="10">
        <f t="shared" ca="1" si="70"/>
        <v>0</v>
      </c>
      <c r="K348" s="9">
        <f t="shared" ca="1" si="71"/>
        <v>0</v>
      </c>
      <c r="L348" s="8">
        <f t="shared" si="72"/>
        <v>1132</v>
      </c>
    </row>
    <row r="349" spans="1:12" x14ac:dyDescent="0.25">
      <c r="A349" s="10" t="str">
        <f t="shared" ca="1" si="63"/>
        <v>GPK120610</v>
      </c>
      <c r="B349" s="10" t="str">
        <f t="shared" ca="1" si="66"/>
        <v>12PK1550</v>
      </c>
      <c r="C349" s="9">
        <f t="shared" ca="1" si="67"/>
        <v>1164.7146</v>
      </c>
      <c r="D349" s="8">
        <f t="shared" si="73"/>
        <v>1021</v>
      </c>
      <c r="E349" s="10">
        <f t="shared" ca="1" si="64"/>
        <v>0</v>
      </c>
      <c r="F349" s="10">
        <f t="shared" ca="1" si="68"/>
        <v>0</v>
      </c>
      <c r="G349" s="9">
        <f t="shared" ca="1" si="69"/>
        <v>0</v>
      </c>
      <c r="H349" s="8">
        <f t="shared" si="74"/>
        <v>1077</v>
      </c>
      <c r="I349" s="10">
        <f t="shared" ca="1" si="65"/>
        <v>0</v>
      </c>
      <c r="J349" s="10">
        <f t="shared" ca="1" si="70"/>
        <v>0</v>
      </c>
      <c r="K349" s="9">
        <f t="shared" ca="1" si="71"/>
        <v>0</v>
      </c>
      <c r="L349" s="8">
        <f t="shared" si="72"/>
        <v>1133</v>
      </c>
    </row>
    <row r="350" spans="1:12" x14ac:dyDescent="0.25">
      <c r="A350" s="10" t="str">
        <f t="shared" ca="1" si="63"/>
        <v>GPK120635</v>
      </c>
      <c r="B350" s="10" t="str">
        <f t="shared" ca="1" si="66"/>
        <v>12PK1610</v>
      </c>
      <c r="C350" s="9">
        <f t="shared" ca="1" si="67"/>
        <v>1991.3337999999999</v>
      </c>
      <c r="D350" s="8">
        <f t="shared" si="73"/>
        <v>1022</v>
      </c>
      <c r="E350" s="10">
        <f t="shared" ca="1" si="64"/>
        <v>0</v>
      </c>
      <c r="F350" s="10">
        <f t="shared" ca="1" si="68"/>
        <v>0</v>
      </c>
      <c r="G350" s="9">
        <f t="shared" ca="1" si="69"/>
        <v>0</v>
      </c>
      <c r="H350" s="8">
        <f t="shared" si="74"/>
        <v>1078</v>
      </c>
      <c r="I350" s="10">
        <f t="shared" ca="1" si="65"/>
        <v>0</v>
      </c>
      <c r="J350" s="10">
        <f t="shared" ca="1" si="70"/>
        <v>0</v>
      </c>
      <c r="K350" s="9">
        <f t="shared" ca="1" si="71"/>
        <v>0</v>
      </c>
      <c r="L350" s="8">
        <f t="shared" si="72"/>
        <v>1134</v>
      </c>
    </row>
    <row r="351" spans="1:12" x14ac:dyDescent="0.25">
      <c r="A351" s="10" t="str">
        <f t="shared" ca="1" si="63"/>
        <v>GP12PK1660</v>
      </c>
      <c r="B351" s="10" t="str">
        <f t="shared" ca="1" si="66"/>
        <v>12PK1660</v>
      </c>
      <c r="C351" s="9">
        <f t="shared" ca="1" si="67"/>
        <v>1991.3337999999999</v>
      </c>
      <c r="D351" s="8">
        <f t="shared" si="73"/>
        <v>1023</v>
      </c>
      <c r="E351" s="10">
        <f t="shared" ca="1" si="64"/>
        <v>0</v>
      </c>
      <c r="F351" s="10">
        <f t="shared" ca="1" si="68"/>
        <v>0</v>
      </c>
      <c r="G351" s="9">
        <f t="shared" ca="1" si="69"/>
        <v>0</v>
      </c>
      <c r="H351" s="8">
        <f t="shared" si="74"/>
        <v>1079</v>
      </c>
      <c r="I351" s="10">
        <f t="shared" ca="1" si="65"/>
        <v>0</v>
      </c>
      <c r="J351" s="10">
        <f t="shared" ca="1" si="70"/>
        <v>0</v>
      </c>
      <c r="K351" s="9">
        <f t="shared" ca="1" si="71"/>
        <v>0</v>
      </c>
      <c r="L351" s="8">
        <f t="shared" si="72"/>
        <v>1135</v>
      </c>
    </row>
    <row r="352" spans="1:12" x14ac:dyDescent="0.25">
      <c r="A352" s="10" t="str">
        <f t="shared" ca="1" si="63"/>
        <v>GP12PK1815</v>
      </c>
      <c r="B352" s="10" t="str">
        <f t="shared" ca="1" si="66"/>
        <v>12PK1815</v>
      </c>
      <c r="C352" s="9">
        <f t="shared" ca="1" si="67"/>
        <v>2090.8019999999997</v>
      </c>
      <c r="D352" s="8">
        <f t="shared" si="73"/>
        <v>1024</v>
      </c>
      <c r="E352" s="10">
        <f t="shared" ca="1" si="64"/>
        <v>0</v>
      </c>
      <c r="F352" s="10">
        <f t="shared" ca="1" si="68"/>
        <v>0</v>
      </c>
      <c r="G352" s="9">
        <f t="shared" ca="1" si="69"/>
        <v>0</v>
      </c>
      <c r="H352" s="8">
        <f t="shared" si="74"/>
        <v>1080</v>
      </c>
      <c r="I352" s="10">
        <f t="shared" ca="1" si="65"/>
        <v>0</v>
      </c>
      <c r="J352" s="10">
        <f t="shared" ca="1" si="70"/>
        <v>0</v>
      </c>
      <c r="K352" s="9">
        <f t="shared" ca="1" si="71"/>
        <v>0</v>
      </c>
      <c r="L352" s="8">
        <f t="shared" si="72"/>
        <v>1136</v>
      </c>
    </row>
    <row r="353" spans="1:12" x14ac:dyDescent="0.25">
      <c r="A353" s="10" t="str">
        <f t="shared" ca="1" si="63"/>
        <v>GPK120720</v>
      </c>
      <c r="B353" s="10" t="str">
        <f t="shared" ca="1" si="66"/>
        <v>12PK1830</v>
      </c>
      <c r="C353" s="9">
        <f t="shared" ca="1" si="67"/>
        <v>1188.0172</v>
      </c>
      <c r="D353" s="8">
        <f t="shared" si="73"/>
        <v>1025</v>
      </c>
      <c r="E353" s="10">
        <f t="shared" ca="1" si="64"/>
        <v>0</v>
      </c>
      <c r="F353" s="10">
        <f t="shared" ca="1" si="68"/>
        <v>0</v>
      </c>
      <c r="G353" s="9">
        <f t="shared" ca="1" si="69"/>
        <v>0</v>
      </c>
      <c r="H353" s="8">
        <f t="shared" si="74"/>
        <v>1081</v>
      </c>
      <c r="I353" s="10">
        <f t="shared" ca="1" si="65"/>
        <v>0</v>
      </c>
      <c r="J353" s="10">
        <f t="shared" ca="1" si="70"/>
        <v>0</v>
      </c>
      <c r="K353" s="9">
        <f t="shared" ca="1" si="71"/>
        <v>0</v>
      </c>
      <c r="L353" s="8">
        <f t="shared" si="72"/>
        <v>1137</v>
      </c>
    </row>
    <row r="354" spans="1:12" x14ac:dyDescent="0.25">
      <c r="A354" s="10" t="str">
        <f t="shared" ca="1" si="63"/>
        <v>GPK120891</v>
      </c>
      <c r="B354" s="10" t="str">
        <f t="shared" ca="1" si="66"/>
        <v>12PK2260</v>
      </c>
      <c r="C354" s="9">
        <f t="shared" ca="1" si="67"/>
        <v>1448.1514</v>
      </c>
      <c r="D354" s="8">
        <f t="shared" si="73"/>
        <v>1026</v>
      </c>
      <c r="E354" s="10">
        <f t="shared" ca="1" si="64"/>
        <v>0</v>
      </c>
      <c r="F354" s="10">
        <f t="shared" ca="1" si="68"/>
        <v>0</v>
      </c>
      <c r="G354" s="9">
        <f t="shared" ca="1" si="69"/>
        <v>0</v>
      </c>
      <c r="H354" s="8">
        <f t="shared" si="74"/>
        <v>1082</v>
      </c>
      <c r="I354" s="10">
        <f t="shared" ca="1" si="65"/>
        <v>0</v>
      </c>
      <c r="J354" s="10">
        <f t="shared" ca="1" si="70"/>
        <v>0</v>
      </c>
      <c r="K354" s="9">
        <f t="shared" ca="1" si="71"/>
        <v>0</v>
      </c>
      <c r="L354" s="8">
        <f t="shared" si="72"/>
        <v>1138</v>
      </c>
    </row>
    <row r="355" spans="1:12" x14ac:dyDescent="0.25">
      <c r="A355" s="10" t="str">
        <f t="shared" ca="1" si="63"/>
        <v>GPK120938</v>
      </c>
      <c r="B355" s="10" t="str">
        <f t="shared" ca="1" si="66"/>
        <v>12PK2380</v>
      </c>
      <c r="C355" s="9">
        <f t="shared" ca="1" si="67"/>
        <v>1510.2737999999999</v>
      </c>
      <c r="D355" s="8">
        <f t="shared" si="73"/>
        <v>1027</v>
      </c>
      <c r="E355" s="10">
        <f t="shared" ca="1" si="64"/>
        <v>0</v>
      </c>
      <c r="F355" s="10">
        <f t="shared" ca="1" si="68"/>
        <v>0</v>
      </c>
      <c r="G355" s="9">
        <f t="shared" ca="1" si="69"/>
        <v>0</v>
      </c>
      <c r="H355" s="8">
        <f t="shared" si="74"/>
        <v>1083</v>
      </c>
      <c r="I355" s="10">
        <f t="shared" ca="1" si="65"/>
        <v>0</v>
      </c>
      <c r="J355" s="10">
        <f t="shared" ca="1" si="70"/>
        <v>0</v>
      </c>
      <c r="K355" s="9">
        <f t="shared" ca="1" si="71"/>
        <v>0</v>
      </c>
      <c r="L355" s="8">
        <f t="shared" si="72"/>
        <v>1139</v>
      </c>
    </row>
    <row r="356" spans="1:12" x14ac:dyDescent="0.25">
      <c r="A356" s="10" t="str">
        <f t="shared" ca="1" si="63"/>
        <v>GPK121058</v>
      </c>
      <c r="B356" s="10" t="str">
        <f t="shared" ca="1" si="66"/>
        <v>12PK2685</v>
      </c>
      <c r="C356" s="9">
        <f t="shared" ca="1" si="67"/>
        <v>1630.6326000000001</v>
      </c>
      <c r="D356" s="8">
        <f t="shared" si="73"/>
        <v>1028</v>
      </c>
      <c r="E356" s="10">
        <f t="shared" ca="1" si="64"/>
        <v>0</v>
      </c>
      <c r="F356" s="10">
        <f t="shared" ca="1" si="68"/>
        <v>0</v>
      </c>
      <c r="G356" s="9">
        <f t="shared" ca="1" si="69"/>
        <v>0</v>
      </c>
      <c r="H356" s="8">
        <f t="shared" si="74"/>
        <v>1084</v>
      </c>
      <c r="I356" s="10">
        <f t="shared" ca="1" si="65"/>
        <v>0</v>
      </c>
      <c r="J356" s="10">
        <f t="shared" ca="1" si="70"/>
        <v>0</v>
      </c>
      <c r="K356" s="9">
        <f t="shared" ca="1" si="71"/>
        <v>0</v>
      </c>
      <c r="L356" s="8">
        <f t="shared" si="72"/>
        <v>1140</v>
      </c>
    </row>
    <row r="357" spans="1:12" x14ac:dyDescent="0.25">
      <c r="A357" s="10" t="str">
        <f t="shared" ca="1" si="63"/>
        <v>GPK121196</v>
      </c>
      <c r="B357" s="10" t="str">
        <f t="shared" ca="1" si="66"/>
        <v>12PK3035</v>
      </c>
      <c r="C357" s="9">
        <f t="shared" ca="1" si="67"/>
        <v>3235.6175999999996</v>
      </c>
      <c r="D357" s="8">
        <f t="shared" si="73"/>
        <v>1029</v>
      </c>
      <c r="E357" s="10">
        <f t="shared" ca="1" si="64"/>
        <v>0</v>
      </c>
      <c r="F357" s="10">
        <f t="shared" ca="1" si="68"/>
        <v>0</v>
      </c>
      <c r="G357" s="9">
        <f t="shared" ca="1" si="69"/>
        <v>0</v>
      </c>
      <c r="H357" s="8">
        <f t="shared" si="74"/>
        <v>1085</v>
      </c>
      <c r="I357" s="10">
        <f t="shared" ca="1" si="65"/>
        <v>0</v>
      </c>
      <c r="J357" s="10">
        <f t="shared" ca="1" si="70"/>
        <v>0</v>
      </c>
      <c r="K357" s="9">
        <f t="shared" ca="1" si="71"/>
        <v>0</v>
      </c>
      <c r="L357" s="8">
        <f t="shared" si="72"/>
        <v>1141</v>
      </c>
    </row>
    <row r="358" spans="1:12" x14ac:dyDescent="0.25">
      <c r="A358" s="10" t="str">
        <f t="shared" ca="1" si="63"/>
        <v>GPK121213</v>
      </c>
      <c r="B358" s="10" t="str">
        <f t="shared" ca="1" si="66"/>
        <v>12PK3080</v>
      </c>
      <c r="C358" s="9">
        <f t="shared" ca="1" si="67"/>
        <v>3235.6175999999996</v>
      </c>
      <c r="D358" s="8">
        <f t="shared" si="73"/>
        <v>1030</v>
      </c>
      <c r="E358" s="10">
        <f t="shared" ca="1" si="64"/>
        <v>0</v>
      </c>
      <c r="F358" s="10">
        <f t="shared" ca="1" si="68"/>
        <v>0</v>
      </c>
      <c r="G358" s="9">
        <f t="shared" ca="1" si="69"/>
        <v>0</v>
      </c>
      <c r="H358" s="8">
        <f t="shared" si="74"/>
        <v>1086</v>
      </c>
      <c r="I358" s="10">
        <f t="shared" ca="1" si="65"/>
        <v>0</v>
      </c>
      <c r="J358" s="10">
        <f t="shared" ca="1" si="70"/>
        <v>0</v>
      </c>
      <c r="K358" s="9">
        <f t="shared" ca="1" si="71"/>
        <v>0</v>
      </c>
      <c r="L358" s="8">
        <f t="shared" si="72"/>
        <v>1142</v>
      </c>
    </row>
    <row r="359" spans="1:12" x14ac:dyDescent="0.25">
      <c r="A359" s="10" t="str">
        <f t="shared" ca="1" si="63"/>
        <v>GPK140429</v>
      </c>
      <c r="B359" s="10" t="str">
        <f t="shared" ca="1" si="66"/>
        <v>14PK1090</v>
      </c>
      <c r="C359" s="9">
        <f t="shared" ca="1" si="67"/>
        <v>2115.3775999999998</v>
      </c>
      <c r="D359" s="8">
        <f t="shared" si="73"/>
        <v>1031</v>
      </c>
      <c r="E359" s="10">
        <f t="shared" ca="1" si="64"/>
        <v>0</v>
      </c>
      <c r="F359" s="10">
        <f t="shared" ca="1" si="68"/>
        <v>0</v>
      </c>
      <c r="G359" s="9">
        <f t="shared" ca="1" si="69"/>
        <v>0</v>
      </c>
      <c r="H359" s="8">
        <f t="shared" si="74"/>
        <v>1087</v>
      </c>
      <c r="I359" s="10">
        <f t="shared" ca="1" si="65"/>
        <v>0</v>
      </c>
      <c r="J359" s="10">
        <f t="shared" ca="1" si="70"/>
        <v>0</v>
      </c>
      <c r="K359" s="9">
        <f t="shared" ca="1" si="71"/>
        <v>0</v>
      </c>
      <c r="L359" s="8">
        <f t="shared" si="72"/>
        <v>1143</v>
      </c>
    </row>
    <row r="360" spans="1:12" x14ac:dyDescent="0.25">
      <c r="A360" s="10" t="str">
        <f t="shared" ca="1" si="63"/>
        <v>GPK140451</v>
      </c>
      <c r="B360" s="10" t="str">
        <f t="shared" ca="1" si="66"/>
        <v>14PK1145</v>
      </c>
      <c r="C360" s="9">
        <f t="shared" ca="1" si="67"/>
        <v>895.6694</v>
      </c>
      <c r="D360" s="8">
        <f t="shared" si="73"/>
        <v>1032</v>
      </c>
      <c r="E360" s="10">
        <f t="shared" ca="1" si="64"/>
        <v>0</v>
      </c>
      <c r="F360" s="10">
        <f t="shared" ca="1" si="68"/>
        <v>0</v>
      </c>
      <c r="G360" s="9">
        <f t="shared" ca="1" si="69"/>
        <v>0</v>
      </c>
      <c r="H360" s="8">
        <f t="shared" si="74"/>
        <v>1088</v>
      </c>
      <c r="I360" s="10">
        <f t="shared" ca="1" si="65"/>
        <v>0</v>
      </c>
      <c r="J360" s="10">
        <f t="shared" ca="1" si="70"/>
        <v>0</v>
      </c>
      <c r="K360" s="9">
        <f t="shared" ca="1" si="71"/>
        <v>0</v>
      </c>
      <c r="L360" s="8">
        <f t="shared" si="72"/>
        <v>1144</v>
      </c>
    </row>
    <row r="361" spans="1:12" x14ac:dyDescent="0.25">
      <c r="A361" s="10" t="str">
        <f t="shared" ca="1" si="63"/>
        <v>GPK140496</v>
      </c>
      <c r="B361" s="10" t="str">
        <f t="shared" ca="1" si="66"/>
        <v>14PK1260</v>
      </c>
      <c r="C361" s="9">
        <f t="shared" ca="1" si="67"/>
        <v>2440.3544000000002</v>
      </c>
      <c r="D361" s="8">
        <f t="shared" si="73"/>
        <v>1033</v>
      </c>
      <c r="E361" s="10">
        <f t="shared" ca="1" si="64"/>
        <v>0</v>
      </c>
      <c r="F361" s="10">
        <f t="shared" ca="1" si="68"/>
        <v>0</v>
      </c>
      <c r="G361" s="9">
        <f t="shared" ca="1" si="69"/>
        <v>0</v>
      </c>
      <c r="H361" s="8">
        <f t="shared" si="74"/>
        <v>1089</v>
      </c>
      <c r="I361" s="10">
        <f t="shared" ca="1" si="65"/>
        <v>0</v>
      </c>
      <c r="J361" s="10">
        <f t="shared" ca="1" si="70"/>
        <v>0</v>
      </c>
      <c r="K361" s="9">
        <f t="shared" ca="1" si="71"/>
        <v>0</v>
      </c>
      <c r="L361" s="8">
        <f t="shared" si="72"/>
        <v>1145</v>
      </c>
    </row>
    <row r="362" spans="1:12" x14ac:dyDescent="0.25">
      <c r="A362" s="10" t="str">
        <f t="shared" ca="1" si="63"/>
        <v>GPK140516</v>
      </c>
      <c r="B362" s="10" t="str">
        <f t="shared" ca="1" si="66"/>
        <v>14PK1310</v>
      </c>
      <c r="C362" s="9">
        <f t="shared" ca="1" si="67"/>
        <v>1579.8733999999999</v>
      </c>
      <c r="D362" s="8">
        <f t="shared" si="73"/>
        <v>1034</v>
      </c>
      <c r="E362" s="10">
        <f t="shared" ca="1" si="64"/>
        <v>0</v>
      </c>
      <c r="F362" s="10">
        <f t="shared" ca="1" si="68"/>
        <v>0</v>
      </c>
      <c r="G362" s="9">
        <f t="shared" ca="1" si="69"/>
        <v>0</v>
      </c>
      <c r="H362" s="8">
        <f t="shared" si="74"/>
        <v>1090</v>
      </c>
      <c r="I362" s="10">
        <f t="shared" ca="1" si="65"/>
        <v>0</v>
      </c>
      <c r="J362" s="10">
        <f t="shared" ca="1" si="70"/>
        <v>0</v>
      </c>
      <c r="K362" s="9">
        <f t="shared" ca="1" si="71"/>
        <v>0</v>
      </c>
      <c r="L362" s="8">
        <f t="shared" si="72"/>
        <v>1146</v>
      </c>
    </row>
    <row r="363" spans="1:12" x14ac:dyDescent="0.25">
      <c r="A363" s="10" t="str">
        <f t="shared" ca="1" si="63"/>
        <v>GPK140524</v>
      </c>
      <c r="B363" s="10" t="str">
        <f t="shared" ca="1" si="66"/>
        <v>14PK1330</v>
      </c>
      <c r="C363" s="9">
        <f t="shared" ca="1" si="67"/>
        <v>1522.3337999999999</v>
      </c>
      <c r="D363" s="8">
        <f t="shared" si="73"/>
        <v>1035</v>
      </c>
      <c r="E363" s="10">
        <f t="shared" ca="1" si="64"/>
        <v>0</v>
      </c>
      <c r="F363" s="10">
        <f t="shared" ca="1" si="68"/>
        <v>0</v>
      </c>
      <c r="G363" s="9">
        <f t="shared" ca="1" si="69"/>
        <v>0</v>
      </c>
      <c r="H363" s="8">
        <f t="shared" si="74"/>
        <v>1091</v>
      </c>
      <c r="I363" s="10">
        <f t="shared" ca="1" si="65"/>
        <v>0</v>
      </c>
      <c r="J363" s="10">
        <f t="shared" ca="1" si="70"/>
        <v>0</v>
      </c>
      <c r="K363" s="9">
        <f t="shared" ca="1" si="71"/>
        <v>0</v>
      </c>
      <c r="L363" s="8">
        <f t="shared" si="72"/>
        <v>1147</v>
      </c>
    </row>
    <row r="364" spans="1:12" x14ac:dyDescent="0.25">
      <c r="A364" s="10" t="str">
        <f t="shared" ca="1" si="63"/>
        <v>GPK140597</v>
      </c>
      <c r="B364" s="10" t="str">
        <f t="shared" ca="1" si="66"/>
        <v>14PK1515</v>
      </c>
      <c r="C364" s="9">
        <f t="shared" ca="1" si="67"/>
        <v>2737.6869999999999</v>
      </c>
      <c r="D364" s="8">
        <f t="shared" si="73"/>
        <v>1036</v>
      </c>
      <c r="E364" s="10">
        <f t="shared" ca="1" si="64"/>
        <v>0</v>
      </c>
      <c r="F364" s="10">
        <f t="shared" ca="1" si="68"/>
        <v>0</v>
      </c>
      <c r="G364" s="9">
        <f t="shared" ca="1" si="69"/>
        <v>0</v>
      </c>
      <c r="H364" s="8">
        <f t="shared" si="74"/>
        <v>1092</v>
      </c>
      <c r="I364" s="10">
        <f t="shared" ca="1" si="65"/>
        <v>0</v>
      </c>
      <c r="J364" s="10">
        <f t="shared" ca="1" si="70"/>
        <v>0</v>
      </c>
      <c r="K364" s="9">
        <f t="shared" ca="1" si="71"/>
        <v>0</v>
      </c>
      <c r="L364" s="8">
        <f t="shared" si="72"/>
        <v>1148</v>
      </c>
    </row>
    <row r="365" spans="1:12" x14ac:dyDescent="0.25">
      <c r="A365" s="10" t="str">
        <f t="shared" ca="1" si="63"/>
        <v>GPK140603</v>
      </c>
      <c r="B365" s="10" t="str">
        <f t="shared" ca="1" si="66"/>
        <v>14PK1530</v>
      </c>
      <c r="C365" s="9">
        <f t="shared" ca="1" si="67"/>
        <v>1636.0060000000001</v>
      </c>
      <c r="D365" s="8">
        <f t="shared" si="73"/>
        <v>1037</v>
      </c>
      <c r="E365" s="10">
        <f t="shared" ca="1" si="64"/>
        <v>0</v>
      </c>
      <c r="F365" s="10">
        <f t="shared" ca="1" si="68"/>
        <v>0</v>
      </c>
      <c r="G365" s="9">
        <f t="shared" ca="1" si="69"/>
        <v>0</v>
      </c>
      <c r="H365" s="8">
        <f t="shared" si="74"/>
        <v>1093</v>
      </c>
      <c r="I365" s="10">
        <f t="shared" ca="1" si="65"/>
        <v>0</v>
      </c>
      <c r="J365" s="10">
        <f t="shared" ca="1" si="70"/>
        <v>0</v>
      </c>
      <c r="K365" s="9">
        <f t="shared" ca="1" si="71"/>
        <v>0</v>
      </c>
      <c r="L365" s="8">
        <f t="shared" si="72"/>
        <v>1149</v>
      </c>
    </row>
    <row r="366" spans="1:12" x14ac:dyDescent="0.25">
      <c r="A366" s="10" t="str">
        <f t="shared" ca="1" si="63"/>
        <v>GPK140662</v>
      </c>
      <c r="B366" s="10" t="str">
        <f t="shared" ca="1" si="66"/>
        <v>14PK1680</v>
      </c>
      <c r="C366" s="9">
        <f t="shared" ca="1" si="67"/>
        <v>1726.6435999999999</v>
      </c>
      <c r="D366" s="8">
        <f t="shared" si="73"/>
        <v>1038</v>
      </c>
      <c r="E366" s="10">
        <f t="shared" ca="1" si="64"/>
        <v>0</v>
      </c>
      <c r="F366" s="10">
        <f t="shared" ca="1" si="68"/>
        <v>0</v>
      </c>
      <c r="G366" s="9">
        <f t="shared" ca="1" si="69"/>
        <v>0</v>
      </c>
      <c r="H366" s="8">
        <f t="shared" si="74"/>
        <v>1094</v>
      </c>
      <c r="I366" s="10">
        <f t="shared" ca="1" si="65"/>
        <v>0</v>
      </c>
      <c r="J366" s="10">
        <f t="shared" ca="1" si="70"/>
        <v>0</v>
      </c>
      <c r="K366" s="9">
        <f t="shared" ca="1" si="71"/>
        <v>0</v>
      </c>
      <c r="L366" s="8">
        <f t="shared" si="72"/>
        <v>1150</v>
      </c>
    </row>
    <row r="367" spans="1:12" x14ac:dyDescent="0.25">
      <c r="A367" s="10" t="str">
        <f t="shared" ca="1" si="63"/>
        <v>GPK140700</v>
      </c>
      <c r="B367" s="10" t="str">
        <f t="shared" ca="1" si="66"/>
        <v>14PK1775</v>
      </c>
      <c r="C367" s="9">
        <f t="shared" ca="1" si="67"/>
        <v>1492.8001999999999</v>
      </c>
      <c r="D367" s="8">
        <f t="shared" si="73"/>
        <v>1039</v>
      </c>
      <c r="E367" s="10">
        <f t="shared" ca="1" si="64"/>
        <v>0</v>
      </c>
      <c r="F367" s="10">
        <f t="shared" ca="1" si="68"/>
        <v>0</v>
      </c>
      <c r="G367" s="9">
        <f t="shared" ca="1" si="69"/>
        <v>0</v>
      </c>
      <c r="H367" s="8">
        <f t="shared" si="74"/>
        <v>1095</v>
      </c>
      <c r="I367" s="10">
        <f t="shared" ca="1" si="65"/>
        <v>0</v>
      </c>
      <c r="J367" s="10">
        <f t="shared" ca="1" si="70"/>
        <v>0</v>
      </c>
      <c r="K367" s="9">
        <f t="shared" ca="1" si="71"/>
        <v>0</v>
      </c>
      <c r="L367" s="8">
        <f t="shared" si="72"/>
        <v>1151</v>
      </c>
    </row>
    <row r="368" spans="1:12" x14ac:dyDescent="0.25">
      <c r="A368" s="10" t="str">
        <f t="shared" ca="1" si="63"/>
        <v>GP15PK0938</v>
      </c>
      <c r="B368" s="10" t="str">
        <f t="shared" ca="1" si="66"/>
        <v>15PK935</v>
      </c>
      <c r="C368" s="9">
        <f t="shared" ca="1" si="67"/>
        <v>1477.8055999999997</v>
      </c>
      <c r="D368" s="8">
        <f t="shared" si="73"/>
        <v>1040</v>
      </c>
      <c r="E368" s="10">
        <f t="shared" ca="1" si="64"/>
        <v>0</v>
      </c>
      <c r="F368" s="10">
        <f t="shared" ca="1" si="68"/>
        <v>0</v>
      </c>
      <c r="G368" s="9">
        <f t="shared" ca="1" si="69"/>
        <v>0</v>
      </c>
      <c r="H368" s="8">
        <f t="shared" si="74"/>
        <v>1096</v>
      </c>
      <c r="I368" s="10">
        <f t="shared" ca="1" si="65"/>
        <v>0</v>
      </c>
      <c r="J368" s="10">
        <f t="shared" ca="1" si="70"/>
        <v>0</v>
      </c>
      <c r="K368" s="9">
        <f t="shared" ca="1" si="71"/>
        <v>0</v>
      </c>
      <c r="L368" s="8">
        <f t="shared" si="72"/>
        <v>1152</v>
      </c>
    </row>
    <row r="369" spans="1:12" x14ac:dyDescent="0.25">
      <c r="A369" s="10" t="str">
        <f t="shared" ca="1" si="63"/>
        <v>GP15PK0955</v>
      </c>
      <c r="B369" s="10" t="str">
        <f t="shared" ca="1" si="66"/>
        <v>15PK955</v>
      </c>
      <c r="C369" s="9">
        <f t="shared" ca="1" si="67"/>
        <v>1502.7698</v>
      </c>
      <c r="D369" s="8">
        <f t="shared" si="73"/>
        <v>1041</v>
      </c>
      <c r="E369" s="10">
        <f t="shared" ca="1" si="64"/>
        <v>0</v>
      </c>
      <c r="F369" s="10">
        <f t="shared" ca="1" si="68"/>
        <v>0</v>
      </c>
      <c r="G369" s="9">
        <f t="shared" ca="1" si="69"/>
        <v>0</v>
      </c>
      <c r="H369" s="8">
        <f t="shared" si="74"/>
        <v>1097</v>
      </c>
      <c r="I369" s="10">
        <f t="shared" ca="1" si="65"/>
        <v>0</v>
      </c>
      <c r="J369" s="10">
        <f t="shared" ca="1" si="70"/>
        <v>0</v>
      </c>
      <c r="K369" s="9">
        <f t="shared" ca="1" si="71"/>
        <v>0</v>
      </c>
      <c r="L369" s="8">
        <f t="shared" si="72"/>
        <v>1153</v>
      </c>
    </row>
    <row r="370" spans="1:12" x14ac:dyDescent="0.25">
      <c r="A370" s="10" t="str">
        <f t="shared" ca="1" si="63"/>
        <v>GPK150699</v>
      </c>
      <c r="B370" s="10" t="str">
        <f t="shared" ca="1" si="66"/>
        <v>15PK1775</v>
      </c>
      <c r="C370" s="9">
        <f t="shared" ca="1" si="67"/>
        <v>1980.0376000000001</v>
      </c>
      <c r="D370" s="8">
        <f t="shared" si="73"/>
        <v>1042</v>
      </c>
      <c r="E370" s="10">
        <f t="shared" ca="1" si="64"/>
        <v>0</v>
      </c>
      <c r="F370" s="10">
        <f t="shared" ca="1" si="68"/>
        <v>0</v>
      </c>
      <c r="G370" s="9">
        <f t="shared" ca="1" si="69"/>
        <v>0</v>
      </c>
      <c r="H370" s="8">
        <f t="shared" si="74"/>
        <v>1098</v>
      </c>
      <c r="I370" s="10">
        <f t="shared" ca="1" si="65"/>
        <v>0</v>
      </c>
      <c r="J370" s="10">
        <f t="shared" ca="1" si="70"/>
        <v>0</v>
      </c>
      <c r="K370" s="9">
        <f t="shared" ca="1" si="71"/>
        <v>0</v>
      </c>
      <c r="L370" s="8">
        <f t="shared" si="72"/>
        <v>1154</v>
      </c>
    </row>
    <row r="371" spans="1:12" x14ac:dyDescent="0.25">
      <c r="A371" s="10" t="str">
        <f t="shared" ca="1" si="63"/>
        <v>GPK150701</v>
      </c>
      <c r="B371" s="10" t="str">
        <f t="shared" ca="1" si="66"/>
        <v>15PK1780</v>
      </c>
      <c r="C371" s="9">
        <f t="shared" ca="1" si="67"/>
        <v>2268.2582000000002</v>
      </c>
      <c r="D371" s="8">
        <f t="shared" si="73"/>
        <v>1043</v>
      </c>
      <c r="E371" s="10">
        <f t="shared" ca="1" si="64"/>
        <v>0</v>
      </c>
      <c r="F371" s="10">
        <f t="shared" ca="1" si="68"/>
        <v>0</v>
      </c>
      <c r="G371" s="9">
        <f t="shared" ca="1" si="69"/>
        <v>0</v>
      </c>
      <c r="H371" s="8">
        <f t="shared" si="74"/>
        <v>1099</v>
      </c>
      <c r="I371" s="10">
        <f t="shared" ca="1" si="65"/>
        <v>0</v>
      </c>
      <c r="J371" s="10">
        <f t="shared" ca="1" si="70"/>
        <v>0</v>
      </c>
      <c r="K371" s="9">
        <f t="shared" ca="1" si="71"/>
        <v>0</v>
      </c>
      <c r="L371" s="8">
        <f t="shared" si="72"/>
        <v>1155</v>
      </c>
    </row>
    <row r="372" spans="1:12" x14ac:dyDescent="0.25">
      <c r="A372" s="10">
        <f t="shared" ca="1" si="63"/>
        <v>0</v>
      </c>
      <c r="B372" s="10">
        <f t="shared" ca="1" si="66"/>
        <v>0</v>
      </c>
      <c r="C372" s="9">
        <f t="shared" ca="1" si="67"/>
        <v>0</v>
      </c>
      <c r="D372" s="8">
        <f t="shared" si="73"/>
        <v>1044</v>
      </c>
      <c r="E372" s="10">
        <f t="shared" ca="1" si="64"/>
        <v>0</v>
      </c>
      <c r="F372" s="10">
        <f t="shared" ca="1" si="68"/>
        <v>0</v>
      </c>
      <c r="G372" s="9">
        <f t="shared" ca="1" si="69"/>
        <v>0</v>
      </c>
      <c r="H372" s="8">
        <f t="shared" si="74"/>
        <v>1100</v>
      </c>
      <c r="I372" s="10">
        <f t="shared" ca="1" si="65"/>
        <v>0</v>
      </c>
      <c r="J372" s="10">
        <f t="shared" ca="1" si="70"/>
        <v>0</v>
      </c>
      <c r="K372" s="9">
        <f t="shared" ca="1" si="71"/>
        <v>0</v>
      </c>
      <c r="L372" s="8">
        <f t="shared" si="72"/>
        <v>1156</v>
      </c>
    </row>
    <row r="373" spans="1:12" x14ac:dyDescent="0.25">
      <c r="A373" s="10">
        <f t="shared" ca="1" si="63"/>
        <v>0</v>
      </c>
      <c r="B373" s="10">
        <f t="shared" ca="1" si="66"/>
        <v>0</v>
      </c>
      <c r="C373" s="9">
        <f t="shared" ca="1" si="67"/>
        <v>0</v>
      </c>
      <c r="D373" s="8">
        <f t="shared" si="73"/>
        <v>1045</v>
      </c>
      <c r="E373" s="10">
        <f t="shared" ca="1" si="64"/>
        <v>0</v>
      </c>
      <c r="F373" s="10">
        <f t="shared" ca="1" si="68"/>
        <v>0</v>
      </c>
      <c r="G373" s="9">
        <f t="shared" ca="1" si="69"/>
        <v>0</v>
      </c>
      <c r="H373" s="8">
        <f t="shared" si="74"/>
        <v>1101</v>
      </c>
      <c r="I373" s="10">
        <f t="shared" ca="1" si="65"/>
        <v>0</v>
      </c>
      <c r="J373" s="10">
        <f t="shared" ca="1" si="70"/>
        <v>0</v>
      </c>
      <c r="K373" s="9">
        <f t="shared" ca="1" si="71"/>
        <v>0</v>
      </c>
      <c r="L373" s="8">
        <f t="shared" si="72"/>
        <v>1157</v>
      </c>
    </row>
    <row r="374" spans="1:12" x14ac:dyDescent="0.25">
      <c r="A374" s="10">
        <f t="shared" ca="1" si="63"/>
        <v>0</v>
      </c>
      <c r="B374" s="10">
        <f t="shared" ca="1" si="66"/>
        <v>0</v>
      </c>
      <c r="C374" s="9">
        <f t="shared" ca="1" si="67"/>
        <v>0</v>
      </c>
      <c r="D374" s="8">
        <f t="shared" si="73"/>
        <v>1046</v>
      </c>
      <c r="E374" s="10">
        <f t="shared" ca="1" si="64"/>
        <v>0</v>
      </c>
      <c r="F374" s="10">
        <f t="shared" ca="1" si="68"/>
        <v>0</v>
      </c>
      <c r="G374" s="9">
        <f t="shared" ca="1" si="69"/>
        <v>0</v>
      </c>
      <c r="H374" s="8">
        <f t="shared" si="74"/>
        <v>1102</v>
      </c>
      <c r="I374" s="10">
        <f t="shared" ca="1" si="65"/>
        <v>0</v>
      </c>
      <c r="J374" s="10">
        <f t="shared" ca="1" si="70"/>
        <v>0</v>
      </c>
      <c r="K374" s="9">
        <f t="shared" ca="1" si="71"/>
        <v>0</v>
      </c>
      <c r="L374" s="8">
        <f t="shared" si="72"/>
        <v>1158</v>
      </c>
    </row>
    <row r="375" spans="1:12" x14ac:dyDescent="0.25">
      <c r="A375" s="10">
        <f t="shared" ca="1" si="63"/>
        <v>0</v>
      </c>
      <c r="B375" s="10">
        <f t="shared" ca="1" si="66"/>
        <v>0</v>
      </c>
      <c r="C375" s="9">
        <f t="shared" ca="1" si="67"/>
        <v>0</v>
      </c>
      <c r="D375" s="8">
        <f t="shared" si="73"/>
        <v>1047</v>
      </c>
      <c r="E375" s="10">
        <f t="shared" ca="1" si="64"/>
        <v>0</v>
      </c>
      <c r="F375" s="10">
        <f t="shared" ca="1" si="68"/>
        <v>0</v>
      </c>
      <c r="G375" s="9">
        <f t="shared" ca="1" si="69"/>
        <v>0</v>
      </c>
      <c r="H375" s="8">
        <f t="shared" si="74"/>
        <v>1103</v>
      </c>
      <c r="I375" s="10">
        <f t="shared" ca="1" si="65"/>
        <v>0</v>
      </c>
      <c r="J375" s="10">
        <f t="shared" ca="1" si="70"/>
        <v>0</v>
      </c>
      <c r="K375" s="9">
        <f t="shared" ca="1" si="71"/>
        <v>0</v>
      </c>
      <c r="L375" s="8">
        <f t="shared" si="72"/>
        <v>1159</v>
      </c>
    </row>
    <row r="376" spans="1:12" x14ac:dyDescent="0.25">
      <c r="A376" s="10">
        <f t="shared" ca="1" si="63"/>
        <v>0</v>
      </c>
      <c r="B376" s="10">
        <f t="shared" ca="1" si="66"/>
        <v>0</v>
      </c>
      <c r="C376" s="9">
        <f t="shared" ca="1" si="67"/>
        <v>0</v>
      </c>
      <c r="D376" s="8">
        <f t="shared" si="73"/>
        <v>1048</v>
      </c>
      <c r="E376" s="10">
        <f t="shared" ca="1" si="64"/>
        <v>0</v>
      </c>
      <c r="F376" s="10">
        <f t="shared" ca="1" si="68"/>
        <v>0</v>
      </c>
      <c r="G376" s="9">
        <f t="shared" ca="1" si="69"/>
        <v>0</v>
      </c>
      <c r="H376" s="8">
        <f t="shared" si="74"/>
        <v>1104</v>
      </c>
      <c r="I376" s="10">
        <f t="shared" ca="1" si="65"/>
        <v>0</v>
      </c>
      <c r="J376" s="10">
        <f t="shared" ca="1" si="70"/>
        <v>0</v>
      </c>
      <c r="K376" s="9">
        <f t="shared" ca="1" si="71"/>
        <v>0</v>
      </c>
      <c r="L376" s="8">
        <f t="shared" si="72"/>
        <v>1160</v>
      </c>
    </row>
    <row r="377" spans="1:12" x14ac:dyDescent="0.25">
      <c r="A377" s="10">
        <f t="shared" ca="1" si="63"/>
        <v>0</v>
      </c>
      <c r="B377" s="10">
        <f t="shared" ca="1" si="66"/>
        <v>0</v>
      </c>
      <c r="C377" s="9">
        <f t="shared" ca="1" si="67"/>
        <v>0</v>
      </c>
      <c r="D377" s="8">
        <f t="shared" si="73"/>
        <v>1049</v>
      </c>
      <c r="E377" s="10">
        <f t="shared" ca="1" si="64"/>
        <v>0</v>
      </c>
      <c r="F377" s="10">
        <f t="shared" ca="1" si="68"/>
        <v>0</v>
      </c>
      <c r="G377" s="9">
        <f t="shared" ca="1" si="69"/>
        <v>0</v>
      </c>
      <c r="H377" s="8">
        <f t="shared" si="74"/>
        <v>1105</v>
      </c>
      <c r="I377" s="10">
        <f t="shared" ca="1" si="65"/>
        <v>0</v>
      </c>
      <c r="J377" s="10">
        <f t="shared" ca="1" si="70"/>
        <v>0</v>
      </c>
      <c r="K377" s="9">
        <f t="shared" ca="1" si="71"/>
        <v>0</v>
      </c>
      <c r="L377" s="8">
        <f t="shared" si="72"/>
        <v>1161</v>
      </c>
    </row>
    <row r="378" spans="1:12" x14ac:dyDescent="0.25">
      <c r="A378" s="10">
        <f t="shared" ca="1" si="63"/>
        <v>0</v>
      </c>
      <c r="B378" s="10">
        <f t="shared" ca="1" si="66"/>
        <v>0</v>
      </c>
      <c r="C378" s="9">
        <f t="shared" ca="1" si="67"/>
        <v>0</v>
      </c>
      <c r="D378" s="8">
        <f t="shared" si="73"/>
        <v>1050</v>
      </c>
      <c r="E378" s="10">
        <f t="shared" ca="1" si="64"/>
        <v>0</v>
      </c>
      <c r="F378" s="10">
        <f t="shared" ca="1" si="68"/>
        <v>0</v>
      </c>
      <c r="G378" s="9">
        <f t="shared" ca="1" si="69"/>
        <v>0</v>
      </c>
      <c r="H378" s="8">
        <f t="shared" si="74"/>
        <v>1106</v>
      </c>
      <c r="I378" s="10">
        <f t="shared" ca="1" si="65"/>
        <v>0</v>
      </c>
      <c r="J378" s="10">
        <f t="shared" ca="1" si="70"/>
        <v>0</v>
      </c>
      <c r="K378" s="9">
        <f t="shared" ca="1" si="71"/>
        <v>0</v>
      </c>
      <c r="L378" s="8">
        <f t="shared" si="72"/>
        <v>1162</v>
      </c>
    </row>
    <row r="379" spans="1:12" x14ac:dyDescent="0.25">
      <c r="A379" s="10">
        <f t="shared" ca="1" si="63"/>
        <v>0</v>
      </c>
      <c r="B379" s="10">
        <f t="shared" ca="1" si="66"/>
        <v>0</v>
      </c>
      <c r="C379" s="9">
        <f t="shared" ca="1" si="67"/>
        <v>0</v>
      </c>
      <c r="D379" s="8">
        <f t="shared" si="73"/>
        <v>1051</v>
      </c>
      <c r="E379" s="10">
        <f t="shared" ca="1" si="64"/>
        <v>0</v>
      </c>
      <c r="F379" s="10">
        <f t="shared" ca="1" si="68"/>
        <v>0</v>
      </c>
      <c r="G379" s="9">
        <f t="shared" ca="1" si="69"/>
        <v>0</v>
      </c>
      <c r="H379" s="8">
        <f t="shared" si="74"/>
        <v>1107</v>
      </c>
      <c r="I379" s="10">
        <f t="shared" ca="1" si="65"/>
        <v>0</v>
      </c>
      <c r="J379" s="10">
        <f t="shared" ca="1" si="70"/>
        <v>0</v>
      </c>
      <c r="K379" s="9">
        <f t="shared" ca="1" si="71"/>
        <v>0</v>
      </c>
      <c r="L379" s="8">
        <f t="shared" si="72"/>
        <v>1163</v>
      </c>
    </row>
    <row r="380" spans="1:12" x14ac:dyDescent="0.25">
      <c r="A380" s="10">
        <f t="shared" ref="A380:A395" ca="1" si="75">INDIRECT(ADDRESS(D380,1,1,1,"Micro V"))</f>
        <v>0</v>
      </c>
      <c r="B380" s="10">
        <f t="shared" ca="1" si="66"/>
        <v>0</v>
      </c>
      <c r="C380" s="9">
        <f t="shared" ca="1" si="67"/>
        <v>0</v>
      </c>
      <c r="D380" s="8">
        <f t="shared" si="73"/>
        <v>1052</v>
      </c>
      <c r="E380" s="10">
        <f t="shared" ref="E380:E395" ca="1" si="76">INDIRECT(ADDRESS(H380,1,1,1,"Micro V"))</f>
        <v>0</v>
      </c>
      <c r="F380" s="10">
        <f t="shared" ca="1" si="68"/>
        <v>0</v>
      </c>
      <c r="G380" s="9">
        <f t="shared" ca="1" si="69"/>
        <v>0</v>
      </c>
      <c r="H380" s="8">
        <f t="shared" si="74"/>
        <v>1108</v>
      </c>
      <c r="I380" s="10">
        <f t="shared" ref="I380:I395" ca="1" si="77">INDIRECT(ADDRESS(L380,1,1,1,"Micro V"))</f>
        <v>0</v>
      </c>
      <c r="J380" s="10">
        <f t="shared" ca="1" si="70"/>
        <v>0</v>
      </c>
      <c r="K380" s="9">
        <f t="shared" ca="1" si="71"/>
        <v>0</v>
      </c>
      <c r="L380" s="8">
        <f t="shared" si="72"/>
        <v>1164</v>
      </c>
    </row>
    <row r="381" spans="1:12" x14ac:dyDescent="0.25">
      <c r="A381" s="10">
        <f t="shared" ca="1" si="75"/>
        <v>0</v>
      </c>
      <c r="B381" s="10">
        <f t="shared" ca="1" si="66"/>
        <v>0</v>
      </c>
      <c r="C381" s="9">
        <f t="shared" ca="1" si="67"/>
        <v>0</v>
      </c>
      <c r="D381" s="8">
        <f t="shared" si="73"/>
        <v>1053</v>
      </c>
      <c r="E381" s="10">
        <f t="shared" ca="1" si="76"/>
        <v>0</v>
      </c>
      <c r="F381" s="10">
        <f t="shared" ca="1" si="68"/>
        <v>0</v>
      </c>
      <c r="G381" s="9">
        <f t="shared" ca="1" si="69"/>
        <v>0</v>
      </c>
      <c r="H381" s="8">
        <f t="shared" si="74"/>
        <v>1109</v>
      </c>
      <c r="I381" s="10">
        <f t="shared" ca="1" si="77"/>
        <v>0</v>
      </c>
      <c r="J381" s="10">
        <f t="shared" ca="1" si="70"/>
        <v>0</v>
      </c>
      <c r="K381" s="9">
        <f t="shared" ca="1" si="71"/>
        <v>0</v>
      </c>
      <c r="L381" s="8">
        <f t="shared" si="72"/>
        <v>1165</v>
      </c>
    </row>
    <row r="382" spans="1:12" x14ac:dyDescent="0.25">
      <c r="A382" s="10">
        <f t="shared" ca="1" si="75"/>
        <v>0</v>
      </c>
      <c r="B382" s="10">
        <f t="shared" ca="1" si="66"/>
        <v>0</v>
      </c>
      <c r="C382" s="9">
        <f t="shared" ca="1" si="67"/>
        <v>0</v>
      </c>
      <c r="D382" s="8">
        <f t="shared" si="73"/>
        <v>1054</v>
      </c>
      <c r="E382" s="10">
        <f t="shared" ca="1" si="76"/>
        <v>0</v>
      </c>
      <c r="F382" s="10">
        <f t="shared" ca="1" si="68"/>
        <v>0</v>
      </c>
      <c r="G382" s="9">
        <f t="shared" ca="1" si="69"/>
        <v>0</v>
      </c>
      <c r="H382" s="8">
        <f t="shared" si="74"/>
        <v>1110</v>
      </c>
      <c r="I382" s="10">
        <f t="shared" ca="1" si="77"/>
        <v>0</v>
      </c>
      <c r="J382" s="10">
        <f t="shared" ca="1" si="70"/>
        <v>0</v>
      </c>
      <c r="K382" s="9">
        <f t="shared" ca="1" si="71"/>
        <v>0</v>
      </c>
      <c r="L382" s="8">
        <f t="shared" si="72"/>
        <v>1166</v>
      </c>
    </row>
    <row r="383" spans="1:12" x14ac:dyDescent="0.25">
      <c r="A383" s="10">
        <f t="shared" ca="1" si="75"/>
        <v>0</v>
      </c>
      <c r="B383" s="10">
        <f t="shared" ca="1" si="66"/>
        <v>0</v>
      </c>
      <c r="C383" s="9">
        <f t="shared" ca="1" si="67"/>
        <v>0</v>
      </c>
      <c r="D383" s="8">
        <f t="shared" si="73"/>
        <v>1055</v>
      </c>
      <c r="E383" s="10">
        <f t="shared" ca="1" si="76"/>
        <v>0</v>
      </c>
      <c r="F383" s="10">
        <f t="shared" ca="1" si="68"/>
        <v>0</v>
      </c>
      <c r="G383" s="9">
        <f t="shared" ca="1" si="69"/>
        <v>0</v>
      </c>
      <c r="H383" s="8">
        <f t="shared" si="74"/>
        <v>1111</v>
      </c>
      <c r="I383" s="10">
        <f t="shared" ca="1" si="77"/>
        <v>0</v>
      </c>
      <c r="J383" s="10">
        <f t="shared" ca="1" si="70"/>
        <v>0</v>
      </c>
      <c r="K383" s="9">
        <f t="shared" ca="1" si="71"/>
        <v>0</v>
      </c>
      <c r="L383" s="8">
        <f t="shared" si="72"/>
        <v>1167</v>
      </c>
    </row>
    <row r="384" spans="1:12" x14ac:dyDescent="0.25">
      <c r="A384" s="10">
        <f t="shared" ca="1" si="75"/>
        <v>0</v>
      </c>
      <c r="B384" s="10">
        <f t="shared" ca="1" si="66"/>
        <v>0</v>
      </c>
      <c r="C384" s="9">
        <f t="shared" ca="1" si="67"/>
        <v>0</v>
      </c>
      <c r="D384" s="8">
        <f t="shared" si="73"/>
        <v>1056</v>
      </c>
      <c r="E384" s="10">
        <f t="shared" ca="1" si="76"/>
        <v>0</v>
      </c>
      <c r="F384" s="10">
        <f t="shared" ca="1" si="68"/>
        <v>0</v>
      </c>
      <c r="G384" s="9">
        <f t="shared" ca="1" si="69"/>
        <v>0</v>
      </c>
      <c r="H384" s="8">
        <f t="shared" si="74"/>
        <v>1112</v>
      </c>
      <c r="I384" s="10">
        <f t="shared" ca="1" si="77"/>
        <v>0</v>
      </c>
      <c r="J384" s="10">
        <f t="shared" ca="1" si="70"/>
        <v>0</v>
      </c>
      <c r="K384" s="9">
        <f t="shared" ca="1" si="71"/>
        <v>0</v>
      </c>
      <c r="L384" s="8">
        <f t="shared" si="72"/>
        <v>1168</v>
      </c>
    </row>
    <row r="385" spans="1:12" x14ac:dyDescent="0.25">
      <c r="A385" s="10">
        <f t="shared" ca="1" si="75"/>
        <v>0</v>
      </c>
      <c r="B385" s="10">
        <f t="shared" ca="1" si="66"/>
        <v>0</v>
      </c>
      <c r="C385" s="9">
        <f t="shared" ca="1" si="67"/>
        <v>0</v>
      </c>
      <c r="D385" s="8">
        <f t="shared" si="73"/>
        <v>1057</v>
      </c>
      <c r="E385" s="10">
        <f t="shared" ca="1" si="76"/>
        <v>0</v>
      </c>
      <c r="F385" s="10">
        <f t="shared" ca="1" si="68"/>
        <v>0</v>
      </c>
      <c r="G385" s="9">
        <f t="shared" ca="1" si="69"/>
        <v>0</v>
      </c>
      <c r="H385" s="8">
        <f t="shared" si="74"/>
        <v>1113</v>
      </c>
      <c r="I385" s="10">
        <f t="shared" ca="1" si="77"/>
        <v>0</v>
      </c>
      <c r="J385" s="10">
        <f t="shared" ca="1" si="70"/>
        <v>0</v>
      </c>
      <c r="K385" s="9">
        <f t="shared" ca="1" si="71"/>
        <v>0</v>
      </c>
      <c r="L385" s="8">
        <f t="shared" si="72"/>
        <v>1169</v>
      </c>
    </row>
    <row r="386" spans="1:12" x14ac:dyDescent="0.25">
      <c r="A386" s="10">
        <f t="shared" ca="1" si="75"/>
        <v>0</v>
      </c>
      <c r="B386" s="10">
        <f t="shared" ca="1" si="66"/>
        <v>0</v>
      </c>
      <c r="C386" s="9">
        <f t="shared" ca="1" si="67"/>
        <v>0</v>
      </c>
      <c r="D386" s="8">
        <f t="shared" si="73"/>
        <v>1058</v>
      </c>
      <c r="E386" s="10">
        <f t="shared" ca="1" si="76"/>
        <v>0</v>
      </c>
      <c r="F386" s="10">
        <f t="shared" ca="1" si="68"/>
        <v>0</v>
      </c>
      <c r="G386" s="9">
        <f t="shared" ca="1" si="69"/>
        <v>0</v>
      </c>
      <c r="H386" s="8">
        <f t="shared" si="74"/>
        <v>1114</v>
      </c>
      <c r="I386" s="10">
        <f t="shared" ca="1" si="77"/>
        <v>0</v>
      </c>
      <c r="J386" s="10">
        <f t="shared" ca="1" si="70"/>
        <v>0</v>
      </c>
      <c r="K386" s="9">
        <f t="shared" ca="1" si="71"/>
        <v>0</v>
      </c>
      <c r="L386" s="8">
        <f t="shared" si="72"/>
        <v>1170</v>
      </c>
    </row>
    <row r="387" spans="1:12" x14ac:dyDescent="0.25">
      <c r="A387" s="10">
        <f t="shared" ca="1" si="75"/>
        <v>0</v>
      </c>
      <c r="B387" s="10">
        <f t="shared" ca="1" si="66"/>
        <v>0</v>
      </c>
      <c r="C387" s="9">
        <f t="shared" ca="1" si="67"/>
        <v>0</v>
      </c>
      <c r="D387" s="8">
        <f t="shared" si="73"/>
        <v>1059</v>
      </c>
      <c r="E387" s="10">
        <f t="shared" ca="1" si="76"/>
        <v>0</v>
      </c>
      <c r="F387" s="10">
        <f t="shared" ca="1" si="68"/>
        <v>0</v>
      </c>
      <c r="G387" s="9">
        <f t="shared" ca="1" si="69"/>
        <v>0</v>
      </c>
      <c r="H387" s="8">
        <f t="shared" si="74"/>
        <v>1115</v>
      </c>
      <c r="I387" s="10">
        <f t="shared" ca="1" si="77"/>
        <v>0</v>
      </c>
      <c r="J387" s="10">
        <f t="shared" ca="1" si="70"/>
        <v>0</v>
      </c>
      <c r="K387" s="9">
        <f t="shared" ca="1" si="71"/>
        <v>0</v>
      </c>
      <c r="L387" s="8">
        <f t="shared" si="72"/>
        <v>1171</v>
      </c>
    </row>
    <row r="388" spans="1:12" x14ac:dyDescent="0.25">
      <c r="A388" s="10">
        <f t="shared" ca="1" si="75"/>
        <v>0</v>
      </c>
      <c r="B388" s="10">
        <f t="shared" ref="B388:B395" ca="1" si="78">INDIRECT(ADDRESS(D388,6,1,1,"Micro V"))</f>
        <v>0</v>
      </c>
      <c r="C388" s="9">
        <f t="shared" ref="C388:C395" ca="1" si="79">INDIRECT(ADDRESS(D388,5,1,1,"Micro V"))</f>
        <v>0</v>
      </c>
      <c r="D388" s="8">
        <f t="shared" si="73"/>
        <v>1060</v>
      </c>
      <c r="E388" s="10">
        <f t="shared" ca="1" si="76"/>
        <v>0</v>
      </c>
      <c r="F388" s="10">
        <f t="shared" ref="F388:F395" ca="1" si="80">INDIRECT(ADDRESS(H388,6,1,1,"Micro V"))</f>
        <v>0</v>
      </c>
      <c r="G388" s="9">
        <f t="shared" ref="G388:G395" ca="1" si="81">INDIRECT(ADDRESS(H388,5,1,1,"Micro V"))</f>
        <v>0</v>
      </c>
      <c r="H388" s="8">
        <f t="shared" si="74"/>
        <v>1116</v>
      </c>
      <c r="I388" s="10">
        <f t="shared" ca="1" si="77"/>
        <v>0</v>
      </c>
      <c r="J388" s="10">
        <f t="shared" ref="J388:J395" ca="1" si="82">INDIRECT(ADDRESS(L388,6,1,1,"Micro V"))</f>
        <v>0</v>
      </c>
      <c r="K388" s="9">
        <f t="shared" ref="K388:K395" ca="1" si="83">INDIRECT(ADDRESS(L388,5,1,1,"Micro V"))</f>
        <v>0</v>
      </c>
      <c r="L388" s="8">
        <f t="shared" si="72"/>
        <v>1172</v>
      </c>
    </row>
    <row r="389" spans="1:12" x14ac:dyDescent="0.25">
      <c r="A389" s="10">
        <f t="shared" ca="1" si="75"/>
        <v>0</v>
      </c>
      <c r="B389" s="10">
        <f t="shared" ca="1" si="78"/>
        <v>0</v>
      </c>
      <c r="C389" s="9">
        <f t="shared" ca="1" si="79"/>
        <v>0</v>
      </c>
      <c r="D389" s="8">
        <f t="shared" si="73"/>
        <v>1061</v>
      </c>
      <c r="E389" s="10">
        <f t="shared" ca="1" si="76"/>
        <v>0</v>
      </c>
      <c r="F389" s="10">
        <f t="shared" ca="1" si="80"/>
        <v>0</v>
      </c>
      <c r="G389" s="9">
        <f t="shared" ca="1" si="81"/>
        <v>0</v>
      </c>
      <c r="H389" s="8">
        <f t="shared" si="74"/>
        <v>1117</v>
      </c>
      <c r="I389" s="10">
        <f t="shared" ca="1" si="77"/>
        <v>0</v>
      </c>
      <c r="J389" s="10">
        <f t="shared" ca="1" si="82"/>
        <v>0</v>
      </c>
      <c r="K389" s="9">
        <f t="shared" ca="1" si="83"/>
        <v>0</v>
      </c>
      <c r="L389" s="8">
        <f t="shared" si="72"/>
        <v>1173</v>
      </c>
    </row>
    <row r="390" spans="1:12" x14ac:dyDescent="0.25">
      <c r="A390" s="10">
        <f t="shared" ca="1" si="75"/>
        <v>0</v>
      </c>
      <c r="B390" s="10">
        <f t="shared" ca="1" si="78"/>
        <v>0</v>
      </c>
      <c r="C390" s="9">
        <f t="shared" ca="1" si="79"/>
        <v>0</v>
      </c>
      <c r="D390" s="8">
        <f t="shared" si="73"/>
        <v>1062</v>
      </c>
      <c r="E390" s="10">
        <f t="shared" ca="1" si="76"/>
        <v>0</v>
      </c>
      <c r="F390" s="10">
        <f t="shared" ca="1" si="80"/>
        <v>0</v>
      </c>
      <c r="G390" s="9">
        <f t="shared" ca="1" si="81"/>
        <v>0</v>
      </c>
      <c r="H390" s="8">
        <f t="shared" si="74"/>
        <v>1118</v>
      </c>
      <c r="I390" s="10">
        <f t="shared" ca="1" si="77"/>
        <v>0</v>
      </c>
      <c r="J390" s="10">
        <f t="shared" ca="1" si="82"/>
        <v>0</v>
      </c>
      <c r="K390" s="9">
        <f t="shared" ca="1" si="83"/>
        <v>0</v>
      </c>
      <c r="L390" s="8">
        <f t="shared" si="72"/>
        <v>1174</v>
      </c>
    </row>
    <row r="391" spans="1:12" x14ac:dyDescent="0.25">
      <c r="A391" s="10">
        <f t="shared" ca="1" si="75"/>
        <v>0</v>
      </c>
      <c r="B391" s="10">
        <f t="shared" ca="1" si="78"/>
        <v>0</v>
      </c>
      <c r="C391" s="9">
        <f t="shared" ca="1" si="79"/>
        <v>0</v>
      </c>
      <c r="D391" s="8">
        <f t="shared" si="73"/>
        <v>1063</v>
      </c>
      <c r="E391" s="10">
        <f t="shared" ca="1" si="76"/>
        <v>0</v>
      </c>
      <c r="F391" s="10">
        <f t="shared" ca="1" si="80"/>
        <v>0</v>
      </c>
      <c r="G391" s="9">
        <f t="shared" ca="1" si="81"/>
        <v>0</v>
      </c>
      <c r="H391" s="8">
        <f t="shared" si="74"/>
        <v>1119</v>
      </c>
      <c r="I391" s="10">
        <f t="shared" ca="1" si="77"/>
        <v>0</v>
      </c>
      <c r="J391" s="10">
        <f t="shared" ca="1" si="82"/>
        <v>0</v>
      </c>
      <c r="K391" s="9">
        <f t="shared" ca="1" si="83"/>
        <v>0</v>
      </c>
      <c r="L391" s="8">
        <f t="shared" si="72"/>
        <v>1175</v>
      </c>
    </row>
    <row r="392" spans="1:12" x14ac:dyDescent="0.25">
      <c r="A392" s="10">
        <f t="shared" ca="1" si="75"/>
        <v>0</v>
      </c>
      <c r="B392" s="10">
        <f t="shared" ca="1" si="78"/>
        <v>0</v>
      </c>
      <c r="C392" s="9">
        <f t="shared" ca="1" si="79"/>
        <v>0</v>
      </c>
      <c r="D392" s="8">
        <f t="shared" si="73"/>
        <v>1064</v>
      </c>
      <c r="E392" s="10">
        <f t="shared" ca="1" si="76"/>
        <v>0</v>
      </c>
      <c r="F392" s="10">
        <f t="shared" ca="1" si="80"/>
        <v>0</v>
      </c>
      <c r="G392" s="9">
        <f t="shared" ca="1" si="81"/>
        <v>0</v>
      </c>
      <c r="H392" s="8">
        <f t="shared" si="74"/>
        <v>1120</v>
      </c>
      <c r="I392" s="10">
        <f t="shared" ca="1" si="77"/>
        <v>0</v>
      </c>
      <c r="J392" s="10">
        <f t="shared" ca="1" si="82"/>
        <v>0</v>
      </c>
      <c r="K392" s="9">
        <f t="shared" ca="1" si="83"/>
        <v>0</v>
      </c>
      <c r="L392" s="8">
        <f t="shared" si="72"/>
        <v>1176</v>
      </c>
    </row>
    <row r="393" spans="1:12" x14ac:dyDescent="0.25">
      <c r="A393" s="10">
        <f t="shared" ca="1" si="75"/>
        <v>0</v>
      </c>
      <c r="B393" s="10">
        <f t="shared" ca="1" si="78"/>
        <v>0</v>
      </c>
      <c r="C393" s="9">
        <f t="shared" ca="1" si="79"/>
        <v>0</v>
      </c>
      <c r="D393" s="8">
        <f t="shared" si="73"/>
        <v>1065</v>
      </c>
      <c r="E393" s="10">
        <f t="shared" ca="1" si="76"/>
        <v>0</v>
      </c>
      <c r="F393" s="10">
        <f t="shared" ca="1" si="80"/>
        <v>0</v>
      </c>
      <c r="G393" s="9">
        <f t="shared" ca="1" si="81"/>
        <v>0</v>
      </c>
      <c r="H393" s="8">
        <f t="shared" si="74"/>
        <v>1121</v>
      </c>
      <c r="I393" s="10">
        <f t="shared" ca="1" si="77"/>
        <v>0</v>
      </c>
      <c r="J393" s="10">
        <f t="shared" ca="1" si="82"/>
        <v>0</v>
      </c>
      <c r="K393" s="9">
        <f t="shared" ca="1" si="83"/>
        <v>0</v>
      </c>
      <c r="L393" s="8">
        <f t="shared" si="72"/>
        <v>1177</v>
      </c>
    </row>
    <row r="394" spans="1:12" x14ac:dyDescent="0.25">
      <c r="A394" s="10">
        <f t="shared" ca="1" si="75"/>
        <v>0</v>
      </c>
      <c r="B394" s="10">
        <f t="shared" ca="1" si="78"/>
        <v>0</v>
      </c>
      <c r="C394" s="9">
        <f t="shared" ca="1" si="79"/>
        <v>0</v>
      </c>
      <c r="D394" s="8">
        <f t="shared" si="73"/>
        <v>1066</v>
      </c>
      <c r="E394" s="10">
        <f t="shared" ca="1" si="76"/>
        <v>0</v>
      </c>
      <c r="F394" s="10">
        <f t="shared" ca="1" si="80"/>
        <v>0</v>
      </c>
      <c r="G394" s="9">
        <f t="shared" ca="1" si="81"/>
        <v>0</v>
      </c>
      <c r="H394" s="8">
        <f t="shared" si="74"/>
        <v>1122</v>
      </c>
      <c r="I394" s="10">
        <f t="shared" ca="1" si="77"/>
        <v>0</v>
      </c>
      <c r="J394" s="10">
        <f t="shared" ca="1" si="82"/>
        <v>0</v>
      </c>
      <c r="K394" s="9">
        <f t="shared" ca="1" si="83"/>
        <v>0</v>
      </c>
      <c r="L394" s="8">
        <f t="shared" si="72"/>
        <v>1178</v>
      </c>
    </row>
    <row r="395" spans="1:12" x14ac:dyDescent="0.25">
      <c r="A395" s="10">
        <f t="shared" ca="1" si="75"/>
        <v>0</v>
      </c>
      <c r="B395" s="10">
        <f t="shared" ca="1" si="78"/>
        <v>0</v>
      </c>
      <c r="C395" s="9">
        <f t="shared" ca="1" si="79"/>
        <v>0</v>
      </c>
      <c r="D395" s="8">
        <f t="shared" si="73"/>
        <v>1067</v>
      </c>
      <c r="E395" s="10">
        <f t="shared" ca="1" si="76"/>
        <v>0</v>
      </c>
      <c r="F395" s="10">
        <f t="shared" ca="1" si="80"/>
        <v>0</v>
      </c>
      <c r="G395" s="9">
        <f t="shared" ca="1" si="81"/>
        <v>0</v>
      </c>
      <c r="H395" s="8">
        <f t="shared" si="74"/>
        <v>1123</v>
      </c>
      <c r="I395" s="10">
        <f t="shared" ca="1" si="77"/>
        <v>0</v>
      </c>
      <c r="J395" s="10">
        <f t="shared" ca="1" si="82"/>
        <v>0</v>
      </c>
      <c r="K395" s="9">
        <f t="shared" ca="1" si="83"/>
        <v>0</v>
      </c>
      <c r="L395" s="8">
        <f t="shared" si="72"/>
        <v>1179</v>
      </c>
    </row>
  </sheetData>
  <sheetProtection sort="0" autoFilter="0"/>
  <mergeCells count="1">
    <mergeCell ref="A1:K1"/>
  </mergeCells>
  <pageMargins left="0.62992125984251968" right="0.11811023622047245" top="0.82677165354330717" bottom="0.43307086614173229" header="0.19685039370078741" footer="0.15748031496062992"/>
  <pageSetup paperSize="9" orientation="portrait" horizontalDpi="4294967293" verticalDpi="4294967293" r:id="rId1"/>
  <headerFooter>
    <oddHeader>&amp;L
&amp;G www.curman.com.ar  &amp;C&amp;"Arial,Negrita"&amp;12Curman SRL&amp;"Arial,Normal"&amp;10
Guamini 2318 - C1440EST - CABA  //  Te: (011) 4686-1813 (lineas rotativas)
&amp;G 11 6978--3383&amp;R
 &amp;G   pedidos@curman.com.ar</oddHeader>
    <oddFooter>&amp;L&amp;8Lista de precios: Diciembre 2015
Precios + IVA ***  Los precios pueden variar sin previo aviso&amp;C
&amp;R&amp;8
Hoja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329"/>
  <sheetViews>
    <sheetView zoomScaleNormal="100" workbookViewId="0">
      <pane xSplit="1" ySplit="3" topLeftCell="B311" activePane="bottomRight" state="frozen"/>
      <selection activeCell="A4" sqref="A4"/>
      <selection pane="topRight" activeCell="A4" sqref="A4"/>
      <selection pane="bottomLeft" activeCell="A4" sqref="A4"/>
      <selection pane="bottomRight" sqref="A1:E329"/>
    </sheetView>
  </sheetViews>
  <sheetFormatPr baseColWidth="10" defaultRowHeight="12.5" x14ac:dyDescent="0.25"/>
  <cols>
    <col min="1" max="1" width="11.7265625" style="14" customWidth="1"/>
    <col min="2" max="2" width="9.26953125" style="14" customWidth="1"/>
    <col min="3" max="3" width="4.54296875" customWidth="1"/>
    <col min="4" max="4" width="50.81640625" customWidth="1"/>
    <col min="5" max="5" width="12.7265625" customWidth="1"/>
  </cols>
  <sheetData>
    <row r="1" spans="1:5" ht="33.65" customHeight="1" thickBot="1" x14ac:dyDescent="0.4">
      <c r="A1" s="108" t="s">
        <v>3234</v>
      </c>
      <c r="B1" s="109"/>
      <c r="C1" s="110"/>
      <c r="D1" s="110"/>
      <c r="E1" s="111"/>
    </row>
    <row r="2" spans="1:5" ht="4.1500000000000004" customHeight="1" x14ac:dyDescent="0.3">
      <c r="D2" s="1"/>
      <c r="E2" s="2"/>
    </row>
    <row r="3" spans="1:5" ht="13" x14ac:dyDescent="0.3">
      <c r="A3" s="15" t="s">
        <v>0</v>
      </c>
      <c r="B3" s="30" t="s">
        <v>5461</v>
      </c>
      <c r="C3" s="6" t="s">
        <v>3</v>
      </c>
      <c r="D3" s="35" t="s">
        <v>1</v>
      </c>
      <c r="E3" s="6" t="s">
        <v>2</v>
      </c>
    </row>
    <row r="4" spans="1:5" x14ac:dyDescent="0.25">
      <c r="A4" s="20" t="s">
        <v>8539</v>
      </c>
      <c r="B4" s="20" t="s">
        <v>8540</v>
      </c>
      <c r="C4" s="33"/>
      <c r="D4" s="104" t="s">
        <v>9008</v>
      </c>
      <c r="E4" s="34">
        <v>3093.7652000000003</v>
      </c>
    </row>
    <row r="5" spans="1:5" x14ac:dyDescent="0.25">
      <c r="A5" s="21" t="s">
        <v>880</v>
      </c>
      <c r="B5" s="20" t="s">
        <v>7099</v>
      </c>
      <c r="C5" s="33"/>
      <c r="D5" s="13" t="s">
        <v>5025</v>
      </c>
      <c r="E5" s="34">
        <v>2150.2846</v>
      </c>
    </row>
    <row r="6" spans="1:5" x14ac:dyDescent="0.25">
      <c r="A6" s="21" t="s">
        <v>8541</v>
      </c>
      <c r="B6" s="20" t="s">
        <v>8542</v>
      </c>
      <c r="C6" s="33"/>
      <c r="D6" s="3" t="s">
        <v>9009</v>
      </c>
      <c r="E6" s="34">
        <v>4254.8886000000002</v>
      </c>
    </row>
    <row r="7" spans="1:5" x14ac:dyDescent="0.25">
      <c r="A7" s="21" t="s">
        <v>8543</v>
      </c>
      <c r="B7" s="20" t="s">
        <v>8544</v>
      </c>
      <c r="C7" s="33"/>
      <c r="D7" s="3" t="s">
        <v>9010</v>
      </c>
      <c r="E7" s="34">
        <v>5273.8245999999999</v>
      </c>
    </row>
    <row r="8" spans="1:5" x14ac:dyDescent="0.25">
      <c r="A8" s="21" t="s">
        <v>881</v>
      </c>
      <c r="B8" s="20" t="s">
        <v>7100</v>
      </c>
      <c r="C8" s="33"/>
      <c r="D8" s="13" t="s">
        <v>5056</v>
      </c>
      <c r="E8" s="34">
        <v>2290.3548000000001</v>
      </c>
    </row>
    <row r="9" spans="1:5" x14ac:dyDescent="0.25">
      <c r="A9" s="21" t="s">
        <v>8545</v>
      </c>
      <c r="B9" s="20" t="s">
        <v>8546</v>
      </c>
      <c r="C9" s="33"/>
      <c r="D9" s="3" t="s">
        <v>9011</v>
      </c>
      <c r="E9" s="34">
        <v>4072.0321999999996</v>
      </c>
    </row>
    <row r="10" spans="1:5" x14ac:dyDescent="0.25">
      <c r="A10" s="21" t="s">
        <v>8547</v>
      </c>
      <c r="B10" s="20" t="s">
        <v>8548</v>
      </c>
      <c r="C10" s="33"/>
      <c r="D10" s="3" t="s">
        <v>9012</v>
      </c>
      <c r="E10" s="34">
        <v>11044.641800000001</v>
      </c>
    </row>
    <row r="11" spans="1:5" x14ac:dyDescent="0.25">
      <c r="A11" s="21" t="s">
        <v>8549</v>
      </c>
      <c r="B11" s="20" t="s">
        <v>8550</v>
      </c>
      <c r="C11" s="33"/>
      <c r="D11" s="3" t="s">
        <v>9013</v>
      </c>
      <c r="E11" s="34">
        <v>2565.0816</v>
      </c>
    </row>
    <row r="12" spans="1:5" x14ac:dyDescent="0.25">
      <c r="A12" s="21" t="s">
        <v>882</v>
      </c>
      <c r="B12" s="20" t="s">
        <v>7101</v>
      </c>
      <c r="C12" s="33"/>
      <c r="D12" s="13" t="s">
        <v>5067</v>
      </c>
      <c r="E12" s="34">
        <v>2981.1917999999996</v>
      </c>
    </row>
    <row r="13" spans="1:5" x14ac:dyDescent="0.25">
      <c r="A13" s="21" t="s">
        <v>8551</v>
      </c>
      <c r="B13" s="20" t="s">
        <v>8552</v>
      </c>
      <c r="C13" s="33"/>
      <c r="D13" s="3" t="s">
        <v>9014</v>
      </c>
      <c r="E13" s="34">
        <v>3484.5896000000002</v>
      </c>
    </row>
    <row r="14" spans="1:5" x14ac:dyDescent="0.25">
      <c r="A14" s="21" t="s">
        <v>8553</v>
      </c>
      <c r="B14" s="20" t="s">
        <v>8554</v>
      </c>
      <c r="C14" s="33"/>
      <c r="D14" s="3" t="s">
        <v>9015</v>
      </c>
      <c r="E14" s="34">
        <v>5563.8943999999992</v>
      </c>
    </row>
    <row r="15" spans="1:5" x14ac:dyDescent="0.25">
      <c r="A15" s="21" t="s">
        <v>8555</v>
      </c>
      <c r="B15" s="20" t="s">
        <v>8556</v>
      </c>
      <c r="C15" s="33"/>
      <c r="D15" s="3" t="s">
        <v>9016</v>
      </c>
      <c r="E15" s="34">
        <v>7097.7254000000003</v>
      </c>
    </row>
    <row r="16" spans="1:5" x14ac:dyDescent="0.25">
      <c r="A16" s="21" t="s">
        <v>8557</v>
      </c>
      <c r="B16" s="20" t="s">
        <v>8558</v>
      </c>
      <c r="C16" s="33"/>
      <c r="D16" s="3" t="s">
        <v>9017</v>
      </c>
      <c r="E16" s="34">
        <v>10160.7778</v>
      </c>
    </row>
    <row r="17" spans="1:5" x14ac:dyDescent="0.25">
      <c r="A17" s="21" t="s">
        <v>8559</v>
      </c>
      <c r="B17" s="20" t="s">
        <v>8560</v>
      </c>
      <c r="C17" s="33"/>
      <c r="D17" s="3" t="s">
        <v>9018</v>
      </c>
      <c r="E17" s="34">
        <v>5932.0192000000006</v>
      </c>
    </row>
    <row r="18" spans="1:5" x14ac:dyDescent="0.25">
      <c r="A18" s="21" t="s">
        <v>8561</v>
      </c>
      <c r="B18" s="20" t="s">
        <v>8562</v>
      </c>
      <c r="C18" s="33"/>
      <c r="D18" s="3" t="s">
        <v>9019</v>
      </c>
      <c r="E18" s="34">
        <v>2809.3234000000002</v>
      </c>
    </row>
    <row r="19" spans="1:5" x14ac:dyDescent="0.25">
      <c r="A19" s="21" t="s">
        <v>8563</v>
      </c>
      <c r="B19" s="20" t="s">
        <v>8564</v>
      </c>
      <c r="C19" s="33"/>
      <c r="D19" s="3" t="s">
        <v>9020</v>
      </c>
      <c r="E19" s="34">
        <v>9828.0290000000005</v>
      </c>
    </row>
    <row r="20" spans="1:5" x14ac:dyDescent="0.25">
      <c r="A20" s="21" t="s">
        <v>817</v>
      </c>
      <c r="B20" s="20" t="s">
        <v>7102</v>
      </c>
      <c r="C20" s="33"/>
      <c r="D20" s="13" t="s">
        <v>5020</v>
      </c>
      <c r="E20" s="34">
        <v>1105.1784</v>
      </c>
    </row>
    <row r="21" spans="1:5" x14ac:dyDescent="0.25">
      <c r="A21" s="21" t="s">
        <v>8565</v>
      </c>
      <c r="B21" s="20" t="s">
        <v>8566</v>
      </c>
      <c r="C21" s="33"/>
      <c r="D21" s="3" t="s">
        <v>9021</v>
      </c>
      <c r="E21" s="34">
        <v>3921.8584000000001</v>
      </c>
    </row>
    <row r="22" spans="1:5" x14ac:dyDescent="0.25">
      <c r="A22" s="21" t="s">
        <v>8567</v>
      </c>
      <c r="B22" s="20" t="s">
        <v>8568</v>
      </c>
      <c r="C22" s="33"/>
      <c r="D22" s="3" t="s">
        <v>9022</v>
      </c>
      <c r="E22" s="34">
        <v>2565.5104000000001</v>
      </c>
    </row>
    <row r="23" spans="1:5" x14ac:dyDescent="0.25">
      <c r="A23" s="21" t="s">
        <v>8569</v>
      </c>
      <c r="B23" s="20" t="s">
        <v>8570</v>
      </c>
      <c r="C23" s="33"/>
      <c r="D23" s="3" t="s">
        <v>9023</v>
      </c>
      <c r="E23" s="34">
        <v>1269.3417999999999</v>
      </c>
    </row>
    <row r="24" spans="1:5" x14ac:dyDescent="0.25">
      <c r="A24" s="21" t="s">
        <v>8571</v>
      </c>
      <c r="B24" s="20" t="s">
        <v>8572</v>
      </c>
      <c r="C24" s="33"/>
      <c r="D24" s="3" t="s">
        <v>9024</v>
      </c>
      <c r="E24" s="34">
        <v>1684.5542</v>
      </c>
    </row>
    <row r="25" spans="1:5" x14ac:dyDescent="0.25">
      <c r="A25" s="21" t="s">
        <v>818</v>
      </c>
      <c r="B25" s="20" t="s">
        <v>7103</v>
      </c>
      <c r="C25" s="33"/>
      <c r="D25" s="13" t="s">
        <v>5016</v>
      </c>
      <c r="E25" s="34">
        <v>2359.8069999999998</v>
      </c>
    </row>
    <row r="26" spans="1:5" x14ac:dyDescent="0.25">
      <c r="A26" s="21" t="s">
        <v>8573</v>
      </c>
      <c r="B26" s="20" t="s">
        <v>8574</v>
      </c>
      <c r="C26" s="33"/>
      <c r="D26" s="3" t="s">
        <v>9025</v>
      </c>
      <c r="E26" s="34">
        <v>3907.8285999999998</v>
      </c>
    </row>
    <row r="27" spans="1:5" x14ac:dyDescent="0.25">
      <c r="A27" s="21" t="s">
        <v>8575</v>
      </c>
      <c r="B27" s="20" t="s">
        <v>8576</v>
      </c>
      <c r="C27" s="33"/>
      <c r="D27" s="3" t="s">
        <v>9026</v>
      </c>
      <c r="E27" s="34">
        <v>3679.6265999999996</v>
      </c>
    </row>
    <row r="28" spans="1:5" x14ac:dyDescent="0.25">
      <c r="A28" s="21" t="s">
        <v>8577</v>
      </c>
      <c r="B28" s="20" t="s">
        <v>8578</v>
      </c>
      <c r="C28" s="33"/>
      <c r="D28" s="3" t="s">
        <v>9027</v>
      </c>
      <c r="E28" s="34">
        <v>6436.3415999999997</v>
      </c>
    </row>
    <row r="29" spans="1:5" x14ac:dyDescent="0.25">
      <c r="A29" s="21" t="s">
        <v>8579</v>
      </c>
      <c r="B29" s="20" t="s">
        <v>8580</v>
      </c>
      <c r="C29" s="33"/>
      <c r="D29" s="3" t="s">
        <v>9028</v>
      </c>
      <c r="E29" s="34">
        <v>3477.0856000000003</v>
      </c>
    </row>
    <row r="30" spans="1:5" x14ac:dyDescent="0.25">
      <c r="A30" s="21" t="s">
        <v>8581</v>
      </c>
      <c r="B30" s="20" t="s">
        <v>8582</v>
      </c>
      <c r="C30" s="33"/>
      <c r="D30" s="3" t="s">
        <v>9029</v>
      </c>
      <c r="E30" s="34">
        <v>17603.379000000001</v>
      </c>
    </row>
    <row r="31" spans="1:5" x14ac:dyDescent="0.25">
      <c r="A31" s="21" t="s">
        <v>8583</v>
      </c>
      <c r="B31" s="20" t="s">
        <v>8584</v>
      </c>
      <c r="C31" s="33"/>
      <c r="D31" s="3" t="s">
        <v>9030</v>
      </c>
      <c r="E31" s="34">
        <v>7667.7479999999996</v>
      </c>
    </row>
    <row r="32" spans="1:5" x14ac:dyDescent="0.25">
      <c r="A32" s="21" t="s">
        <v>8585</v>
      </c>
      <c r="B32" s="20" t="s">
        <v>8586</v>
      </c>
      <c r="C32" s="33"/>
      <c r="D32" s="3" t="s">
        <v>9031</v>
      </c>
      <c r="E32" s="34">
        <v>3872.6402000000003</v>
      </c>
    </row>
    <row r="33" spans="1:5" x14ac:dyDescent="0.25">
      <c r="A33" s="21" t="s">
        <v>8587</v>
      </c>
      <c r="B33" s="20" t="s">
        <v>8588</v>
      </c>
      <c r="C33" s="33"/>
      <c r="D33" s="3" t="s">
        <v>9032</v>
      </c>
      <c r="E33" s="34">
        <v>10808.105</v>
      </c>
    </row>
    <row r="34" spans="1:5" x14ac:dyDescent="0.25">
      <c r="A34" s="21" t="s">
        <v>8589</v>
      </c>
      <c r="B34" s="20" t="s">
        <v>8590</v>
      </c>
      <c r="C34" s="33"/>
      <c r="D34" s="3" t="s">
        <v>9033</v>
      </c>
      <c r="E34" s="34">
        <v>2981.5</v>
      </c>
    </row>
    <row r="35" spans="1:5" x14ac:dyDescent="0.25">
      <c r="A35" s="21" t="s">
        <v>8591</v>
      </c>
      <c r="B35" s="20" t="s">
        <v>8592</v>
      </c>
      <c r="C35" s="33"/>
      <c r="D35" s="3" t="s">
        <v>9034</v>
      </c>
      <c r="E35" s="34">
        <v>5448.3863999999994</v>
      </c>
    </row>
    <row r="36" spans="1:5" x14ac:dyDescent="0.25">
      <c r="A36" s="21" t="s">
        <v>8593</v>
      </c>
      <c r="B36" s="20" t="s">
        <v>8594</v>
      </c>
      <c r="C36" s="33"/>
      <c r="D36" s="3" t="s">
        <v>9035</v>
      </c>
      <c r="E36" s="34">
        <v>6732.83</v>
      </c>
    </row>
    <row r="37" spans="1:5" x14ac:dyDescent="0.25">
      <c r="A37" s="21" t="s">
        <v>8595</v>
      </c>
      <c r="B37" s="20" t="s">
        <v>8596</v>
      </c>
      <c r="C37" s="33"/>
      <c r="D37" s="3" t="s">
        <v>9036</v>
      </c>
      <c r="E37" s="34">
        <v>6138.1916000000001</v>
      </c>
    </row>
    <row r="38" spans="1:5" x14ac:dyDescent="0.25">
      <c r="A38" s="21" t="s">
        <v>8597</v>
      </c>
      <c r="B38" s="20" t="s">
        <v>8598</v>
      </c>
      <c r="C38" s="33"/>
      <c r="D38" s="3" t="s">
        <v>9037</v>
      </c>
      <c r="E38" s="34">
        <v>1872.3150000000001</v>
      </c>
    </row>
    <row r="39" spans="1:5" x14ac:dyDescent="0.25">
      <c r="A39" s="21" t="s">
        <v>8599</v>
      </c>
      <c r="B39" s="20" t="s">
        <v>8600</v>
      </c>
      <c r="C39" s="33"/>
      <c r="D39" s="3" t="s">
        <v>9038</v>
      </c>
      <c r="E39" s="34">
        <v>2671.9063999999998</v>
      </c>
    </row>
    <row r="40" spans="1:5" x14ac:dyDescent="0.25">
      <c r="A40" s="21" t="s">
        <v>8601</v>
      </c>
      <c r="B40" s="20" t="s">
        <v>8602</v>
      </c>
      <c r="C40" s="33"/>
      <c r="D40" s="3" t="s">
        <v>9039</v>
      </c>
      <c r="E40" s="34">
        <v>7647.3799999999992</v>
      </c>
    </row>
    <row r="41" spans="1:5" x14ac:dyDescent="0.25">
      <c r="A41" s="21" t="s">
        <v>8603</v>
      </c>
      <c r="B41" s="20" t="s">
        <v>8604</v>
      </c>
      <c r="C41" s="33"/>
      <c r="D41" s="3" t="s">
        <v>9040</v>
      </c>
      <c r="E41" s="34">
        <v>1929.1176</v>
      </c>
    </row>
    <row r="42" spans="1:5" x14ac:dyDescent="0.25">
      <c r="A42" s="21" t="s">
        <v>8605</v>
      </c>
      <c r="B42" s="20" t="s">
        <v>8606</v>
      </c>
      <c r="C42" s="33"/>
      <c r="D42" s="3" t="s">
        <v>9041</v>
      </c>
      <c r="E42" s="34">
        <v>8492.0757999999987</v>
      </c>
    </row>
    <row r="43" spans="1:5" x14ac:dyDescent="0.25">
      <c r="A43" s="21" t="s">
        <v>8607</v>
      </c>
      <c r="B43" s="20" t="s">
        <v>8608</v>
      </c>
      <c r="C43" s="33"/>
      <c r="D43" s="3" t="s">
        <v>9042</v>
      </c>
      <c r="E43" s="34">
        <v>4104.2860000000001</v>
      </c>
    </row>
    <row r="44" spans="1:5" x14ac:dyDescent="0.25">
      <c r="A44" s="21" t="s">
        <v>8609</v>
      </c>
      <c r="B44" s="20" t="s">
        <v>8610</v>
      </c>
      <c r="C44" s="33"/>
      <c r="D44" s="3" t="s">
        <v>9043</v>
      </c>
      <c r="E44" s="34">
        <v>931.35359999999991</v>
      </c>
    </row>
    <row r="45" spans="1:5" x14ac:dyDescent="0.25">
      <c r="A45" s="21" t="s">
        <v>8611</v>
      </c>
      <c r="B45" s="20" t="s">
        <v>8612</v>
      </c>
      <c r="C45" s="33"/>
      <c r="D45" s="3" t="s">
        <v>9044</v>
      </c>
      <c r="E45" s="34">
        <v>1625.3262</v>
      </c>
    </row>
    <row r="46" spans="1:5" x14ac:dyDescent="0.25">
      <c r="A46" s="21" t="s">
        <v>8613</v>
      </c>
      <c r="B46" s="20" t="s">
        <v>8614</v>
      </c>
      <c r="C46" s="33"/>
      <c r="D46" s="3" t="s">
        <v>9045</v>
      </c>
      <c r="E46" s="34">
        <v>4619.0738000000001</v>
      </c>
    </row>
    <row r="47" spans="1:5" x14ac:dyDescent="0.25">
      <c r="A47" s="21" t="s">
        <v>8615</v>
      </c>
      <c r="B47" s="20" t="s">
        <v>8616</v>
      </c>
      <c r="C47" s="33"/>
      <c r="D47" s="3" t="s">
        <v>9046</v>
      </c>
      <c r="E47" s="34">
        <v>2383.8599999999997</v>
      </c>
    </row>
    <row r="48" spans="1:5" x14ac:dyDescent="0.25">
      <c r="A48" s="21" t="s">
        <v>8617</v>
      </c>
      <c r="B48" s="20" t="s">
        <v>8618</v>
      </c>
      <c r="C48" s="33"/>
      <c r="D48" s="3" t="s">
        <v>9047</v>
      </c>
      <c r="E48" s="34">
        <v>3684.665</v>
      </c>
    </row>
    <row r="49" spans="1:5" x14ac:dyDescent="0.25">
      <c r="A49" s="28" t="s">
        <v>8619</v>
      </c>
      <c r="B49" s="83" t="s">
        <v>8620</v>
      </c>
      <c r="C49" s="84" t="s">
        <v>9683</v>
      </c>
      <c r="D49" s="85" t="s">
        <v>9048</v>
      </c>
      <c r="E49" s="86" t="e">
        <v>#N/A</v>
      </c>
    </row>
    <row r="50" spans="1:5" x14ac:dyDescent="0.25">
      <c r="A50" s="28" t="s">
        <v>8621</v>
      </c>
      <c r="B50" s="83" t="s">
        <v>8622</v>
      </c>
      <c r="C50" s="84" t="s">
        <v>9683</v>
      </c>
      <c r="D50" s="85" t="s">
        <v>9049</v>
      </c>
      <c r="E50" s="86" t="e">
        <v>#N/A</v>
      </c>
    </row>
    <row r="51" spans="1:5" x14ac:dyDescent="0.25">
      <c r="A51" s="21" t="s">
        <v>8623</v>
      </c>
      <c r="B51" s="20" t="s">
        <v>8624</v>
      </c>
      <c r="C51" s="33"/>
      <c r="D51" s="3" t="s">
        <v>9050</v>
      </c>
      <c r="E51" s="34">
        <v>2495.4016000000001</v>
      </c>
    </row>
    <row r="52" spans="1:5" x14ac:dyDescent="0.25">
      <c r="A52" s="21" t="s">
        <v>8625</v>
      </c>
      <c r="B52" s="20" t="s">
        <v>8626</v>
      </c>
      <c r="C52" s="33"/>
      <c r="D52" s="3" t="s">
        <v>9051</v>
      </c>
      <c r="E52" s="34">
        <v>2075.9279999999999</v>
      </c>
    </row>
    <row r="53" spans="1:5" x14ac:dyDescent="0.25">
      <c r="A53" s="21" t="s">
        <v>8627</v>
      </c>
      <c r="B53" s="20" t="s">
        <v>8628</v>
      </c>
      <c r="C53" s="33"/>
      <c r="D53" s="3" t="s">
        <v>9052</v>
      </c>
      <c r="E53" s="34">
        <v>1213.7585999999999</v>
      </c>
    </row>
    <row r="54" spans="1:5" x14ac:dyDescent="0.25">
      <c r="A54" s="21" t="s">
        <v>8629</v>
      </c>
      <c r="B54" s="20" t="s">
        <v>8630</v>
      </c>
      <c r="C54" s="33"/>
      <c r="D54" s="3" t="s">
        <v>9053</v>
      </c>
      <c r="E54" s="34">
        <v>1333.2732000000001</v>
      </c>
    </row>
    <row r="55" spans="1:5" x14ac:dyDescent="0.25">
      <c r="A55" s="21" t="s">
        <v>8631</v>
      </c>
      <c r="B55" s="20" t="s">
        <v>8632</v>
      </c>
      <c r="C55" s="33"/>
      <c r="D55" s="3" t="s">
        <v>9054</v>
      </c>
      <c r="E55" s="34">
        <v>945.55759999999998</v>
      </c>
    </row>
    <row r="56" spans="1:5" x14ac:dyDescent="0.25">
      <c r="A56" s="21" t="s">
        <v>8633</v>
      </c>
      <c r="B56" s="20" t="s">
        <v>8634</v>
      </c>
      <c r="C56" s="33"/>
      <c r="D56" s="3" t="s">
        <v>9055</v>
      </c>
      <c r="E56" s="34">
        <v>2104.1350000000002</v>
      </c>
    </row>
    <row r="57" spans="1:5" x14ac:dyDescent="0.25">
      <c r="A57" s="21" t="s">
        <v>8635</v>
      </c>
      <c r="B57" s="20" t="s">
        <v>8636</v>
      </c>
      <c r="C57" s="33"/>
      <c r="D57" s="3" t="s">
        <v>9056</v>
      </c>
      <c r="E57" s="34">
        <v>1295.0430000000001</v>
      </c>
    </row>
    <row r="58" spans="1:5" x14ac:dyDescent="0.25">
      <c r="A58" s="21" t="s">
        <v>8637</v>
      </c>
      <c r="B58" s="20" t="s">
        <v>8638</v>
      </c>
      <c r="C58" s="33"/>
      <c r="D58" s="3" t="s">
        <v>9057</v>
      </c>
      <c r="E58" s="34">
        <v>1467.0721999999998</v>
      </c>
    </row>
    <row r="59" spans="1:5" x14ac:dyDescent="0.25">
      <c r="A59" s="21" t="s">
        <v>8639</v>
      </c>
      <c r="B59" s="20" t="s">
        <v>8640</v>
      </c>
      <c r="C59" s="33"/>
      <c r="D59" s="3" t="s">
        <v>9058</v>
      </c>
      <c r="E59" s="34">
        <v>2101.0128</v>
      </c>
    </row>
    <row r="60" spans="1:5" x14ac:dyDescent="0.25">
      <c r="A60" s="21" t="s">
        <v>8641</v>
      </c>
      <c r="B60" s="20" t="s">
        <v>8642</v>
      </c>
      <c r="C60" s="33"/>
      <c r="D60" s="3" t="s">
        <v>9059</v>
      </c>
      <c r="E60" s="34">
        <v>1324.8177999999998</v>
      </c>
    </row>
    <row r="61" spans="1:5" x14ac:dyDescent="0.25">
      <c r="A61" s="21" t="s">
        <v>8643</v>
      </c>
      <c r="B61" s="20" t="s">
        <v>8644</v>
      </c>
      <c r="C61" s="33"/>
      <c r="D61" s="3" t="s">
        <v>9060</v>
      </c>
      <c r="E61" s="34">
        <v>1851.6522</v>
      </c>
    </row>
    <row r="62" spans="1:5" x14ac:dyDescent="0.25">
      <c r="A62" s="21" t="s">
        <v>8645</v>
      </c>
      <c r="B62" s="20" t="s">
        <v>8646</v>
      </c>
      <c r="C62" s="33"/>
      <c r="D62" s="3" t="s">
        <v>9061</v>
      </c>
      <c r="E62" s="34">
        <v>765.85019999999997</v>
      </c>
    </row>
    <row r="63" spans="1:5" x14ac:dyDescent="0.25">
      <c r="A63" s="21" t="s">
        <v>8647</v>
      </c>
      <c r="B63" s="20" t="s">
        <v>8648</v>
      </c>
      <c r="C63" s="33"/>
      <c r="D63" s="3" t="s">
        <v>9062</v>
      </c>
      <c r="E63" s="34">
        <v>1079.1153999999999</v>
      </c>
    </row>
    <row r="64" spans="1:5" x14ac:dyDescent="0.25">
      <c r="A64" s="21" t="s">
        <v>8649</v>
      </c>
      <c r="B64" s="20" t="s">
        <v>8650</v>
      </c>
      <c r="C64" s="33"/>
      <c r="D64" s="3" t="s">
        <v>9063</v>
      </c>
      <c r="E64" s="34">
        <v>2143.1021999999998</v>
      </c>
    </row>
    <row r="65" spans="1:5" x14ac:dyDescent="0.25">
      <c r="A65" s="21" t="s">
        <v>8651</v>
      </c>
      <c r="B65" s="20" t="s">
        <v>8652</v>
      </c>
      <c r="C65" s="33"/>
      <c r="D65" s="3" t="s">
        <v>9064</v>
      </c>
      <c r="E65" s="34">
        <v>2826.6629999999996</v>
      </c>
    </row>
    <row r="66" spans="1:5" x14ac:dyDescent="0.25">
      <c r="A66" s="21" t="s">
        <v>8653</v>
      </c>
      <c r="B66" s="20" t="s">
        <v>8654</v>
      </c>
      <c r="C66" s="33"/>
      <c r="D66" s="3" t="s">
        <v>9065</v>
      </c>
      <c r="E66" s="34">
        <v>3293.8807999999999</v>
      </c>
    </row>
    <row r="67" spans="1:5" x14ac:dyDescent="0.25">
      <c r="A67" s="21" t="s">
        <v>858</v>
      </c>
      <c r="B67" s="20" t="s">
        <v>7104</v>
      </c>
      <c r="C67" s="33"/>
      <c r="D67" s="13" t="s">
        <v>5057</v>
      </c>
      <c r="E67" s="34">
        <v>1221.8522</v>
      </c>
    </row>
    <row r="68" spans="1:5" x14ac:dyDescent="0.25">
      <c r="A68" s="21" t="s">
        <v>821</v>
      </c>
      <c r="B68" s="20" t="s">
        <v>7105</v>
      </c>
      <c r="C68" s="33"/>
      <c r="D68" s="13" t="s">
        <v>5030</v>
      </c>
      <c r="E68" s="34">
        <v>739.97479999999996</v>
      </c>
    </row>
    <row r="69" spans="1:5" x14ac:dyDescent="0.25">
      <c r="A69" s="21" t="s">
        <v>8655</v>
      </c>
      <c r="B69" s="20" t="s">
        <v>8656</v>
      </c>
      <c r="C69" s="33"/>
      <c r="D69" s="3" t="s">
        <v>9066</v>
      </c>
      <c r="E69" s="34">
        <v>1418.7116000000001</v>
      </c>
    </row>
    <row r="70" spans="1:5" x14ac:dyDescent="0.25">
      <c r="A70" s="21" t="s">
        <v>8657</v>
      </c>
      <c r="B70" s="20" t="s">
        <v>8658</v>
      </c>
      <c r="C70" s="33"/>
      <c r="D70" s="3" t="s">
        <v>9067</v>
      </c>
      <c r="E70" s="34">
        <v>1952.3532</v>
      </c>
    </row>
    <row r="71" spans="1:5" x14ac:dyDescent="0.25">
      <c r="A71" s="21" t="s">
        <v>8659</v>
      </c>
      <c r="B71" s="20" t="s">
        <v>8660</v>
      </c>
      <c r="C71" s="33"/>
      <c r="D71" s="3" t="s">
        <v>9068</v>
      </c>
      <c r="E71" s="34">
        <v>1875.4371999999998</v>
      </c>
    </row>
    <row r="72" spans="1:5" x14ac:dyDescent="0.25">
      <c r="A72" s="21" t="s">
        <v>8661</v>
      </c>
      <c r="B72" s="20" t="s">
        <v>8662</v>
      </c>
      <c r="C72" s="33"/>
      <c r="D72" s="3" t="s">
        <v>9069</v>
      </c>
      <c r="E72" s="34">
        <v>2135.8796000000002</v>
      </c>
    </row>
    <row r="73" spans="1:5" x14ac:dyDescent="0.25">
      <c r="A73" s="21" t="s">
        <v>8663</v>
      </c>
      <c r="B73" s="20" t="s">
        <v>8664</v>
      </c>
      <c r="C73" s="33"/>
      <c r="D73" s="3" t="s">
        <v>9070</v>
      </c>
      <c r="E73" s="34">
        <v>3563.9041999999999</v>
      </c>
    </row>
    <row r="74" spans="1:5" x14ac:dyDescent="0.25">
      <c r="A74" s="21" t="s">
        <v>8665</v>
      </c>
      <c r="B74" s="20" t="s">
        <v>8666</v>
      </c>
      <c r="C74" s="33"/>
      <c r="D74" s="3" t="s">
        <v>9071</v>
      </c>
      <c r="E74" s="34">
        <v>1800.29</v>
      </c>
    </row>
    <row r="75" spans="1:5" x14ac:dyDescent="0.25">
      <c r="A75" s="21" t="s">
        <v>8667</v>
      </c>
      <c r="B75" s="20" t="s">
        <v>8668</v>
      </c>
      <c r="C75" s="33"/>
      <c r="D75" s="3" t="s">
        <v>9072</v>
      </c>
      <c r="E75" s="34">
        <v>1278.8022000000001</v>
      </c>
    </row>
    <row r="76" spans="1:5" x14ac:dyDescent="0.25">
      <c r="A76" s="21" t="s">
        <v>8669</v>
      </c>
      <c r="B76" s="20" t="s">
        <v>8670</v>
      </c>
      <c r="C76" s="33"/>
      <c r="D76" s="3" t="s">
        <v>9073</v>
      </c>
      <c r="E76" s="34">
        <v>1520.7660000000001</v>
      </c>
    </row>
    <row r="77" spans="1:5" x14ac:dyDescent="0.25">
      <c r="A77" s="21" t="s">
        <v>8671</v>
      </c>
      <c r="B77" s="20" t="s">
        <v>8672</v>
      </c>
      <c r="C77" s="33"/>
      <c r="D77" s="3" t="s">
        <v>9074</v>
      </c>
      <c r="E77" s="34">
        <v>960.98099999999999</v>
      </c>
    </row>
    <row r="78" spans="1:5" x14ac:dyDescent="0.25">
      <c r="A78" s="21" t="s">
        <v>8673</v>
      </c>
      <c r="B78" s="20" t="s">
        <v>8674</v>
      </c>
      <c r="C78" s="33"/>
      <c r="D78" s="3" t="s">
        <v>9075</v>
      </c>
      <c r="E78" s="34">
        <v>2383.5652</v>
      </c>
    </row>
    <row r="79" spans="1:5" x14ac:dyDescent="0.25">
      <c r="A79" s="21" t="s">
        <v>8675</v>
      </c>
      <c r="B79" s="20" t="s">
        <v>8676</v>
      </c>
      <c r="C79" s="33"/>
      <c r="D79" s="3" t="s">
        <v>9076</v>
      </c>
      <c r="E79" s="34">
        <v>2223.1001999999999</v>
      </c>
    </row>
    <row r="80" spans="1:5" x14ac:dyDescent="0.25">
      <c r="A80" s="21" t="s">
        <v>8677</v>
      </c>
      <c r="B80" s="20" t="s">
        <v>8678</v>
      </c>
      <c r="C80" s="33"/>
      <c r="D80" s="3" t="s">
        <v>9077</v>
      </c>
      <c r="E80" s="34">
        <v>1481.6246000000001</v>
      </c>
    </row>
    <row r="81" spans="1:5" x14ac:dyDescent="0.25">
      <c r="A81" s="21" t="s">
        <v>8679</v>
      </c>
      <c r="B81" s="20" t="s">
        <v>8680</v>
      </c>
      <c r="C81" s="33"/>
      <c r="D81" s="3" t="s">
        <v>9078</v>
      </c>
      <c r="E81" s="34">
        <v>2016.1773999999998</v>
      </c>
    </row>
    <row r="82" spans="1:5" x14ac:dyDescent="0.25">
      <c r="A82" s="21" t="s">
        <v>8681</v>
      </c>
      <c r="B82" s="20" t="s">
        <v>8682</v>
      </c>
      <c r="C82" s="33"/>
      <c r="D82" s="3" t="s">
        <v>9079</v>
      </c>
      <c r="E82" s="34">
        <v>1925.848</v>
      </c>
    </row>
    <row r="83" spans="1:5" x14ac:dyDescent="0.25">
      <c r="A83" s="21" t="s">
        <v>837</v>
      </c>
      <c r="B83" s="20" t="s">
        <v>7106</v>
      </c>
      <c r="C83" s="33"/>
      <c r="D83" s="13" t="s">
        <v>5043</v>
      </c>
      <c r="E83" s="34">
        <v>1676.2462</v>
      </c>
    </row>
    <row r="84" spans="1:5" x14ac:dyDescent="0.25">
      <c r="A84" s="21" t="s">
        <v>8683</v>
      </c>
      <c r="B84" s="20" t="s">
        <v>8684</v>
      </c>
      <c r="C84" s="33"/>
      <c r="D84" s="3" t="s">
        <v>9080</v>
      </c>
      <c r="E84" s="34">
        <v>2412.1876000000002</v>
      </c>
    </row>
    <row r="85" spans="1:5" x14ac:dyDescent="0.25">
      <c r="A85" s="21" t="s">
        <v>8685</v>
      </c>
      <c r="B85" s="20" t="s">
        <v>8686</v>
      </c>
      <c r="C85" s="33"/>
      <c r="D85" s="3" t="s">
        <v>9081</v>
      </c>
      <c r="E85" s="34">
        <v>2984.5418</v>
      </c>
    </row>
    <row r="86" spans="1:5" x14ac:dyDescent="0.25">
      <c r="A86" s="21" t="s">
        <v>8687</v>
      </c>
      <c r="B86" s="20" t="s">
        <v>8688</v>
      </c>
      <c r="C86" s="33"/>
      <c r="D86" s="3" t="s">
        <v>9082</v>
      </c>
      <c r="E86" s="34">
        <v>2810.8643999999995</v>
      </c>
    </row>
    <row r="87" spans="1:5" x14ac:dyDescent="0.25">
      <c r="A87" s="21" t="s">
        <v>8689</v>
      </c>
      <c r="B87" s="20" t="s">
        <v>8690</v>
      </c>
      <c r="C87" s="33"/>
      <c r="D87" s="3" t="s">
        <v>9083</v>
      </c>
      <c r="E87" s="34">
        <v>2674.2781999999997</v>
      </c>
    </row>
    <row r="88" spans="1:5" x14ac:dyDescent="0.25">
      <c r="A88" s="21" t="s">
        <v>842</v>
      </c>
      <c r="B88" s="20" t="s">
        <v>7107</v>
      </c>
      <c r="C88" s="33"/>
      <c r="D88" s="13" t="s">
        <v>5046</v>
      </c>
      <c r="E88" s="34">
        <v>1289.3078</v>
      </c>
    </row>
    <row r="89" spans="1:5" x14ac:dyDescent="0.25">
      <c r="A89" s="28" t="s">
        <v>8691</v>
      </c>
      <c r="B89" s="83" t="s">
        <v>8692</v>
      </c>
      <c r="C89" s="84" t="s">
        <v>9683</v>
      </c>
      <c r="D89" s="85" t="s">
        <v>9084</v>
      </c>
      <c r="E89" s="86" t="e">
        <v>#N/A</v>
      </c>
    </row>
    <row r="90" spans="1:5" x14ac:dyDescent="0.25">
      <c r="A90" s="21" t="s">
        <v>8693</v>
      </c>
      <c r="B90" s="20" t="s">
        <v>8694</v>
      </c>
      <c r="C90" s="33"/>
      <c r="D90" s="3" t="s">
        <v>9085</v>
      </c>
      <c r="E90" s="34">
        <v>6146.1378000000004</v>
      </c>
    </row>
    <row r="91" spans="1:5" x14ac:dyDescent="0.25">
      <c r="A91" s="21" t="s">
        <v>8695</v>
      </c>
      <c r="B91" s="20" t="s">
        <v>8696</v>
      </c>
      <c r="C91" s="33"/>
      <c r="D91" s="3" t="s">
        <v>9086</v>
      </c>
      <c r="E91" s="34">
        <v>4981.0346</v>
      </c>
    </row>
    <row r="92" spans="1:5" x14ac:dyDescent="0.25">
      <c r="A92" s="21" t="s">
        <v>8697</v>
      </c>
      <c r="B92" s="20" t="s">
        <v>8698</v>
      </c>
      <c r="C92" s="33"/>
      <c r="D92" s="3" t="s">
        <v>9087</v>
      </c>
      <c r="E92" s="34">
        <v>4347.0537999999997</v>
      </c>
    </row>
    <row r="93" spans="1:5" x14ac:dyDescent="0.25">
      <c r="A93" s="21" t="s">
        <v>855</v>
      </c>
      <c r="B93" s="20" t="s">
        <v>7108</v>
      </c>
      <c r="C93" s="33"/>
      <c r="D93" s="13" t="s">
        <v>5054</v>
      </c>
      <c r="E93" s="34">
        <v>3144.9129999999996</v>
      </c>
    </row>
    <row r="94" spans="1:5" x14ac:dyDescent="0.25">
      <c r="A94" s="21" t="s">
        <v>8699</v>
      </c>
      <c r="B94" s="20" t="s">
        <v>8700</v>
      </c>
      <c r="C94" s="33"/>
      <c r="D94" s="3" t="s">
        <v>9088</v>
      </c>
      <c r="E94" s="34">
        <v>4374.4165999999996</v>
      </c>
    </row>
    <row r="95" spans="1:5" x14ac:dyDescent="0.25">
      <c r="A95" s="21" t="s">
        <v>8701</v>
      </c>
      <c r="B95" s="20" t="s">
        <v>8702</v>
      </c>
      <c r="C95" s="33"/>
      <c r="D95" s="3" t="s">
        <v>9089</v>
      </c>
      <c r="E95" s="34">
        <v>5876.0473999999995</v>
      </c>
    </row>
    <row r="96" spans="1:5" x14ac:dyDescent="0.25">
      <c r="A96" s="21" t="s">
        <v>8703</v>
      </c>
      <c r="B96" s="20" t="s">
        <v>8704</v>
      </c>
      <c r="C96" s="33"/>
      <c r="D96" s="3" t="s">
        <v>9090</v>
      </c>
      <c r="E96" s="34">
        <v>8285.9033999999992</v>
      </c>
    </row>
    <row r="97" spans="1:5" x14ac:dyDescent="0.25">
      <c r="A97" s="21" t="s">
        <v>8705</v>
      </c>
      <c r="B97" s="20" t="s">
        <v>8706</v>
      </c>
      <c r="C97" s="33"/>
      <c r="D97" s="3" t="s">
        <v>9091</v>
      </c>
      <c r="E97" s="34">
        <v>5137.4929999999995</v>
      </c>
    </row>
    <row r="98" spans="1:5" x14ac:dyDescent="0.25">
      <c r="A98" s="21" t="s">
        <v>827</v>
      </c>
      <c r="B98" s="20" t="s">
        <v>7109</v>
      </c>
      <c r="C98" s="33"/>
      <c r="D98" s="13" t="s">
        <v>5035</v>
      </c>
      <c r="E98" s="34">
        <v>3038.5571999999997</v>
      </c>
    </row>
    <row r="99" spans="1:5" x14ac:dyDescent="0.25">
      <c r="A99" s="21" t="s">
        <v>8707</v>
      </c>
      <c r="B99" s="20" t="s">
        <v>8708</v>
      </c>
      <c r="C99" s="33"/>
      <c r="D99" s="3" t="s">
        <v>9092</v>
      </c>
      <c r="E99" s="34">
        <v>9144.5887999999995</v>
      </c>
    </row>
    <row r="100" spans="1:5" x14ac:dyDescent="0.25">
      <c r="A100" s="21" t="s">
        <v>8709</v>
      </c>
      <c r="B100" s="20" t="s">
        <v>8710</v>
      </c>
      <c r="C100" s="33"/>
      <c r="D100" s="3" t="s">
        <v>9093</v>
      </c>
      <c r="E100" s="34">
        <v>6038.5223999999998</v>
      </c>
    </row>
    <row r="101" spans="1:5" x14ac:dyDescent="0.25">
      <c r="A101" s="28" t="s">
        <v>883</v>
      </c>
      <c r="B101" s="83" t="s">
        <v>7110</v>
      </c>
      <c r="C101" s="84" t="s">
        <v>9683</v>
      </c>
      <c r="D101" s="29" t="s">
        <v>5042</v>
      </c>
      <c r="E101" s="86" t="e">
        <v>#N/A</v>
      </c>
    </row>
    <row r="102" spans="1:5" x14ac:dyDescent="0.25">
      <c r="A102" s="21" t="s">
        <v>826</v>
      </c>
      <c r="B102" s="20" t="s">
        <v>7111</v>
      </c>
      <c r="C102" s="33"/>
      <c r="D102" s="13" t="s">
        <v>5034</v>
      </c>
      <c r="E102" s="34">
        <v>4513.3076000000001</v>
      </c>
    </row>
    <row r="103" spans="1:5" x14ac:dyDescent="0.25">
      <c r="A103" s="21" t="s">
        <v>8711</v>
      </c>
      <c r="B103" s="20" t="s">
        <v>8712</v>
      </c>
      <c r="C103" s="33"/>
      <c r="D103" s="3" t="s">
        <v>9094</v>
      </c>
      <c r="E103" s="34">
        <v>2944.7839999999997</v>
      </c>
    </row>
    <row r="104" spans="1:5" x14ac:dyDescent="0.25">
      <c r="A104" s="21" t="s">
        <v>8713</v>
      </c>
      <c r="B104" s="20" t="s">
        <v>8714</v>
      </c>
      <c r="C104" s="33"/>
      <c r="D104" s="3" t="s">
        <v>9095</v>
      </c>
      <c r="E104" s="34">
        <v>4018.6465999999996</v>
      </c>
    </row>
    <row r="105" spans="1:5" x14ac:dyDescent="0.25">
      <c r="A105" s="21" t="s">
        <v>825</v>
      </c>
      <c r="B105" s="20" t="s">
        <v>7112</v>
      </c>
      <c r="C105" s="33"/>
      <c r="D105" s="13" t="s">
        <v>5033</v>
      </c>
      <c r="E105" s="34">
        <v>2085.8976000000002</v>
      </c>
    </row>
    <row r="106" spans="1:5" x14ac:dyDescent="0.25">
      <c r="A106" s="21" t="s">
        <v>8715</v>
      </c>
      <c r="B106" s="20" t="s">
        <v>8716</v>
      </c>
      <c r="C106" s="33"/>
      <c r="D106" s="3" t="s">
        <v>9096</v>
      </c>
      <c r="E106" s="34">
        <v>4039.8989999999999</v>
      </c>
    </row>
    <row r="107" spans="1:5" x14ac:dyDescent="0.25">
      <c r="A107" s="21" t="s">
        <v>8717</v>
      </c>
      <c r="B107" s="20" t="s">
        <v>8718</v>
      </c>
      <c r="C107" s="33"/>
      <c r="D107" s="3" t="s">
        <v>9097</v>
      </c>
      <c r="E107" s="34">
        <v>3656.3105999999998</v>
      </c>
    </row>
    <row r="108" spans="1:5" x14ac:dyDescent="0.25">
      <c r="A108" s="21" t="s">
        <v>8719</v>
      </c>
      <c r="B108" s="20" t="s">
        <v>8720</v>
      </c>
      <c r="C108" s="33"/>
      <c r="D108" s="3" t="s">
        <v>9098</v>
      </c>
      <c r="E108" s="34">
        <v>4853.5470000000005</v>
      </c>
    </row>
    <row r="109" spans="1:5" x14ac:dyDescent="0.25">
      <c r="A109" s="21" t="s">
        <v>8721</v>
      </c>
      <c r="B109" s="20" t="s">
        <v>8722</v>
      </c>
      <c r="C109" s="33"/>
      <c r="D109" s="3" t="s">
        <v>9099</v>
      </c>
      <c r="E109" s="34">
        <v>2695.2357999999995</v>
      </c>
    </row>
    <row r="110" spans="1:5" x14ac:dyDescent="0.25">
      <c r="A110" s="21" t="s">
        <v>810</v>
      </c>
      <c r="B110" s="20" t="s">
        <v>7113</v>
      </c>
      <c r="C110" s="33"/>
      <c r="D110" s="13" t="s">
        <v>5020</v>
      </c>
      <c r="E110" s="34">
        <v>2528.6737999999996</v>
      </c>
    </row>
    <row r="111" spans="1:5" x14ac:dyDescent="0.25">
      <c r="A111" s="21" t="s">
        <v>8723</v>
      </c>
      <c r="B111" s="20" t="s">
        <v>8724</v>
      </c>
      <c r="C111" s="33"/>
      <c r="D111" s="3" t="s">
        <v>9100</v>
      </c>
      <c r="E111" s="34">
        <v>5725.5252</v>
      </c>
    </row>
    <row r="112" spans="1:5" x14ac:dyDescent="0.25">
      <c r="A112" s="21" t="s">
        <v>8725</v>
      </c>
      <c r="B112" s="20" t="s">
        <v>8726</v>
      </c>
      <c r="C112" s="33"/>
      <c r="D112" s="3" t="s">
        <v>9101</v>
      </c>
      <c r="E112" s="34">
        <v>22530.170400000003</v>
      </c>
    </row>
    <row r="113" spans="1:5" x14ac:dyDescent="0.25">
      <c r="A113" s="21" t="s">
        <v>8727</v>
      </c>
      <c r="B113" s="20" t="s">
        <v>8728</v>
      </c>
      <c r="C113" s="33"/>
      <c r="D113" s="3" t="s">
        <v>9102</v>
      </c>
      <c r="E113" s="34">
        <v>5777.6779999999999</v>
      </c>
    </row>
    <row r="114" spans="1:5" x14ac:dyDescent="0.25">
      <c r="A114" s="21" t="s">
        <v>866</v>
      </c>
      <c r="B114" s="20" t="s">
        <v>7114</v>
      </c>
      <c r="C114" s="33"/>
      <c r="D114" s="13" t="s">
        <v>5062</v>
      </c>
      <c r="E114" s="34">
        <v>3892.6061999999997</v>
      </c>
    </row>
    <row r="115" spans="1:5" x14ac:dyDescent="0.25">
      <c r="A115" s="21" t="s">
        <v>8729</v>
      </c>
      <c r="B115" s="20" t="s">
        <v>8730</v>
      </c>
      <c r="C115" s="33"/>
      <c r="D115" s="3" t="s">
        <v>9103</v>
      </c>
      <c r="E115" s="34">
        <v>11350.362799999999</v>
      </c>
    </row>
    <row r="116" spans="1:5" x14ac:dyDescent="0.25">
      <c r="A116" s="21" t="s">
        <v>8731</v>
      </c>
      <c r="B116" s="20" t="s">
        <v>8732</v>
      </c>
      <c r="C116" s="33"/>
      <c r="D116" s="3" t="s">
        <v>9104</v>
      </c>
      <c r="E116" s="34">
        <v>5665.2118000000009</v>
      </c>
    </row>
    <row r="117" spans="1:5" x14ac:dyDescent="0.25">
      <c r="A117" s="21" t="s">
        <v>8733</v>
      </c>
      <c r="B117" s="20" t="s">
        <v>8734</v>
      </c>
      <c r="C117" s="33"/>
      <c r="D117" s="3" t="s">
        <v>9105</v>
      </c>
      <c r="E117" s="34">
        <v>20602.620600000002</v>
      </c>
    </row>
    <row r="118" spans="1:5" x14ac:dyDescent="0.25">
      <c r="A118" s="21" t="s">
        <v>8735</v>
      </c>
      <c r="B118" s="20" t="s">
        <v>8736</v>
      </c>
      <c r="C118" s="33"/>
      <c r="D118" s="3" t="s">
        <v>9106</v>
      </c>
      <c r="E118" s="34">
        <v>5965.2914000000001</v>
      </c>
    </row>
    <row r="119" spans="1:5" x14ac:dyDescent="0.25">
      <c r="A119" s="21" t="s">
        <v>8737</v>
      </c>
      <c r="B119" s="20" t="s">
        <v>8738</v>
      </c>
      <c r="C119" s="33"/>
      <c r="D119" s="3" t="s">
        <v>9107</v>
      </c>
      <c r="E119" s="34">
        <v>5269.0944</v>
      </c>
    </row>
    <row r="120" spans="1:5" x14ac:dyDescent="0.25">
      <c r="A120" s="21" t="s">
        <v>8739</v>
      </c>
      <c r="B120" s="20" t="s">
        <v>8740</v>
      </c>
      <c r="C120" s="33"/>
      <c r="D120" s="3" t="s">
        <v>9108</v>
      </c>
      <c r="E120" s="34">
        <v>3580.9624000000003</v>
      </c>
    </row>
    <row r="121" spans="1:5" x14ac:dyDescent="0.25">
      <c r="A121" s="21" t="s">
        <v>8741</v>
      </c>
      <c r="B121" s="20" t="s">
        <v>8742</v>
      </c>
      <c r="C121" s="33"/>
      <c r="D121" s="3" t="s">
        <v>9109</v>
      </c>
      <c r="E121" s="34">
        <v>5407.1010000000006</v>
      </c>
    </row>
    <row r="122" spans="1:5" x14ac:dyDescent="0.25">
      <c r="A122" s="28" t="s">
        <v>865</v>
      </c>
      <c r="B122" s="83" t="s">
        <v>7115</v>
      </c>
      <c r="C122" s="84" t="s">
        <v>9683</v>
      </c>
      <c r="D122" s="29" t="s">
        <v>5061</v>
      </c>
      <c r="E122" s="86" t="e">
        <v>#N/A</v>
      </c>
    </row>
    <row r="123" spans="1:5" x14ac:dyDescent="0.25">
      <c r="A123" s="21" t="s">
        <v>854</v>
      </c>
      <c r="B123" s="20" t="s">
        <v>7116</v>
      </c>
      <c r="C123" s="33"/>
      <c r="D123" s="13" t="s">
        <v>5053</v>
      </c>
      <c r="E123" s="34">
        <v>11717.5496</v>
      </c>
    </row>
    <row r="124" spans="1:5" x14ac:dyDescent="0.25">
      <c r="A124" s="21" t="s">
        <v>867</v>
      </c>
      <c r="B124" s="20" t="s">
        <v>7117</v>
      </c>
      <c r="C124" s="33"/>
      <c r="D124" s="13" t="s">
        <v>5040</v>
      </c>
      <c r="E124" s="34">
        <v>4354.6784000000007</v>
      </c>
    </row>
    <row r="125" spans="1:5" x14ac:dyDescent="0.25">
      <c r="A125" s="21" t="s">
        <v>8743</v>
      </c>
      <c r="B125" s="20" t="s">
        <v>8744</v>
      </c>
      <c r="C125" s="33"/>
      <c r="D125" s="3" t="s">
        <v>9110</v>
      </c>
      <c r="E125" s="34">
        <v>3568.8621999999996</v>
      </c>
    </row>
    <row r="126" spans="1:5" x14ac:dyDescent="0.25">
      <c r="A126" s="21" t="s">
        <v>8745</v>
      </c>
      <c r="B126" s="20" t="s">
        <v>8746</v>
      </c>
      <c r="C126" s="33"/>
      <c r="D126" s="3" t="s">
        <v>9111</v>
      </c>
      <c r="E126" s="34">
        <v>3512.8234000000002</v>
      </c>
    </row>
    <row r="127" spans="1:5" x14ac:dyDescent="0.25">
      <c r="A127" s="21" t="s">
        <v>868</v>
      </c>
      <c r="B127" s="20" t="s">
        <v>7118</v>
      </c>
      <c r="C127" s="33"/>
      <c r="D127" s="13" t="s">
        <v>3244</v>
      </c>
      <c r="E127" s="34">
        <v>2775.6224000000002</v>
      </c>
    </row>
    <row r="128" spans="1:5" x14ac:dyDescent="0.25">
      <c r="A128" s="21" t="s">
        <v>8747</v>
      </c>
      <c r="B128" s="20" t="s">
        <v>8748</v>
      </c>
      <c r="C128" s="33"/>
      <c r="D128" s="3" t="s">
        <v>9112</v>
      </c>
      <c r="E128" s="34">
        <v>3742.6065999999996</v>
      </c>
    </row>
    <row r="129" spans="1:5" x14ac:dyDescent="0.25">
      <c r="A129" s="21" t="s">
        <v>8749</v>
      </c>
      <c r="B129" s="20" t="s">
        <v>8750</v>
      </c>
      <c r="C129" s="33"/>
      <c r="D129" s="3" t="s">
        <v>9113</v>
      </c>
      <c r="E129" s="34">
        <v>4319.2085999999999</v>
      </c>
    </row>
    <row r="130" spans="1:5" x14ac:dyDescent="0.25">
      <c r="A130" s="21" t="s">
        <v>8751</v>
      </c>
      <c r="B130" s="20" t="s">
        <v>8752</v>
      </c>
      <c r="C130" s="33"/>
      <c r="D130" s="3" t="s">
        <v>9114</v>
      </c>
      <c r="E130" s="34">
        <v>11385.350200000001</v>
      </c>
    </row>
    <row r="131" spans="1:5" x14ac:dyDescent="0.25">
      <c r="A131" s="21" t="s">
        <v>8753</v>
      </c>
      <c r="B131" s="20" t="s">
        <v>8754</v>
      </c>
      <c r="C131" s="33"/>
      <c r="D131" s="3" t="s">
        <v>9115</v>
      </c>
      <c r="E131" s="34">
        <v>6593.7915999999996</v>
      </c>
    </row>
    <row r="132" spans="1:5" x14ac:dyDescent="0.25">
      <c r="A132" s="21" t="s">
        <v>8755</v>
      </c>
      <c r="B132" s="20" t="s">
        <v>8756</v>
      </c>
      <c r="C132" s="33"/>
      <c r="D132" s="3" t="s">
        <v>9116</v>
      </c>
      <c r="E132" s="34">
        <v>4048.2338</v>
      </c>
    </row>
    <row r="133" spans="1:5" x14ac:dyDescent="0.25">
      <c r="A133" s="21" t="s">
        <v>8757</v>
      </c>
      <c r="B133" s="20" t="s">
        <v>8758</v>
      </c>
      <c r="C133" s="33"/>
      <c r="D133" s="3" t="s">
        <v>9117</v>
      </c>
      <c r="E133" s="34">
        <v>2541.3903999999998</v>
      </c>
    </row>
    <row r="134" spans="1:5" x14ac:dyDescent="0.25">
      <c r="A134" s="21" t="s">
        <v>8759</v>
      </c>
      <c r="B134" s="20" t="s">
        <v>8760</v>
      </c>
      <c r="C134" s="33"/>
      <c r="D134" s="3" t="s">
        <v>9118</v>
      </c>
      <c r="E134" s="34">
        <v>3257.5131999999999</v>
      </c>
    </row>
    <row r="135" spans="1:5" x14ac:dyDescent="0.25">
      <c r="A135" s="21" t="s">
        <v>8761</v>
      </c>
      <c r="B135" s="20" t="s">
        <v>8762</v>
      </c>
      <c r="C135" s="33"/>
      <c r="D135" s="3" t="s">
        <v>9119</v>
      </c>
      <c r="E135" s="34">
        <v>2928.5297999999993</v>
      </c>
    </row>
    <row r="136" spans="1:5" x14ac:dyDescent="0.25">
      <c r="A136" s="21" t="s">
        <v>8763</v>
      </c>
      <c r="B136" s="20" t="s">
        <v>8764</v>
      </c>
      <c r="C136" s="33"/>
      <c r="D136" s="3" t="s">
        <v>9120</v>
      </c>
      <c r="E136" s="34">
        <v>3077.3501999999999</v>
      </c>
    </row>
    <row r="137" spans="1:5" x14ac:dyDescent="0.25">
      <c r="A137" s="21" t="s">
        <v>806</v>
      </c>
      <c r="B137" s="20" t="s">
        <v>7119</v>
      </c>
      <c r="C137" s="33"/>
      <c r="D137" s="13" t="s">
        <v>5016</v>
      </c>
      <c r="E137" s="34">
        <v>3205.1861999999996</v>
      </c>
    </row>
    <row r="138" spans="1:5" x14ac:dyDescent="0.25">
      <c r="A138" s="21" t="s">
        <v>8765</v>
      </c>
      <c r="B138" s="20" t="s">
        <v>8766</v>
      </c>
      <c r="C138" s="33"/>
      <c r="D138" s="3" t="s">
        <v>9121</v>
      </c>
      <c r="E138" s="34">
        <v>3585.6523999999999</v>
      </c>
    </row>
    <row r="139" spans="1:5" x14ac:dyDescent="0.25">
      <c r="A139" s="21" t="s">
        <v>8767</v>
      </c>
      <c r="B139" s="20" t="s">
        <v>8768</v>
      </c>
      <c r="C139" s="33"/>
      <c r="D139" s="3" t="s">
        <v>9122</v>
      </c>
      <c r="E139" s="34">
        <v>2644.6239999999998</v>
      </c>
    </row>
    <row r="140" spans="1:5" x14ac:dyDescent="0.25">
      <c r="A140" s="21" t="s">
        <v>8769</v>
      </c>
      <c r="B140" s="20" t="s">
        <v>8770</v>
      </c>
      <c r="C140" s="33"/>
      <c r="D140" s="3" t="s">
        <v>9123</v>
      </c>
      <c r="E140" s="34">
        <v>6422.6065999999992</v>
      </c>
    </row>
    <row r="141" spans="1:5" x14ac:dyDescent="0.25">
      <c r="A141" s="21" t="s">
        <v>8771</v>
      </c>
      <c r="B141" s="20" t="s">
        <v>8772</v>
      </c>
      <c r="C141" s="33"/>
      <c r="D141" s="3" t="s">
        <v>9124</v>
      </c>
      <c r="E141" s="34">
        <v>5844.597600000001</v>
      </c>
    </row>
    <row r="142" spans="1:5" x14ac:dyDescent="0.25">
      <c r="A142" s="21" t="s">
        <v>8773</v>
      </c>
      <c r="B142" s="20" t="s">
        <v>8774</v>
      </c>
      <c r="C142" s="33"/>
      <c r="D142" s="3" t="s">
        <v>9125</v>
      </c>
      <c r="E142" s="34">
        <v>2645.5486000000001</v>
      </c>
    </row>
    <row r="143" spans="1:5" x14ac:dyDescent="0.25">
      <c r="A143" s="21" t="s">
        <v>8775</v>
      </c>
      <c r="B143" s="20" t="s">
        <v>8776</v>
      </c>
      <c r="C143" s="33"/>
      <c r="D143" s="3" t="s">
        <v>9126</v>
      </c>
      <c r="E143" s="34">
        <v>13570.7696</v>
      </c>
    </row>
    <row r="144" spans="1:5" x14ac:dyDescent="0.25">
      <c r="A144" s="21" t="s">
        <v>8777</v>
      </c>
      <c r="B144" s="20" t="s">
        <v>8778</v>
      </c>
      <c r="C144" s="33"/>
      <c r="D144" s="3" t="s">
        <v>9127</v>
      </c>
      <c r="E144" s="34">
        <v>6397.9907999999996</v>
      </c>
    </row>
    <row r="145" spans="1:5" x14ac:dyDescent="0.25">
      <c r="A145" s="21" t="s">
        <v>843</v>
      </c>
      <c r="B145" s="20" t="s">
        <v>7120</v>
      </c>
      <c r="C145" s="33"/>
      <c r="D145" s="13" t="s">
        <v>5047</v>
      </c>
      <c r="E145" s="34">
        <v>4444.2305999999999</v>
      </c>
    </row>
    <row r="146" spans="1:5" x14ac:dyDescent="0.25">
      <c r="A146" s="21" t="s">
        <v>8779</v>
      </c>
      <c r="B146" s="20" t="s">
        <v>8780</v>
      </c>
      <c r="C146" s="33"/>
      <c r="D146" s="3" t="s">
        <v>9128</v>
      </c>
      <c r="E146" s="34">
        <v>4698.4822000000004</v>
      </c>
    </row>
    <row r="147" spans="1:5" x14ac:dyDescent="0.25">
      <c r="A147" s="21" t="s">
        <v>884</v>
      </c>
      <c r="B147" s="20" t="s">
        <v>7121</v>
      </c>
      <c r="C147" s="33"/>
      <c r="D147" s="13" t="s">
        <v>5073</v>
      </c>
      <c r="E147" s="34">
        <v>6533.7059999999992</v>
      </c>
    </row>
    <row r="148" spans="1:5" x14ac:dyDescent="0.25">
      <c r="A148" s="21" t="s">
        <v>8781</v>
      </c>
      <c r="B148" s="20" t="s">
        <v>8782</v>
      </c>
      <c r="C148" s="33"/>
      <c r="D148" s="3" t="s">
        <v>9129</v>
      </c>
      <c r="E148" s="34">
        <v>12822.473399999999</v>
      </c>
    </row>
    <row r="149" spans="1:5" x14ac:dyDescent="0.25">
      <c r="A149" s="21" t="s">
        <v>8783</v>
      </c>
      <c r="B149" s="20" t="s">
        <v>8784</v>
      </c>
      <c r="C149" s="33"/>
      <c r="D149" s="3" t="s">
        <v>9130</v>
      </c>
      <c r="E149" s="34">
        <v>7804.2672000000002</v>
      </c>
    </row>
    <row r="150" spans="1:5" x14ac:dyDescent="0.25">
      <c r="A150" s="21" t="s">
        <v>8785</v>
      </c>
      <c r="B150" s="20" t="s">
        <v>8786</v>
      </c>
      <c r="C150" s="33"/>
      <c r="D150" s="3" t="s">
        <v>9131</v>
      </c>
      <c r="E150" s="34">
        <v>16839.297599999998</v>
      </c>
    </row>
    <row r="151" spans="1:5" x14ac:dyDescent="0.25">
      <c r="A151" s="21" t="s">
        <v>8787</v>
      </c>
      <c r="B151" s="20" t="s">
        <v>8788</v>
      </c>
      <c r="C151" s="33"/>
      <c r="D151" s="3" t="s">
        <v>9132</v>
      </c>
      <c r="E151" s="34">
        <v>4848.4147999999996</v>
      </c>
    </row>
    <row r="152" spans="1:5" x14ac:dyDescent="0.25">
      <c r="A152" s="21" t="s">
        <v>8789</v>
      </c>
      <c r="B152" s="20" t="s">
        <v>8790</v>
      </c>
      <c r="C152" s="33"/>
      <c r="D152" s="3" t="s">
        <v>9133</v>
      </c>
      <c r="E152" s="34">
        <v>2782.3357999999998</v>
      </c>
    </row>
    <row r="153" spans="1:5" x14ac:dyDescent="0.25">
      <c r="A153" s="21" t="s">
        <v>8791</v>
      </c>
      <c r="B153" s="20" t="s">
        <v>8792</v>
      </c>
      <c r="C153" s="33"/>
      <c r="D153" s="3" t="s">
        <v>9134</v>
      </c>
      <c r="E153" s="34">
        <v>5627.598</v>
      </c>
    </row>
    <row r="154" spans="1:5" x14ac:dyDescent="0.25">
      <c r="A154" s="21" t="s">
        <v>8793</v>
      </c>
      <c r="B154" s="20" t="s">
        <v>8794</v>
      </c>
      <c r="C154" s="33"/>
      <c r="D154" s="3" t="s">
        <v>9135</v>
      </c>
      <c r="E154" s="34">
        <v>12772.638800000001</v>
      </c>
    </row>
    <row r="155" spans="1:5" x14ac:dyDescent="0.25">
      <c r="A155" s="21" t="s">
        <v>8795</v>
      </c>
      <c r="B155" s="20" t="s">
        <v>8796</v>
      </c>
      <c r="C155" s="33"/>
      <c r="D155" s="3" t="s">
        <v>9136</v>
      </c>
      <c r="E155" s="34">
        <v>5145.2918</v>
      </c>
    </row>
    <row r="156" spans="1:5" x14ac:dyDescent="0.25">
      <c r="A156" s="21" t="s">
        <v>8797</v>
      </c>
      <c r="B156" s="20" t="s">
        <v>8798</v>
      </c>
      <c r="C156" s="33"/>
      <c r="D156" s="3" t="s">
        <v>9137</v>
      </c>
      <c r="E156" s="34">
        <v>6836.01</v>
      </c>
    </row>
    <row r="157" spans="1:5" x14ac:dyDescent="0.25">
      <c r="A157" s="21" t="s">
        <v>8799</v>
      </c>
      <c r="B157" s="20" t="s">
        <v>8800</v>
      </c>
      <c r="C157" s="33"/>
      <c r="D157" s="3" t="s">
        <v>9138</v>
      </c>
      <c r="E157" s="34">
        <v>4368.3999999999996</v>
      </c>
    </row>
    <row r="158" spans="1:5" x14ac:dyDescent="0.25">
      <c r="A158" s="21" t="s">
        <v>8801</v>
      </c>
      <c r="B158" s="20" t="s">
        <v>8802</v>
      </c>
      <c r="C158" s="33"/>
      <c r="D158" s="3" t="s">
        <v>9139</v>
      </c>
      <c r="E158" s="34">
        <v>6628.5645999999997</v>
      </c>
    </row>
    <row r="159" spans="1:5" x14ac:dyDescent="0.25">
      <c r="A159" s="21" t="s">
        <v>8803</v>
      </c>
      <c r="B159" s="20" t="s">
        <v>8804</v>
      </c>
      <c r="C159" s="33"/>
      <c r="D159" s="3" t="s">
        <v>9140</v>
      </c>
      <c r="E159" s="34">
        <v>2485.6196</v>
      </c>
    </row>
    <row r="160" spans="1:5" x14ac:dyDescent="0.25">
      <c r="A160" s="21" t="s">
        <v>8805</v>
      </c>
      <c r="B160" s="20" t="s">
        <v>8806</v>
      </c>
      <c r="C160" s="33"/>
      <c r="D160" s="3" t="s">
        <v>9141</v>
      </c>
      <c r="E160" s="34">
        <v>1846.587</v>
      </c>
    </row>
    <row r="161" spans="1:5" x14ac:dyDescent="0.25">
      <c r="A161" s="21" t="s">
        <v>8807</v>
      </c>
      <c r="B161" s="20" t="s">
        <v>8808</v>
      </c>
      <c r="C161" s="33"/>
      <c r="D161" s="3" t="s">
        <v>9142</v>
      </c>
      <c r="E161" s="34">
        <v>1881.4404</v>
      </c>
    </row>
    <row r="162" spans="1:5" x14ac:dyDescent="0.25">
      <c r="A162" s="21" t="s">
        <v>8406</v>
      </c>
      <c r="B162" s="20" t="s">
        <v>8407</v>
      </c>
      <c r="C162" s="33"/>
      <c r="D162" s="3" t="s">
        <v>8448</v>
      </c>
      <c r="E162" s="34">
        <v>1950.4235999999999</v>
      </c>
    </row>
    <row r="163" spans="1:5" x14ac:dyDescent="0.25">
      <c r="A163" s="21" t="s">
        <v>8809</v>
      </c>
      <c r="B163" s="20" t="s">
        <v>8810</v>
      </c>
      <c r="C163" s="33"/>
      <c r="D163" s="3" t="s">
        <v>9143</v>
      </c>
      <c r="E163" s="34">
        <v>2035.2857999999997</v>
      </c>
    </row>
    <row r="164" spans="1:5" x14ac:dyDescent="0.25">
      <c r="A164" s="21" t="s">
        <v>8811</v>
      </c>
      <c r="B164" s="20" t="s">
        <v>8812</v>
      </c>
      <c r="C164" s="33"/>
      <c r="D164" s="3" t="s">
        <v>9144</v>
      </c>
      <c r="E164" s="34">
        <v>2778.0478000000003</v>
      </c>
    </row>
    <row r="165" spans="1:5" x14ac:dyDescent="0.25">
      <c r="A165" s="21" t="s">
        <v>885</v>
      </c>
      <c r="B165" s="20" t="s">
        <v>7122</v>
      </c>
      <c r="C165" s="33"/>
      <c r="D165" s="13" t="s">
        <v>5069</v>
      </c>
      <c r="E165" s="34">
        <v>2389.5014000000001</v>
      </c>
    </row>
    <row r="166" spans="1:5" x14ac:dyDescent="0.25">
      <c r="A166" s="21" t="s">
        <v>8813</v>
      </c>
      <c r="B166" s="20" t="s">
        <v>8814</v>
      </c>
      <c r="C166" s="33"/>
      <c r="D166" s="3" t="s">
        <v>9145</v>
      </c>
      <c r="E166" s="34">
        <v>2007.0654</v>
      </c>
    </row>
    <row r="167" spans="1:5" x14ac:dyDescent="0.25">
      <c r="A167" s="21" t="s">
        <v>8815</v>
      </c>
      <c r="B167" s="20" t="s">
        <v>8816</v>
      </c>
      <c r="C167" s="33"/>
      <c r="D167" s="3" t="s">
        <v>9146</v>
      </c>
      <c r="E167" s="34">
        <v>1212.5526</v>
      </c>
    </row>
    <row r="168" spans="1:5" x14ac:dyDescent="0.25">
      <c r="A168" s="21" t="s">
        <v>8817</v>
      </c>
      <c r="B168" s="20" t="s">
        <v>8818</v>
      </c>
      <c r="C168" s="33"/>
      <c r="D168" s="3" t="s">
        <v>9147</v>
      </c>
      <c r="E168" s="34">
        <v>1969.4248</v>
      </c>
    </row>
    <row r="169" spans="1:5" x14ac:dyDescent="0.25">
      <c r="A169" s="21" t="s">
        <v>8819</v>
      </c>
      <c r="B169" s="20" t="s">
        <v>8820</v>
      </c>
      <c r="C169" s="33"/>
      <c r="D169" s="3" t="s">
        <v>9148</v>
      </c>
      <c r="E169" s="34">
        <v>1466.2146</v>
      </c>
    </row>
    <row r="170" spans="1:5" x14ac:dyDescent="0.25">
      <c r="A170" s="21" t="s">
        <v>8821</v>
      </c>
      <c r="B170" s="20" t="s">
        <v>8822</v>
      </c>
      <c r="C170" s="33"/>
      <c r="D170" s="3" t="s">
        <v>9149</v>
      </c>
      <c r="E170" s="34">
        <v>3136.5245999999997</v>
      </c>
    </row>
    <row r="171" spans="1:5" x14ac:dyDescent="0.25">
      <c r="A171" s="21" t="s">
        <v>8823</v>
      </c>
      <c r="B171" s="20" t="s">
        <v>8824</v>
      </c>
      <c r="C171" s="33"/>
      <c r="D171" s="3" t="s">
        <v>9150</v>
      </c>
      <c r="E171" s="34">
        <v>2439.9791999999998</v>
      </c>
    </row>
    <row r="172" spans="1:5" x14ac:dyDescent="0.25">
      <c r="A172" s="21" t="s">
        <v>886</v>
      </c>
      <c r="B172" s="20" t="s">
        <v>7123</v>
      </c>
      <c r="C172" s="33"/>
      <c r="D172" s="13" t="s">
        <v>5070</v>
      </c>
      <c r="E172" s="34">
        <v>1166.2154</v>
      </c>
    </row>
    <row r="173" spans="1:5" x14ac:dyDescent="0.25">
      <c r="A173" s="21" t="s">
        <v>8825</v>
      </c>
      <c r="B173" s="20" t="s">
        <v>8826</v>
      </c>
      <c r="C173" s="33"/>
      <c r="D173" s="3" t="s">
        <v>9151</v>
      </c>
      <c r="E173" s="34">
        <v>1276.0149999999999</v>
      </c>
    </row>
    <row r="174" spans="1:5" x14ac:dyDescent="0.25">
      <c r="A174" s="21" t="s">
        <v>819</v>
      </c>
      <c r="B174" s="20" t="s">
        <v>7124</v>
      </c>
      <c r="C174" s="33"/>
      <c r="D174" s="13" t="s">
        <v>5028</v>
      </c>
      <c r="E174" s="34">
        <v>1339.1558</v>
      </c>
    </row>
    <row r="175" spans="1:5" x14ac:dyDescent="0.25">
      <c r="A175" s="21" t="s">
        <v>8827</v>
      </c>
      <c r="B175" s="20" t="s">
        <v>8828</v>
      </c>
      <c r="C175" s="33"/>
      <c r="D175" s="3" t="s">
        <v>9152</v>
      </c>
      <c r="E175" s="34">
        <v>1364.991</v>
      </c>
    </row>
    <row r="176" spans="1:5" x14ac:dyDescent="0.25">
      <c r="A176" s="21" t="s">
        <v>8829</v>
      </c>
      <c r="B176" s="20" t="s">
        <v>8830</v>
      </c>
      <c r="C176" s="33"/>
      <c r="D176" s="3" t="s">
        <v>9153</v>
      </c>
      <c r="E176" s="34">
        <v>2030.971</v>
      </c>
    </row>
    <row r="177" spans="1:5" x14ac:dyDescent="0.25">
      <c r="A177" s="21" t="s">
        <v>8831</v>
      </c>
      <c r="B177" s="20" t="s">
        <v>8832</v>
      </c>
      <c r="C177" s="33"/>
      <c r="D177" s="3" t="s">
        <v>9154</v>
      </c>
      <c r="E177" s="34">
        <v>1221.1017999999999</v>
      </c>
    </row>
    <row r="178" spans="1:5" x14ac:dyDescent="0.25">
      <c r="A178" s="21" t="s">
        <v>8833</v>
      </c>
      <c r="B178" s="20" t="s">
        <v>8834</v>
      </c>
      <c r="C178" s="33"/>
      <c r="D178" s="3" t="s">
        <v>9155</v>
      </c>
      <c r="E178" s="34">
        <v>1536.31</v>
      </c>
    </row>
    <row r="179" spans="1:5" x14ac:dyDescent="0.25">
      <c r="A179" s="21" t="s">
        <v>8835</v>
      </c>
      <c r="B179" s="20" t="s">
        <v>8836</v>
      </c>
      <c r="C179" s="33"/>
      <c r="D179" s="3" t="s">
        <v>9156</v>
      </c>
      <c r="E179" s="34">
        <v>1386.1496000000002</v>
      </c>
    </row>
    <row r="180" spans="1:5" x14ac:dyDescent="0.25">
      <c r="A180" s="21" t="s">
        <v>8837</v>
      </c>
      <c r="B180" s="20" t="s">
        <v>8838</v>
      </c>
      <c r="C180" s="33"/>
      <c r="D180" s="3" t="s">
        <v>9157</v>
      </c>
      <c r="E180" s="34">
        <v>2176.1197999999999</v>
      </c>
    </row>
    <row r="181" spans="1:5" x14ac:dyDescent="0.25">
      <c r="A181" s="21" t="s">
        <v>8839</v>
      </c>
      <c r="B181" s="20" t="s">
        <v>8840</v>
      </c>
      <c r="C181" s="33"/>
      <c r="D181" s="3" t="s">
        <v>9158</v>
      </c>
      <c r="E181" s="34">
        <v>1470.6633999999999</v>
      </c>
    </row>
    <row r="182" spans="1:5" x14ac:dyDescent="0.25">
      <c r="A182" s="21" t="s">
        <v>8841</v>
      </c>
      <c r="B182" s="20" t="s">
        <v>8842</v>
      </c>
      <c r="C182" s="33"/>
      <c r="D182" s="3" t="s">
        <v>9159</v>
      </c>
      <c r="E182" s="34">
        <v>3163.2442000000001</v>
      </c>
    </row>
    <row r="183" spans="1:5" x14ac:dyDescent="0.25">
      <c r="A183" s="21" t="s">
        <v>8843</v>
      </c>
      <c r="B183" s="20" t="s">
        <v>8844</v>
      </c>
      <c r="C183" s="33"/>
      <c r="D183" s="3" t="s">
        <v>9160</v>
      </c>
      <c r="E183" s="34">
        <v>1232.9205999999999</v>
      </c>
    </row>
    <row r="184" spans="1:5" x14ac:dyDescent="0.25">
      <c r="A184" s="21" t="s">
        <v>8845</v>
      </c>
      <c r="B184" s="20" t="s">
        <v>8846</v>
      </c>
      <c r="C184" s="33"/>
      <c r="D184" s="3" t="s">
        <v>9161</v>
      </c>
      <c r="E184" s="34">
        <v>1600.1744000000001</v>
      </c>
    </row>
    <row r="185" spans="1:5" x14ac:dyDescent="0.25">
      <c r="A185" s="21" t="s">
        <v>8847</v>
      </c>
      <c r="B185" s="20" t="s">
        <v>8848</v>
      </c>
      <c r="C185" s="33"/>
      <c r="D185" s="3" t="s">
        <v>9162</v>
      </c>
      <c r="E185" s="34">
        <v>3684.2361999999994</v>
      </c>
    </row>
    <row r="186" spans="1:5" x14ac:dyDescent="0.25">
      <c r="A186" s="21" t="s">
        <v>8849</v>
      </c>
      <c r="B186" s="20" t="s">
        <v>8850</v>
      </c>
      <c r="C186" s="33"/>
      <c r="D186" s="3" t="s">
        <v>9163</v>
      </c>
      <c r="E186" s="34">
        <v>2024.3647999999998</v>
      </c>
    </row>
    <row r="187" spans="1:5" x14ac:dyDescent="0.25">
      <c r="A187" s="21" t="s">
        <v>820</v>
      </c>
      <c r="B187" s="20" t="s">
        <v>7125</v>
      </c>
      <c r="C187" s="33"/>
      <c r="D187" s="13" t="s">
        <v>5029</v>
      </c>
      <c r="E187" s="34">
        <v>1797.9717999999998</v>
      </c>
    </row>
    <row r="188" spans="1:5" x14ac:dyDescent="0.25">
      <c r="A188" s="21" t="s">
        <v>8851</v>
      </c>
      <c r="B188" s="20" t="s">
        <v>8852</v>
      </c>
      <c r="C188" s="33"/>
      <c r="D188" s="3" t="s">
        <v>9164</v>
      </c>
      <c r="E188" s="34">
        <v>2388.0273999999999</v>
      </c>
    </row>
    <row r="189" spans="1:5" x14ac:dyDescent="0.25">
      <c r="A189" s="21" t="s">
        <v>8853</v>
      </c>
      <c r="B189" s="20" t="s">
        <v>8854</v>
      </c>
      <c r="C189" s="33"/>
      <c r="D189" s="3" t="s">
        <v>9165</v>
      </c>
      <c r="E189" s="34">
        <v>2307.4933999999998</v>
      </c>
    </row>
    <row r="190" spans="1:5" x14ac:dyDescent="0.25">
      <c r="A190" s="21" t="s">
        <v>8855</v>
      </c>
      <c r="B190" s="20" t="s">
        <v>8856</v>
      </c>
      <c r="C190" s="33"/>
      <c r="D190" s="3" t="s">
        <v>9166</v>
      </c>
      <c r="E190" s="34">
        <v>1668.9297999999999</v>
      </c>
    </row>
    <row r="191" spans="1:5" x14ac:dyDescent="0.25">
      <c r="A191" s="21" t="s">
        <v>8857</v>
      </c>
      <c r="B191" s="20" t="s">
        <v>8858</v>
      </c>
      <c r="C191" s="33"/>
      <c r="D191" s="3" t="s">
        <v>9167</v>
      </c>
      <c r="E191" s="34">
        <v>2593.9853999999996</v>
      </c>
    </row>
    <row r="192" spans="1:5" x14ac:dyDescent="0.25">
      <c r="A192" s="21" t="s">
        <v>8859</v>
      </c>
      <c r="B192" s="20" t="s">
        <v>8860</v>
      </c>
      <c r="C192" s="33"/>
      <c r="D192" s="3" t="s">
        <v>9168</v>
      </c>
      <c r="E192" s="34">
        <v>2704.7766000000001</v>
      </c>
    </row>
    <row r="193" spans="1:5" x14ac:dyDescent="0.25">
      <c r="A193" s="21" t="s">
        <v>8861</v>
      </c>
      <c r="B193" s="20" t="s">
        <v>8862</v>
      </c>
      <c r="C193" s="33"/>
      <c r="D193" s="3" t="s">
        <v>9169</v>
      </c>
      <c r="E193" s="34">
        <v>1261.3553999999999</v>
      </c>
    </row>
    <row r="194" spans="1:5" ht="20.5" x14ac:dyDescent="0.25">
      <c r="A194" s="21" t="s">
        <v>839</v>
      </c>
      <c r="B194" s="20" t="s">
        <v>7126</v>
      </c>
      <c r="C194" s="33"/>
      <c r="D194" s="13" t="s">
        <v>5045</v>
      </c>
      <c r="E194" s="34">
        <v>1563.3110000000001</v>
      </c>
    </row>
    <row r="195" spans="1:5" x14ac:dyDescent="0.25">
      <c r="A195" s="21" t="s">
        <v>8863</v>
      </c>
      <c r="B195" s="20" t="s">
        <v>8864</v>
      </c>
      <c r="C195" s="33"/>
      <c r="D195" s="3" t="s">
        <v>9170</v>
      </c>
      <c r="E195" s="34">
        <v>4538.1646000000001</v>
      </c>
    </row>
    <row r="196" spans="1:5" x14ac:dyDescent="0.25">
      <c r="A196" s="21" t="s">
        <v>8865</v>
      </c>
      <c r="B196" s="20" t="s">
        <v>8866</v>
      </c>
      <c r="C196" s="33"/>
      <c r="D196" s="3" t="s">
        <v>9171</v>
      </c>
      <c r="E196" s="34">
        <v>2753.9277999999999</v>
      </c>
    </row>
    <row r="197" spans="1:5" x14ac:dyDescent="0.25">
      <c r="A197" s="21" t="s">
        <v>8867</v>
      </c>
      <c r="B197" s="20" t="s">
        <v>8868</v>
      </c>
      <c r="C197" s="33"/>
      <c r="D197" s="3" t="s">
        <v>9172</v>
      </c>
      <c r="E197" s="34">
        <v>4111.6425999999992</v>
      </c>
    </row>
    <row r="198" spans="1:5" x14ac:dyDescent="0.25">
      <c r="A198" s="21" t="s">
        <v>8869</v>
      </c>
      <c r="B198" s="20" t="s">
        <v>8870</v>
      </c>
      <c r="C198" s="33"/>
      <c r="D198" s="3" t="s">
        <v>9173</v>
      </c>
      <c r="E198" s="34">
        <v>2578.5351999999998</v>
      </c>
    </row>
    <row r="199" spans="1:5" x14ac:dyDescent="0.25">
      <c r="A199" s="21" t="s">
        <v>8871</v>
      </c>
      <c r="B199" s="20" t="s">
        <v>8872</v>
      </c>
      <c r="C199" s="33"/>
      <c r="D199" s="3" t="s">
        <v>9174</v>
      </c>
      <c r="E199" s="34">
        <v>2300.8202000000001</v>
      </c>
    </row>
    <row r="200" spans="1:5" x14ac:dyDescent="0.25">
      <c r="A200" s="21" t="s">
        <v>8873</v>
      </c>
      <c r="B200" s="20" t="s">
        <v>8874</v>
      </c>
      <c r="C200" s="33"/>
      <c r="D200" s="3" t="s">
        <v>9175</v>
      </c>
      <c r="E200" s="34">
        <v>3419.5191999999997</v>
      </c>
    </row>
    <row r="201" spans="1:5" x14ac:dyDescent="0.25">
      <c r="A201" s="21" t="s">
        <v>808</v>
      </c>
      <c r="B201" s="20" t="s">
        <v>7127</v>
      </c>
      <c r="C201" s="33"/>
      <c r="D201" s="13" t="s">
        <v>5018</v>
      </c>
      <c r="E201" s="34">
        <v>4684.4256000000005</v>
      </c>
    </row>
    <row r="202" spans="1:5" x14ac:dyDescent="0.25">
      <c r="A202" s="21" t="s">
        <v>8875</v>
      </c>
      <c r="B202" s="20" t="s">
        <v>8876</v>
      </c>
      <c r="C202" s="33"/>
      <c r="D202" s="3" t="s">
        <v>9176</v>
      </c>
      <c r="E202" s="34">
        <v>1459.0321999999999</v>
      </c>
    </row>
    <row r="203" spans="1:5" ht="20.5" x14ac:dyDescent="0.25">
      <c r="A203" s="21" t="s">
        <v>833</v>
      </c>
      <c r="B203" s="20" t="s">
        <v>7128</v>
      </c>
      <c r="C203" s="33"/>
      <c r="D203" s="13" t="s">
        <v>5039</v>
      </c>
      <c r="E203" s="34">
        <v>1729.404</v>
      </c>
    </row>
    <row r="204" spans="1:5" x14ac:dyDescent="0.25">
      <c r="A204" s="21" t="s">
        <v>8877</v>
      </c>
      <c r="B204" s="20" t="s">
        <v>8878</v>
      </c>
      <c r="C204" s="33"/>
      <c r="D204" s="3" t="s">
        <v>9177</v>
      </c>
      <c r="E204" s="34">
        <v>2059.1646000000001</v>
      </c>
    </row>
    <row r="205" spans="1:5" x14ac:dyDescent="0.25">
      <c r="A205" s="21" t="s">
        <v>8879</v>
      </c>
      <c r="B205" s="20" t="s">
        <v>8880</v>
      </c>
      <c r="C205" s="33"/>
      <c r="D205" s="3" t="s">
        <v>9178</v>
      </c>
      <c r="E205" s="34">
        <v>1633.7950000000001</v>
      </c>
    </row>
    <row r="206" spans="1:5" x14ac:dyDescent="0.25">
      <c r="A206" s="21" t="s">
        <v>8881</v>
      </c>
      <c r="B206" s="20" t="s">
        <v>8882</v>
      </c>
      <c r="C206" s="33"/>
      <c r="D206" s="3" t="s">
        <v>9179</v>
      </c>
      <c r="E206" s="34">
        <v>2471.8846000000003</v>
      </c>
    </row>
    <row r="207" spans="1:5" x14ac:dyDescent="0.25">
      <c r="A207" s="21" t="s">
        <v>8883</v>
      </c>
      <c r="B207" s="20" t="s">
        <v>8884</v>
      </c>
      <c r="C207" s="33"/>
      <c r="D207" s="3" t="s">
        <v>9180</v>
      </c>
      <c r="E207" s="34">
        <v>2618.8423999999995</v>
      </c>
    </row>
    <row r="208" spans="1:5" x14ac:dyDescent="0.25">
      <c r="A208" s="21" t="s">
        <v>8885</v>
      </c>
      <c r="B208" s="20" t="s">
        <v>8886</v>
      </c>
      <c r="C208" s="33"/>
      <c r="D208" s="3" t="s">
        <v>9181</v>
      </c>
      <c r="E208" s="34">
        <v>4292.5023999999994</v>
      </c>
    </row>
    <row r="209" spans="1:5" x14ac:dyDescent="0.25">
      <c r="A209" s="21" t="s">
        <v>8887</v>
      </c>
      <c r="B209" s="20" t="s">
        <v>8888</v>
      </c>
      <c r="C209" s="33"/>
      <c r="D209" s="3" t="s">
        <v>9182</v>
      </c>
      <c r="E209" s="34">
        <v>3003.2079999999996</v>
      </c>
    </row>
    <row r="210" spans="1:5" x14ac:dyDescent="0.25">
      <c r="A210" s="21" t="s">
        <v>862</v>
      </c>
      <c r="B210" s="20" t="s">
        <v>7129</v>
      </c>
      <c r="C210" s="33"/>
      <c r="D210" s="13" t="s">
        <v>5060</v>
      </c>
      <c r="E210" s="34">
        <v>1504.9271999999999</v>
      </c>
    </row>
    <row r="211" spans="1:5" x14ac:dyDescent="0.25">
      <c r="A211" s="21" t="s">
        <v>852</v>
      </c>
      <c r="B211" s="20" t="s">
        <v>7130</v>
      </c>
      <c r="C211" s="33"/>
      <c r="D211" s="13" t="s">
        <v>5048</v>
      </c>
      <c r="E211" s="34">
        <v>1377.4128000000001</v>
      </c>
    </row>
    <row r="212" spans="1:5" ht="20.5" x14ac:dyDescent="0.25">
      <c r="A212" s="21" t="s">
        <v>811</v>
      </c>
      <c r="B212" s="20" t="s">
        <v>7131</v>
      </c>
      <c r="C212" s="33"/>
      <c r="D212" s="13" t="s">
        <v>5021</v>
      </c>
      <c r="E212" s="34">
        <v>1920.6086</v>
      </c>
    </row>
    <row r="213" spans="1:5" ht="20.5" x14ac:dyDescent="0.25">
      <c r="A213" s="21" t="s">
        <v>814</v>
      </c>
      <c r="B213" s="20" t="s">
        <v>7132</v>
      </c>
      <c r="C213" s="33"/>
      <c r="D213" s="13" t="s">
        <v>5024</v>
      </c>
      <c r="E213" s="34">
        <v>1467.6215999999999</v>
      </c>
    </row>
    <row r="214" spans="1:5" ht="20.5" x14ac:dyDescent="0.25">
      <c r="A214" s="21" t="s">
        <v>869</v>
      </c>
      <c r="B214" s="20" t="s">
        <v>7133</v>
      </c>
      <c r="C214" s="33"/>
      <c r="D214" s="13" t="s">
        <v>5063</v>
      </c>
      <c r="E214" s="34">
        <v>1891.2894000000001</v>
      </c>
    </row>
    <row r="215" spans="1:5" x14ac:dyDescent="0.25">
      <c r="A215" s="21" t="s">
        <v>8889</v>
      </c>
      <c r="B215" s="20" t="s">
        <v>8890</v>
      </c>
      <c r="C215" s="33"/>
      <c r="D215" s="3" t="s">
        <v>9183</v>
      </c>
      <c r="E215" s="34">
        <v>5354.7874000000002</v>
      </c>
    </row>
    <row r="216" spans="1:5" ht="20.5" x14ac:dyDescent="0.25">
      <c r="A216" s="21" t="s">
        <v>835</v>
      </c>
      <c r="B216" s="20" t="s">
        <v>7134</v>
      </c>
      <c r="C216" s="33"/>
      <c r="D216" s="13" t="s">
        <v>5039</v>
      </c>
      <c r="E216" s="34">
        <v>1389.2449999999999</v>
      </c>
    </row>
    <row r="217" spans="1:5" x14ac:dyDescent="0.25">
      <c r="A217" s="21" t="s">
        <v>8891</v>
      </c>
      <c r="B217" s="20" t="s">
        <v>8892</v>
      </c>
      <c r="C217" s="33"/>
      <c r="D217" s="3" t="s">
        <v>9184</v>
      </c>
      <c r="E217" s="34">
        <v>2050.6958</v>
      </c>
    </row>
    <row r="218" spans="1:5" x14ac:dyDescent="0.25">
      <c r="A218" s="21" t="s">
        <v>8893</v>
      </c>
      <c r="B218" s="20" t="s">
        <v>8894</v>
      </c>
      <c r="C218" s="33"/>
      <c r="D218" s="3" t="s">
        <v>9185</v>
      </c>
      <c r="E218" s="34">
        <v>1528.6317999999999</v>
      </c>
    </row>
    <row r="219" spans="1:5" x14ac:dyDescent="0.25">
      <c r="A219" s="21" t="s">
        <v>8895</v>
      </c>
      <c r="B219" s="20" t="s">
        <v>8896</v>
      </c>
      <c r="C219" s="33"/>
      <c r="D219" s="3" t="s">
        <v>9186</v>
      </c>
      <c r="E219" s="34">
        <v>1270.789</v>
      </c>
    </row>
    <row r="220" spans="1:5" x14ac:dyDescent="0.25">
      <c r="A220" s="21" t="s">
        <v>8897</v>
      </c>
      <c r="B220" s="20" t="s">
        <v>8898</v>
      </c>
      <c r="C220" s="33"/>
      <c r="D220" s="3" t="s">
        <v>9187</v>
      </c>
      <c r="E220" s="34">
        <v>1503.6944000000001</v>
      </c>
    </row>
    <row r="221" spans="1:5" x14ac:dyDescent="0.25">
      <c r="A221" s="21" t="s">
        <v>8899</v>
      </c>
      <c r="B221" s="20" t="s">
        <v>8900</v>
      </c>
      <c r="C221" s="33"/>
      <c r="D221" s="3" t="s">
        <v>9188</v>
      </c>
      <c r="E221" s="34">
        <v>2278.1742000000004</v>
      </c>
    </row>
    <row r="222" spans="1:5" x14ac:dyDescent="0.25">
      <c r="A222" s="21" t="s">
        <v>8901</v>
      </c>
      <c r="B222" s="20" t="s">
        <v>8902</v>
      </c>
      <c r="C222" s="33"/>
      <c r="D222" s="3" t="s">
        <v>9189</v>
      </c>
      <c r="E222" s="34">
        <v>1214.04</v>
      </c>
    </row>
    <row r="223" spans="1:5" x14ac:dyDescent="0.25">
      <c r="A223" s="21" t="s">
        <v>8903</v>
      </c>
      <c r="B223" s="20" t="s">
        <v>8904</v>
      </c>
      <c r="C223" s="33"/>
      <c r="D223" s="3" t="s">
        <v>9190</v>
      </c>
      <c r="E223" s="34">
        <v>1441.7194</v>
      </c>
    </row>
    <row r="224" spans="1:5" x14ac:dyDescent="0.25">
      <c r="A224" s="21" t="s">
        <v>8905</v>
      </c>
      <c r="B224" s="20" t="s">
        <v>8906</v>
      </c>
      <c r="C224" s="33"/>
      <c r="D224" s="3" t="s">
        <v>9191</v>
      </c>
      <c r="E224" s="34">
        <v>1064.6165999999998</v>
      </c>
    </row>
    <row r="225" spans="1:5" x14ac:dyDescent="0.25">
      <c r="A225" s="21" t="s">
        <v>888</v>
      </c>
      <c r="B225" s="20" t="s">
        <v>7135</v>
      </c>
      <c r="C225" s="33"/>
      <c r="D225" s="13" t="s">
        <v>5071</v>
      </c>
      <c r="E225" s="34">
        <v>1603.4707999999998</v>
      </c>
    </row>
    <row r="226" spans="1:5" x14ac:dyDescent="0.25">
      <c r="A226" s="21" t="s">
        <v>8907</v>
      </c>
      <c r="B226" s="20" t="s">
        <v>8908</v>
      </c>
      <c r="C226" s="33"/>
      <c r="D226" s="3" t="s">
        <v>9192</v>
      </c>
      <c r="E226" s="34">
        <v>1835.8267999999998</v>
      </c>
    </row>
    <row r="227" spans="1:5" x14ac:dyDescent="0.25">
      <c r="A227" s="21" t="s">
        <v>8909</v>
      </c>
      <c r="B227" s="20" t="s">
        <v>8910</v>
      </c>
      <c r="C227" s="33"/>
      <c r="D227" s="3" t="s">
        <v>9193</v>
      </c>
      <c r="E227" s="34">
        <v>2283.7485999999999</v>
      </c>
    </row>
    <row r="228" spans="1:5" x14ac:dyDescent="0.25">
      <c r="A228" s="28" t="s">
        <v>887</v>
      </c>
      <c r="B228" s="83" t="s">
        <v>7136</v>
      </c>
      <c r="C228" s="84" t="s">
        <v>9683</v>
      </c>
      <c r="D228" s="29" t="s">
        <v>5068</v>
      </c>
      <c r="E228" s="86" t="e">
        <v>#N/A</v>
      </c>
    </row>
    <row r="229" spans="1:5" x14ac:dyDescent="0.25">
      <c r="A229" s="21" t="s">
        <v>8911</v>
      </c>
      <c r="B229" s="20" t="s">
        <v>8912</v>
      </c>
      <c r="C229" s="33"/>
      <c r="D229" s="3" t="s">
        <v>9194</v>
      </c>
      <c r="E229" s="34">
        <v>1919.0810000000001</v>
      </c>
    </row>
    <row r="230" spans="1:5" x14ac:dyDescent="0.25">
      <c r="A230" s="21" t="s">
        <v>836</v>
      </c>
      <c r="B230" s="20" t="s">
        <v>7137</v>
      </c>
      <c r="C230" s="33"/>
      <c r="D230" s="13" t="s">
        <v>5041</v>
      </c>
      <c r="E230" s="34">
        <v>1169.1768</v>
      </c>
    </row>
    <row r="231" spans="1:5" x14ac:dyDescent="0.25">
      <c r="A231" s="21" t="s">
        <v>834</v>
      </c>
      <c r="B231" s="20" t="s">
        <v>7138</v>
      </c>
      <c r="C231" s="33"/>
      <c r="D231" s="13" t="s">
        <v>5040</v>
      </c>
      <c r="E231" s="34">
        <v>1406.0351999999998</v>
      </c>
    </row>
    <row r="232" spans="1:5" x14ac:dyDescent="0.25">
      <c r="A232" s="21" t="s">
        <v>841</v>
      </c>
      <c r="B232" s="20" t="s">
        <v>7139</v>
      </c>
      <c r="C232" s="33"/>
      <c r="D232" s="13" t="s">
        <v>5040</v>
      </c>
      <c r="E232" s="34">
        <v>3242.4382000000001</v>
      </c>
    </row>
    <row r="233" spans="1:5" x14ac:dyDescent="0.25">
      <c r="A233" s="21" t="s">
        <v>844</v>
      </c>
      <c r="B233" s="20" t="s">
        <v>7140</v>
      </c>
      <c r="C233" s="33"/>
      <c r="D233" s="13" t="s">
        <v>5040</v>
      </c>
      <c r="E233" s="34">
        <v>1795.0505999999998</v>
      </c>
    </row>
    <row r="234" spans="1:5" x14ac:dyDescent="0.25">
      <c r="A234" s="21" t="s">
        <v>8913</v>
      </c>
      <c r="B234" s="20" t="s">
        <v>8914</v>
      </c>
      <c r="C234" s="33"/>
      <c r="D234" s="3" t="s">
        <v>9195</v>
      </c>
      <c r="E234" s="34">
        <v>1484.8406</v>
      </c>
    </row>
    <row r="235" spans="1:5" x14ac:dyDescent="0.25">
      <c r="A235" s="21" t="s">
        <v>870</v>
      </c>
      <c r="B235" s="20" t="s">
        <v>7141</v>
      </c>
      <c r="C235" s="33"/>
      <c r="D235" s="13" t="s">
        <v>5064</v>
      </c>
      <c r="E235" s="34">
        <v>1908.9773999999998</v>
      </c>
    </row>
    <row r="236" spans="1:5" ht="20.5" x14ac:dyDescent="0.25">
      <c r="A236" s="21" t="s">
        <v>871</v>
      </c>
      <c r="B236" s="20" t="s">
        <v>7142</v>
      </c>
      <c r="C236" s="33"/>
      <c r="D236" s="13" t="s">
        <v>5052</v>
      </c>
      <c r="E236" s="34">
        <v>1382.3305999999998</v>
      </c>
    </row>
    <row r="237" spans="1:5" ht="20.5" x14ac:dyDescent="0.25">
      <c r="A237" s="21" t="s">
        <v>838</v>
      </c>
      <c r="B237" s="20" t="s">
        <v>7143</v>
      </c>
      <c r="C237" s="33"/>
      <c r="D237" s="13" t="s">
        <v>5044</v>
      </c>
      <c r="E237" s="34">
        <v>870.58460000000014</v>
      </c>
    </row>
    <row r="238" spans="1:5" x14ac:dyDescent="0.25">
      <c r="A238" s="21" t="s">
        <v>838</v>
      </c>
      <c r="B238" s="20" t="s">
        <v>8915</v>
      </c>
      <c r="C238" s="33"/>
      <c r="D238" s="3" t="s">
        <v>9196</v>
      </c>
      <c r="E238" s="34">
        <v>1615.9059999999999</v>
      </c>
    </row>
    <row r="239" spans="1:5" x14ac:dyDescent="0.25">
      <c r="A239" s="21" t="s">
        <v>815</v>
      </c>
      <c r="B239" s="20" t="s">
        <v>7144</v>
      </c>
      <c r="C239" s="33"/>
      <c r="D239" s="13" t="s">
        <v>5026</v>
      </c>
      <c r="E239" s="34">
        <v>1194.1275999999998</v>
      </c>
    </row>
    <row r="240" spans="1:5" x14ac:dyDescent="0.25">
      <c r="A240" s="21" t="s">
        <v>815</v>
      </c>
      <c r="B240" s="20" t="s">
        <v>7144</v>
      </c>
      <c r="C240" s="33"/>
      <c r="D240" s="13" t="s">
        <v>5026</v>
      </c>
      <c r="E240" s="34">
        <v>1194.1275999999998</v>
      </c>
    </row>
    <row r="241" spans="1:5" ht="20.5" x14ac:dyDescent="0.25">
      <c r="A241" s="21" t="s">
        <v>807</v>
      </c>
      <c r="B241" s="20" t="s">
        <v>7145</v>
      </c>
      <c r="C241" s="33"/>
      <c r="D241" s="13" t="s">
        <v>5017</v>
      </c>
      <c r="E241" s="34">
        <v>1459.3001999999999</v>
      </c>
    </row>
    <row r="242" spans="1:5" ht="20.5" x14ac:dyDescent="0.25">
      <c r="A242" s="21" t="s">
        <v>807</v>
      </c>
      <c r="B242" s="20" t="s">
        <v>7145</v>
      </c>
      <c r="C242" s="33"/>
      <c r="D242" s="13" t="s">
        <v>5017</v>
      </c>
      <c r="E242" s="34">
        <v>1459.3001999999999</v>
      </c>
    </row>
    <row r="243" spans="1:5" x14ac:dyDescent="0.25">
      <c r="A243" s="21" t="s">
        <v>809</v>
      </c>
      <c r="B243" s="20" t="s">
        <v>7146</v>
      </c>
      <c r="C243" s="33"/>
      <c r="D243" s="13" t="s">
        <v>5019</v>
      </c>
      <c r="E243" s="34">
        <v>1579.9269999999999</v>
      </c>
    </row>
    <row r="244" spans="1:5" x14ac:dyDescent="0.25">
      <c r="A244" s="21" t="s">
        <v>812</v>
      </c>
      <c r="B244" s="20" t="s">
        <v>7147</v>
      </c>
      <c r="C244" s="33"/>
      <c r="D244" s="13" t="s">
        <v>5022</v>
      </c>
      <c r="E244" s="34">
        <v>2742.1223999999997</v>
      </c>
    </row>
    <row r="245" spans="1:5" x14ac:dyDescent="0.25">
      <c r="A245" s="21" t="s">
        <v>823</v>
      </c>
      <c r="B245" s="20" t="s">
        <v>7148</v>
      </c>
      <c r="C245" s="33"/>
      <c r="D245" s="13" t="s">
        <v>5032</v>
      </c>
      <c r="E245" s="34">
        <v>2903.1099999999997</v>
      </c>
    </row>
    <row r="246" spans="1:5" x14ac:dyDescent="0.25">
      <c r="A246" s="21" t="s">
        <v>813</v>
      </c>
      <c r="B246" s="20" t="s">
        <v>7149</v>
      </c>
      <c r="C246" s="33"/>
      <c r="D246" s="13" t="s">
        <v>5023</v>
      </c>
      <c r="E246" s="34">
        <v>2409.0787999999998</v>
      </c>
    </row>
    <row r="247" spans="1:5" x14ac:dyDescent="0.25">
      <c r="A247" s="21" t="s">
        <v>822</v>
      </c>
      <c r="B247" s="20" t="s">
        <v>7150</v>
      </c>
      <c r="C247" s="33"/>
      <c r="D247" s="13" t="s">
        <v>5031</v>
      </c>
      <c r="E247" s="34">
        <v>2423.5776000000001</v>
      </c>
    </row>
    <row r="248" spans="1:5" x14ac:dyDescent="0.25">
      <c r="A248" s="21" t="s">
        <v>8916</v>
      </c>
      <c r="B248" s="20" t="s">
        <v>8917</v>
      </c>
      <c r="C248" s="33"/>
      <c r="D248" s="3" t="s">
        <v>9197</v>
      </c>
      <c r="E248" s="34">
        <v>686.73659999999995</v>
      </c>
    </row>
    <row r="249" spans="1:5" x14ac:dyDescent="0.25">
      <c r="A249" s="21" t="s">
        <v>8918</v>
      </c>
      <c r="B249" s="20" t="s">
        <v>8919</v>
      </c>
      <c r="C249" s="33"/>
      <c r="D249" s="3" t="s">
        <v>9198</v>
      </c>
      <c r="E249" s="34">
        <v>858.69880000000012</v>
      </c>
    </row>
    <row r="250" spans="1:5" x14ac:dyDescent="0.25">
      <c r="A250" s="21" t="s">
        <v>8920</v>
      </c>
      <c r="B250" s="20" t="s">
        <v>8921</v>
      </c>
      <c r="C250" s="33"/>
      <c r="D250" s="3" t="s">
        <v>9199</v>
      </c>
      <c r="E250" s="34">
        <v>911.50819999999999</v>
      </c>
    </row>
    <row r="251" spans="1:5" x14ac:dyDescent="0.25">
      <c r="A251" s="21" t="s">
        <v>8922</v>
      </c>
      <c r="B251" s="20" t="s">
        <v>8923</v>
      </c>
      <c r="C251" s="33"/>
      <c r="D251" s="3" t="s">
        <v>9200</v>
      </c>
      <c r="E251" s="34">
        <v>1324.6034</v>
      </c>
    </row>
    <row r="252" spans="1:5" x14ac:dyDescent="0.25">
      <c r="A252" s="21" t="s">
        <v>8924</v>
      </c>
      <c r="B252" s="20" t="s">
        <v>8925</v>
      </c>
      <c r="C252" s="33"/>
      <c r="D252" s="3" t="s">
        <v>9201</v>
      </c>
      <c r="E252" s="34">
        <v>1227.6007999999999</v>
      </c>
    </row>
    <row r="253" spans="1:5" x14ac:dyDescent="0.25">
      <c r="A253" s="21" t="s">
        <v>8926</v>
      </c>
      <c r="B253" s="20" t="s">
        <v>8927</v>
      </c>
      <c r="C253" s="33"/>
      <c r="D253" s="3" t="s">
        <v>9202</v>
      </c>
      <c r="E253" s="34">
        <v>2342.9096</v>
      </c>
    </row>
    <row r="254" spans="1:5" x14ac:dyDescent="0.25">
      <c r="A254" s="21" t="s">
        <v>8928</v>
      </c>
      <c r="B254" s="20" t="s">
        <v>8929</v>
      </c>
      <c r="C254" s="33"/>
      <c r="D254" s="3" t="s">
        <v>9203</v>
      </c>
      <c r="E254" s="34">
        <v>1047.4780000000001</v>
      </c>
    </row>
    <row r="255" spans="1:5" x14ac:dyDescent="0.25">
      <c r="A255" s="21" t="s">
        <v>8930</v>
      </c>
      <c r="B255" s="20" t="s">
        <v>8931</v>
      </c>
      <c r="C255" s="33"/>
      <c r="D255" s="3" t="s">
        <v>9204</v>
      </c>
      <c r="E255" s="34">
        <v>1836.7112000000002</v>
      </c>
    </row>
    <row r="256" spans="1:5" x14ac:dyDescent="0.25">
      <c r="A256" s="21" t="s">
        <v>8932</v>
      </c>
      <c r="B256" s="20" t="s">
        <v>8933</v>
      </c>
      <c r="C256" s="33"/>
      <c r="D256" s="3" t="s">
        <v>9205</v>
      </c>
      <c r="E256" s="34">
        <v>1406.6248000000001</v>
      </c>
    </row>
    <row r="257" spans="1:5" x14ac:dyDescent="0.25">
      <c r="A257" s="21" t="s">
        <v>8934</v>
      </c>
      <c r="B257" s="20" t="s">
        <v>8935</v>
      </c>
      <c r="C257" s="33"/>
      <c r="D257" s="3" t="s">
        <v>9206</v>
      </c>
      <c r="E257" s="34">
        <v>1223.5673999999999</v>
      </c>
    </row>
    <row r="258" spans="1:5" x14ac:dyDescent="0.25">
      <c r="A258" s="21" t="s">
        <v>8936</v>
      </c>
      <c r="B258" s="20" t="s">
        <v>8937</v>
      </c>
      <c r="C258" s="33"/>
      <c r="D258" s="3" t="s">
        <v>9207</v>
      </c>
      <c r="E258" s="34">
        <v>1508.0762</v>
      </c>
    </row>
    <row r="259" spans="1:5" x14ac:dyDescent="0.25">
      <c r="A259" s="21" t="s">
        <v>8938</v>
      </c>
      <c r="B259" s="20" t="s">
        <v>8939</v>
      </c>
      <c r="C259" s="33"/>
      <c r="D259" s="3" t="s">
        <v>9208</v>
      </c>
      <c r="E259" s="34">
        <v>3088.6597999999994</v>
      </c>
    </row>
    <row r="260" spans="1:5" x14ac:dyDescent="0.25">
      <c r="A260" s="21" t="s">
        <v>8940</v>
      </c>
      <c r="B260" s="20" t="s">
        <v>8941</v>
      </c>
      <c r="C260" s="33"/>
      <c r="D260" s="3" t="s">
        <v>9209</v>
      </c>
      <c r="E260" s="34">
        <v>1200.0772000000002</v>
      </c>
    </row>
    <row r="261" spans="1:5" x14ac:dyDescent="0.25">
      <c r="A261" s="21" t="s">
        <v>8942</v>
      </c>
      <c r="B261" s="20" t="s">
        <v>8943</v>
      </c>
      <c r="C261" s="33"/>
      <c r="D261" s="3" t="s">
        <v>9210</v>
      </c>
      <c r="E261" s="34">
        <v>2017.3432</v>
      </c>
    </row>
    <row r="262" spans="1:5" x14ac:dyDescent="0.25">
      <c r="A262" s="21" t="s">
        <v>816</v>
      </c>
      <c r="B262" s="20" t="s">
        <v>7151</v>
      </c>
      <c r="C262" s="33"/>
      <c r="D262" s="13" t="s">
        <v>5027</v>
      </c>
      <c r="E262" s="34">
        <v>2663.6653999999999</v>
      </c>
    </row>
    <row r="263" spans="1:5" x14ac:dyDescent="0.25">
      <c r="A263" s="21" t="s">
        <v>832</v>
      </c>
      <c r="B263" s="20" t="s">
        <v>7152</v>
      </c>
      <c r="C263" s="33"/>
      <c r="D263" s="13" t="s">
        <v>3238</v>
      </c>
      <c r="E263" s="34">
        <v>1700.8619999999999</v>
      </c>
    </row>
    <row r="264" spans="1:5" x14ac:dyDescent="0.25">
      <c r="A264" s="21" t="s">
        <v>875</v>
      </c>
      <c r="B264" s="20" t="s">
        <v>7153</v>
      </c>
      <c r="C264" s="33"/>
      <c r="D264" s="13" t="s">
        <v>5037</v>
      </c>
      <c r="E264" s="34">
        <v>4722.2002000000002</v>
      </c>
    </row>
    <row r="265" spans="1:5" x14ac:dyDescent="0.25">
      <c r="A265" s="21" t="s">
        <v>829</v>
      </c>
      <c r="B265" s="20" t="s">
        <v>7154</v>
      </c>
      <c r="C265" s="33"/>
      <c r="D265" s="13" t="s">
        <v>5037</v>
      </c>
      <c r="E265" s="34">
        <v>4333.3188</v>
      </c>
    </row>
    <row r="266" spans="1:5" x14ac:dyDescent="0.25">
      <c r="A266" s="21" t="s">
        <v>8944</v>
      </c>
      <c r="B266" s="20" t="s">
        <v>8945</v>
      </c>
      <c r="C266" s="33"/>
      <c r="D266" s="3" t="s">
        <v>9211</v>
      </c>
      <c r="E266" s="34">
        <v>3402.5279999999993</v>
      </c>
    </row>
    <row r="267" spans="1:5" x14ac:dyDescent="0.25">
      <c r="A267" s="21" t="s">
        <v>828</v>
      </c>
      <c r="B267" s="20" t="s">
        <v>7155</v>
      </c>
      <c r="C267" s="33"/>
      <c r="D267" s="13" t="s">
        <v>5036</v>
      </c>
      <c r="E267" s="34">
        <v>4333.8011999999999</v>
      </c>
    </row>
    <row r="268" spans="1:5" x14ac:dyDescent="0.25">
      <c r="A268" s="21" t="s">
        <v>8946</v>
      </c>
      <c r="B268" s="20" t="s">
        <v>8947</v>
      </c>
      <c r="C268" s="33"/>
      <c r="D268" s="3" t="s">
        <v>9212</v>
      </c>
      <c r="E268" s="34">
        <v>4989.4766</v>
      </c>
    </row>
    <row r="269" spans="1:5" x14ac:dyDescent="0.25">
      <c r="A269" s="21" t="s">
        <v>831</v>
      </c>
      <c r="B269" s="20" t="s">
        <v>7156</v>
      </c>
      <c r="C269" s="33"/>
      <c r="D269" s="13" t="s">
        <v>3237</v>
      </c>
      <c r="E269" s="34">
        <v>1532.3168000000001</v>
      </c>
    </row>
    <row r="270" spans="1:5" x14ac:dyDescent="0.25">
      <c r="A270" s="21" t="s">
        <v>824</v>
      </c>
      <c r="B270" s="20" t="s">
        <v>7157</v>
      </c>
      <c r="C270" s="33"/>
      <c r="D270" s="13" t="s">
        <v>3236</v>
      </c>
      <c r="E270" s="34">
        <v>1331.9198000000001</v>
      </c>
    </row>
    <row r="271" spans="1:5" x14ac:dyDescent="0.25">
      <c r="A271" s="21" t="s">
        <v>8948</v>
      </c>
      <c r="B271" s="20" t="s">
        <v>8949</v>
      </c>
      <c r="C271" s="33"/>
      <c r="D271" s="3" t="s">
        <v>9213</v>
      </c>
      <c r="E271" s="34">
        <v>5822.5411999999997</v>
      </c>
    </row>
    <row r="272" spans="1:5" x14ac:dyDescent="0.25">
      <c r="A272" s="21" t="s">
        <v>8950</v>
      </c>
      <c r="B272" s="20" t="s">
        <v>8951</v>
      </c>
      <c r="C272" s="33"/>
      <c r="D272" s="3" t="s">
        <v>9214</v>
      </c>
      <c r="E272" s="34">
        <v>5007.1646000000001</v>
      </c>
    </row>
    <row r="273" spans="1:5" x14ac:dyDescent="0.25">
      <c r="A273" s="21" t="s">
        <v>877</v>
      </c>
      <c r="B273" s="20" t="s">
        <v>7158</v>
      </c>
      <c r="C273" s="33"/>
      <c r="D273" s="13" t="s">
        <v>5025</v>
      </c>
      <c r="E273" s="34">
        <v>5563.5192000000006</v>
      </c>
    </row>
    <row r="274" spans="1:5" x14ac:dyDescent="0.25">
      <c r="A274" s="21" t="s">
        <v>861</v>
      </c>
      <c r="B274" s="20" t="s">
        <v>7159</v>
      </c>
      <c r="C274" s="33"/>
      <c r="D274" s="13" t="s">
        <v>5032</v>
      </c>
      <c r="E274" s="34">
        <v>5476.6335999999992</v>
      </c>
    </row>
    <row r="275" spans="1:5" x14ac:dyDescent="0.25">
      <c r="A275" s="21" t="s">
        <v>859</v>
      </c>
      <c r="B275" s="20" t="s">
        <v>7160</v>
      </c>
      <c r="C275" s="33"/>
      <c r="D275" s="13" t="s">
        <v>5058</v>
      </c>
      <c r="E275" s="34">
        <v>5192.0846000000001</v>
      </c>
    </row>
    <row r="276" spans="1:5" x14ac:dyDescent="0.25">
      <c r="A276" s="21" t="s">
        <v>846</v>
      </c>
      <c r="B276" s="20" t="s">
        <v>7161</v>
      </c>
      <c r="C276" s="33"/>
      <c r="D276" s="13" t="s">
        <v>5049</v>
      </c>
      <c r="E276" s="34">
        <v>1849.2669999999998</v>
      </c>
    </row>
    <row r="277" spans="1:5" x14ac:dyDescent="0.25">
      <c r="A277" s="21" t="s">
        <v>8952</v>
      </c>
      <c r="B277" s="20" t="s">
        <v>8953</v>
      </c>
      <c r="C277" s="33"/>
      <c r="D277" s="3" t="s">
        <v>9215</v>
      </c>
      <c r="E277" s="34">
        <v>3613.7924000000003</v>
      </c>
    </row>
    <row r="278" spans="1:5" ht="20.5" x14ac:dyDescent="0.25">
      <c r="A278" s="21" t="s">
        <v>848</v>
      </c>
      <c r="B278" s="20" t="s">
        <v>7162</v>
      </c>
      <c r="C278" s="33"/>
      <c r="D278" s="13" t="s">
        <v>3240</v>
      </c>
      <c r="E278" s="34">
        <v>2531.2734</v>
      </c>
    </row>
    <row r="279" spans="1:5" x14ac:dyDescent="0.25">
      <c r="A279" s="21" t="s">
        <v>8954</v>
      </c>
      <c r="B279" s="20" t="s">
        <v>8955</v>
      </c>
      <c r="C279" s="33"/>
      <c r="D279" s="3" t="s">
        <v>9216</v>
      </c>
      <c r="E279" s="34">
        <v>4988.5252</v>
      </c>
    </row>
    <row r="280" spans="1:5" x14ac:dyDescent="0.25">
      <c r="A280" s="21" t="s">
        <v>8956</v>
      </c>
      <c r="B280" s="20" t="s">
        <v>8957</v>
      </c>
      <c r="C280" s="33"/>
      <c r="D280" s="3" t="s">
        <v>9217</v>
      </c>
      <c r="E280" s="34">
        <v>7568.1190000000006</v>
      </c>
    </row>
    <row r="281" spans="1:5" ht="20.5" x14ac:dyDescent="0.25">
      <c r="A281" s="21" t="s">
        <v>849</v>
      </c>
      <c r="B281" s="20" t="s">
        <v>7163</v>
      </c>
      <c r="C281" s="33"/>
      <c r="D281" s="13" t="s">
        <v>3241</v>
      </c>
      <c r="E281" s="34">
        <v>1564.383</v>
      </c>
    </row>
    <row r="282" spans="1:5" x14ac:dyDescent="0.25">
      <c r="A282" s="21" t="s">
        <v>8958</v>
      </c>
      <c r="B282" s="20" t="s">
        <v>8959</v>
      </c>
      <c r="C282" s="33"/>
      <c r="D282" s="3" t="s">
        <v>9218</v>
      </c>
      <c r="E282" s="34">
        <v>3586.1750000000002</v>
      </c>
    </row>
    <row r="283" spans="1:5" x14ac:dyDescent="0.25">
      <c r="A283" s="21" t="s">
        <v>8960</v>
      </c>
      <c r="B283" s="20" t="s">
        <v>8961</v>
      </c>
      <c r="C283" s="33"/>
      <c r="D283" s="3" t="s">
        <v>9219</v>
      </c>
      <c r="E283" s="34">
        <v>4605.3387999999995</v>
      </c>
    </row>
    <row r="284" spans="1:5" x14ac:dyDescent="0.25">
      <c r="A284" s="21" t="s">
        <v>8962</v>
      </c>
      <c r="B284" s="20" t="s">
        <v>8963</v>
      </c>
      <c r="C284" s="33"/>
      <c r="D284" s="3" t="s">
        <v>9220</v>
      </c>
      <c r="E284" s="34">
        <v>2829.2626</v>
      </c>
    </row>
    <row r="285" spans="1:5" x14ac:dyDescent="0.25">
      <c r="A285" s="21" t="s">
        <v>872</v>
      </c>
      <c r="B285" s="20" t="s">
        <v>7164</v>
      </c>
      <c r="C285" s="33"/>
      <c r="D285" s="13" t="s">
        <v>3245</v>
      </c>
      <c r="E285" s="34">
        <v>2054.7426</v>
      </c>
    </row>
    <row r="286" spans="1:5" x14ac:dyDescent="0.25">
      <c r="A286" s="21" t="s">
        <v>830</v>
      </c>
      <c r="B286" s="20" t="s">
        <v>7165</v>
      </c>
      <c r="C286" s="33"/>
      <c r="D286" s="13" t="s">
        <v>5038</v>
      </c>
      <c r="E286" s="34">
        <v>1920.3539999999998</v>
      </c>
    </row>
    <row r="287" spans="1:5" x14ac:dyDescent="0.25">
      <c r="A287" s="21" t="s">
        <v>8964</v>
      </c>
      <c r="B287" s="20" t="s">
        <v>8965</v>
      </c>
      <c r="C287" s="33"/>
      <c r="D287" s="3" t="s">
        <v>9221</v>
      </c>
      <c r="E287" s="34">
        <v>3629.6981999999998</v>
      </c>
    </row>
    <row r="288" spans="1:5" x14ac:dyDescent="0.25">
      <c r="A288" s="21" t="s">
        <v>8966</v>
      </c>
      <c r="B288" s="20" t="s">
        <v>8967</v>
      </c>
      <c r="C288" s="33"/>
      <c r="D288" s="3" t="s">
        <v>9222</v>
      </c>
      <c r="E288" s="34">
        <v>4297.3263999999999</v>
      </c>
    </row>
    <row r="289" spans="1:5" ht="20.5" x14ac:dyDescent="0.25">
      <c r="A289" s="21" t="s">
        <v>857</v>
      </c>
      <c r="B289" s="20" t="s">
        <v>7166</v>
      </c>
      <c r="C289" s="33"/>
      <c r="D289" s="13" t="s">
        <v>3242</v>
      </c>
      <c r="E289" s="34">
        <v>2109.7898</v>
      </c>
    </row>
    <row r="290" spans="1:5" ht="20.5" x14ac:dyDescent="0.25">
      <c r="A290" s="21" t="s">
        <v>853</v>
      </c>
      <c r="B290" s="20" t="s">
        <v>7167</v>
      </c>
      <c r="C290" s="33"/>
      <c r="D290" s="13" t="s">
        <v>5052</v>
      </c>
      <c r="E290" s="34">
        <v>3593.5315999999993</v>
      </c>
    </row>
    <row r="291" spans="1:5" ht="20.5" x14ac:dyDescent="0.25">
      <c r="A291" s="21" t="s">
        <v>845</v>
      </c>
      <c r="B291" s="20" t="s">
        <v>7168</v>
      </c>
      <c r="C291" s="33"/>
      <c r="D291" s="13" t="s">
        <v>3239</v>
      </c>
      <c r="E291" s="34">
        <v>2193.0573999999997</v>
      </c>
    </row>
    <row r="292" spans="1:5" x14ac:dyDescent="0.25">
      <c r="A292" s="21" t="s">
        <v>864</v>
      </c>
      <c r="B292" s="20" t="s">
        <v>7169</v>
      </c>
      <c r="C292" s="33"/>
      <c r="D292" s="13" t="s">
        <v>3243</v>
      </c>
      <c r="E292" s="34">
        <v>1894.6528000000001</v>
      </c>
    </row>
    <row r="293" spans="1:5" x14ac:dyDescent="0.25">
      <c r="A293" s="21" t="s">
        <v>876</v>
      </c>
      <c r="B293" s="20" t="s">
        <v>7170</v>
      </c>
      <c r="C293" s="33"/>
      <c r="D293" s="13" t="s">
        <v>5040</v>
      </c>
      <c r="E293" s="34">
        <v>5286.8091999999997</v>
      </c>
    </row>
    <row r="294" spans="1:5" x14ac:dyDescent="0.25">
      <c r="A294" s="28" t="s">
        <v>863</v>
      </c>
      <c r="B294" s="83" t="s">
        <v>7171</v>
      </c>
      <c r="C294" s="84" t="s">
        <v>9683</v>
      </c>
      <c r="D294" s="29" t="s">
        <v>8538</v>
      </c>
      <c r="E294" s="86" t="e">
        <v>#N/A</v>
      </c>
    </row>
    <row r="295" spans="1:5" x14ac:dyDescent="0.25">
      <c r="A295" s="21" t="s">
        <v>8968</v>
      </c>
      <c r="B295" s="20" t="s">
        <v>8969</v>
      </c>
      <c r="C295" s="33"/>
      <c r="D295" s="3" t="s">
        <v>9223</v>
      </c>
      <c r="E295" s="34">
        <v>3716.5838000000003</v>
      </c>
    </row>
    <row r="296" spans="1:5" x14ac:dyDescent="0.25">
      <c r="A296" s="21" t="s">
        <v>8970</v>
      </c>
      <c r="B296" s="20" t="s">
        <v>8971</v>
      </c>
      <c r="C296" s="33"/>
      <c r="D296" s="3" t="s">
        <v>9224</v>
      </c>
      <c r="E296" s="34">
        <v>4890.7186000000002</v>
      </c>
    </row>
    <row r="297" spans="1:5" x14ac:dyDescent="0.25">
      <c r="A297" s="21" t="s">
        <v>873</v>
      </c>
      <c r="B297" s="20" t="s">
        <v>7172</v>
      </c>
      <c r="C297" s="33"/>
      <c r="D297" s="13" t="s">
        <v>3246</v>
      </c>
      <c r="E297" s="34">
        <v>1317.5817999999999</v>
      </c>
    </row>
    <row r="298" spans="1:5" x14ac:dyDescent="0.25">
      <c r="A298" s="21" t="s">
        <v>847</v>
      </c>
      <c r="B298" s="20" t="s">
        <v>7173</v>
      </c>
      <c r="C298" s="33"/>
      <c r="D298" s="13" t="s">
        <v>5050</v>
      </c>
      <c r="E298" s="34">
        <v>3961.6429999999996</v>
      </c>
    </row>
    <row r="299" spans="1:5" x14ac:dyDescent="0.25">
      <c r="A299" s="21" t="s">
        <v>8972</v>
      </c>
      <c r="B299" s="20" t="s">
        <v>8973</v>
      </c>
      <c r="C299" s="33"/>
      <c r="D299" s="3" t="s">
        <v>9225</v>
      </c>
      <c r="E299" s="34">
        <v>2944.8510000000001</v>
      </c>
    </row>
    <row r="300" spans="1:5" x14ac:dyDescent="0.25">
      <c r="A300" s="21" t="s">
        <v>8974</v>
      </c>
      <c r="B300" s="20" t="s">
        <v>8975</v>
      </c>
      <c r="C300" s="33"/>
      <c r="D300" s="3" t="s">
        <v>9226</v>
      </c>
      <c r="E300" s="34">
        <v>1779.5601999999999</v>
      </c>
    </row>
    <row r="301" spans="1:5" x14ac:dyDescent="0.25">
      <c r="A301" s="21" t="s">
        <v>878</v>
      </c>
      <c r="B301" s="20" t="s">
        <v>7174</v>
      </c>
      <c r="C301" s="33"/>
      <c r="D301" s="13" t="s">
        <v>5066</v>
      </c>
      <c r="E301" s="34">
        <v>1356.1469999999999</v>
      </c>
    </row>
    <row r="302" spans="1:5" x14ac:dyDescent="0.25">
      <c r="A302" s="21" t="s">
        <v>8976</v>
      </c>
      <c r="B302" s="20" t="s">
        <v>8977</v>
      </c>
      <c r="C302" s="33"/>
      <c r="D302" s="3" t="s">
        <v>9227</v>
      </c>
      <c r="E302" s="34">
        <v>2419.0752000000002</v>
      </c>
    </row>
    <row r="303" spans="1:5" x14ac:dyDescent="0.25">
      <c r="A303" s="21" t="s">
        <v>8408</v>
      </c>
      <c r="B303" s="20" t="s">
        <v>8409</v>
      </c>
      <c r="C303" s="33"/>
      <c r="D303" s="3" t="s">
        <v>8449</v>
      </c>
      <c r="E303" s="34">
        <v>6674.0442000000003</v>
      </c>
    </row>
    <row r="304" spans="1:5" x14ac:dyDescent="0.25">
      <c r="A304" s="21" t="s">
        <v>8978</v>
      </c>
      <c r="B304" s="20" t="s">
        <v>8979</v>
      </c>
      <c r="C304" s="33"/>
      <c r="D304" s="3" t="s">
        <v>9228</v>
      </c>
      <c r="E304" s="34">
        <v>3260.4746</v>
      </c>
    </row>
    <row r="305" spans="1:5" x14ac:dyDescent="0.25">
      <c r="A305" s="21" t="s">
        <v>879</v>
      </c>
      <c r="B305" s="20" t="s">
        <v>7175</v>
      </c>
      <c r="C305" s="33"/>
      <c r="D305" s="13" t="s">
        <v>5048</v>
      </c>
      <c r="E305" s="34">
        <v>1758.4685999999999</v>
      </c>
    </row>
    <row r="306" spans="1:5" x14ac:dyDescent="0.25">
      <c r="A306" s="21" t="s">
        <v>860</v>
      </c>
      <c r="B306" s="20" t="s">
        <v>7176</v>
      </c>
      <c r="C306" s="33"/>
      <c r="D306" s="13" t="s">
        <v>5059</v>
      </c>
      <c r="E306" s="34">
        <v>3345.4574000000002</v>
      </c>
    </row>
    <row r="307" spans="1:5" x14ac:dyDescent="0.25">
      <c r="A307" s="21" t="s">
        <v>8534</v>
      </c>
      <c r="B307" s="20" t="s">
        <v>8535</v>
      </c>
      <c r="C307" s="33"/>
      <c r="D307" s="3" t="s">
        <v>8536</v>
      </c>
      <c r="E307" s="34">
        <v>1768.13</v>
      </c>
    </row>
    <row r="308" spans="1:5" x14ac:dyDescent="0.25">
      <c r="A308" s="21" t="s">
        <v>8534</v>
      </c>
      <c r="B308" s="20" t="s">
        <v>8535</v>
      </c>
      <c r="C308" s="33"/>
      <c r="D308" s="3" t="s">
        <v>9229</v>
      </c>
      <c r="E308" s="34">
        <v>1768.13</v>
      </c>
    </row>
    <row r="309" spans="1:5" x14ac:dyDescent="0.25">
      <c r="A309" s="21" t="s">
        <v>8980</v>
      </c>
      <c r="B309" s="20" t="s">
        <v>8981</v>
      </c>
      <c r="C309" s="33"/>
      <c r="D309" s="3" t="s">
        <v>9230</v>
      </c>
      <c r="E309" s="34">
        <v>4896.6548000000003</v>
      </c>
    </row>
    <row r="310" spans="1:5" x14ac:dyDescent="0.25">
      <c r="A310" s="21" t="s">
        <v>856</v>
      </c>
      <c r="B310" s="20" t="s">
        <v>7177</v>
      </c>
      <c r="C310" s="33"/>
      <c r="D310" s="13" t="s">
        <v>5055</v>
      </c>
      <c r="E310" s="34">
        <v>2113.0861999999997</v>
      </c>
    </row>
    <row r="311" spans="1:5" x14ac:dyDescent="0.25">
      <c r="A311" s="21" t="s">
        <v>8982</v>
      </c>
      <c r="B311" s="20" t="s">
        <v>8983</v>
      </c>
      <c r="C311" s="33"/>
      <c r="D311" s="3" t="s">
        <v>9231</v>
      </c>
      <c r="E311" s="34">
        <v>2541.1358</v>
      </c>
    </row>
    <row r="312" spans="1:5" x14ac:dyDescent="0.25">
      <c r="A312" s="21" t="s">
        <v>8984</v>
      </c>
      <c r="B312" s="20" t="s">
        <v>8985</v>
      </c>
      <c r="C312" s="33"/>
      <c r="D312" s="3" t="s">
        <v>9232</v>
      </c>
      <c r="E312" s="34">
        <v>3130.4409999999998</v>
      </c>
    </row>
    <row r="313" spans="1:5" x14ac:dyDescent="0.25">
      <c r="A313" s="21" t="s">
        <v>840</v>
      </c>
      <c r="B313" s="20" t="s">
        <v>7178</v>
      </c>
      <c r="C313" s="33"/>
      <c r="D313" s="13" t="s">
        <v>5072</v>
      </c>
      <c r="E313" s="34">
        <v>2118.7276000000002</v>
      </c>
    </row>
    <row r="314" spans="1:5" x14ac:dyDescent="0.25">
      <c r="A314" s="21" t="s">
        <v>8986</v>
      </c>
      <c r="B314" s="20" t="s">
        <v>8987</v>
      </c>
      <c r="C314" s="33"/>
      <c r="D314" s="3" t="s">
        <v>9233</v>
      </c>
      <c r="E314" s="34">
        <v>1655.8245999999999</v>
      </c>
    </row>
    <row r="315" spans="1:5" x14ac:dyDescent="0.25">
      <c r="A315" s="21" t="s">
        <v>8988</v>
      </c>
      <c r="B315" s="20" t="s">
        <v>8989</v>
      </c>
      <c r="C315" s="33"/>
      <c r="D315" s="3" t="s">
        <v>9234</v>
      </c>
      <c r="E315" s="34">
        <v>3959.0567999999998</v>
      </c>
    </row>
    <row r="316" spans="1:5" x14ac:dyDescent="0.25">
      <c r="A316" s="21" t="s">
        <v>8990</v>
      </c>
      <c r="B316" s="20" t="s">
        <v>8991</v>
      </c>
      <c r="C316" s="33"/>
      <c r="D316" s="3" t="s">
        <v>9235</v>
      </c>
      <c r="E316" s="34">
        <v>7917.5240000000003</v>
      </c>
    </row>
    <row r="317" spans="1:5" x14ac:dyDescent="0.25">
      <c r="A317" s="21" t="s">
        <v>8992</v>
      </c>
      <c r="B317" s="20" t="s">
        <v>8993</v>
      </c>
      <c r="C317" s="33"/>
      <c r="D317" s="3" t="s">
        <v>9236</v>
      </c>
      <c r="E317" s="34">
        <v>5173.5121999999992</v>
      </c>
    </row>
    <row r="318" spans="1:5" x14ac:dyDescent="0.25">
      <c r="A318" s="21" t="s">
        <v>805</v>
      </c>
      <c r="B318" s="20" t="s">
        <v>7179</v>
      </c>
      <c r="C318" s="33"/>
      <c r="D318" s="13" t="s">
        <v>5015</v>
      </c>
      <c r="E318" s="34">
        <v>1379.4898000000001</v>
      </c>
    </row>
    <row r="319" spans="1:5" x14ac:dyDescent="0.25">
      <c r="A319" s="21" t="s">
        <v>8994</v>
      </c>
      <c r="B319" s="20" t="s">
        <v>8995</v>
      </c>
      <c r="C319" s="33"/>
      <c r="D319" s="3" t="s">
        <v>9237</v>
      </c>
      <c r="E319" s="34">
        <v>1906.8334</v>
      </c>
    </row>
    <row r="320" spans="1:5" x14ac:dyDescent="0.25">
      <c r="A320" s="21" t="s">
        <v>8996</v>
      </c>
      <c r="B320" s="20" t="s">
        <v>8997</v>
      </c>
      <c r="C320" s="33"/>
      <c r="D320" s="3" t="s">
        <v>9238</v>
      </c>
      <c r="E320" s="34">
        <v>5996.4598000000005</v>
      </c>
    </row>
    <row r="321" spans="1:5" x14ac:dyDescent="0.25">
      <c r="A321" s="21" t="s">
        <v>8998</v>
      </c>
      <c r="B321" s="20" t="s">
        <v>8999</v>
      </c>
      <c r="C321" s="33"/>
      <c r="D321" s="3" t="s">
        <v>9239</v>
      </c>
      <c r="E321" s="34">
        <v>2047.3592000000001</v>
      </c>
    </row>
    <row r="322" spans="1:5" x14ac:dyDescent="0.25">
      <c r="A322" s="21" t="s">
        <v>851</v>
      </c>
      <c r="B322" s="20" t="s">
        <v>7180</v>
      </c>
      <c r="C322" s="33"/>
      <c r="D322" s="13" t="s">
        <v>5051</v>
      </c>
      <c r="E322" s="34">
        <v>1820.9796000000001</v>
      </c>
    </row>
    <row r="323" spans="1:5" x14ac:dyDescent="0.25">
      <c r="A323" s="21" t="s">
        <v>850</v>
      </c>
      <c r="B323" s="20" t="s">
        <v>7181</v>
      </c>
      <c r="C323" s="33"/>
      <c r="D323" s="13" t="s">
        <v>5016</v>
      </c>
      <c r="E323" s="34">
        <v>1729.8194000000001</v>
      </c>
    </row>
    <row r="324" spans="1:5" x14ac:dyDescent="0.25">
      <c r="A324" s="21" t="s">
        <v>874</v>
      </c>
      <c r="B324" s="20" t="s">
        <v>7182</v>
      </c>
      <c r="C324" s="33"/>
      <c r="D324" s="13" t="s">
        <v>5065</v>
      </c>
      <c r="E324" s="34">
        <v>1549.6296</v>
      </c>
    </row>
    <row r="325" spans="1:5" x14ac:dyDescent="0.25">
      <c r="A325" s="21" t="s">
        <v>889</v>
      </c>
      <c r="B325" s="20" t="s">
        <v>7183</v>
      </c>
      <c r="C325" s="33"/>
      <c r="D325" s="3" t="s">
        <v>8537</v>
      </c>
      <c r="E325" s="34">
        <v>1808.732</v>
      </c>
    </row>
    <row r="326" spans="1:5" x14ac:dyDescent="0.25">
      <c r="A326" s="21" t="s">
        <v>9000</v>
      </c>
      <c r="B326" s="20" t="s">
        <v>9001</v>
      </c>
      <c r="C326" s="33"/>
      <c r="D326" s="3" t="s">
        <v>9240</v>
      </c>
      <c r="E326" s="34">
        <v>1612.0065999999999</v>
      </c>
    </row>
    <row r="327" spans="1:5" x14ac:dyDescent="0.25">
      <c r="A327" s="21" t="s">
        <v>9002</v>
      </c>
      <c r="B327" s="20" t="s">
        <v>9003</v>
      </c>
      <c r="C327" s="33"/>
      <c r="D327" s="3" t="s">
        <v>9241</v>
      </c>
      <c r="E327" s="34">
        <v>3612.5596</v>
      </c>
    </row>
    <row r="328" spans="1:5" x14ac:dyDescent="0.25">
      <c r="A328" s="28" t="s">
        <v>9004</v>
      </c>
      <c r="B328" s="83" t="s">
        <v>9005</v>
      </c>
      <c r="C328" s="84" t="s">
        <v>9683</v>
      </c>
      <c r="D328" s="85" t="s">
        <v>9242</v>
      </c>
      <c r="E328" s="86" t="e">
        <v>#N/A</v>
      </c>
    </row>
    <row r="329" spans="1:5" x14ac:dyDescent="0.25">
      <c r="A329" s="21" t="s">
        <v>9006</v>
      </c>
      <c r="B329" s="20" t="s">
        <v>9007</v>
      </c>
      <c r="C329" s="33"/>
      <c r="D329" s="3" t="s">
        <v>9243</v>
      </c>
      <c r="E329" s="34">
        <v>14217.239199999998</v>
      </c>
    </row>
  </sheetData>
  <sheetProtection sort="0" autoFilter="0"/>
  <autoFilter ref="A3:E329">
    <sortState ref="A4:E93">
      <sortCondition ref="A3"/>
    </sortState>
  </autoFilter>
  <sortState ref="A4:E329">
    <sortCondition ref="A3"/>
  </sortState>
  <mergeCells count="1">
    <mergeCell ref="A1:E1"/>
  </mergeCells>
  <pageMargins left="0.98425196850393704" right="0.15748031496062992" top="0.94488188976377963" bottom="0.43307086614173229" header="0.27559055118110237" footer="0.15748031496062992"/>
  <pageSetup paperSize="9" fitToHeight="0" orientation="portrait" r:id="rId1"/>
  <headerFooter>
    <oddHeader>&amp;L
&amp;G www.curman.com.ar  &amp;C&amp;"Arial,Negrita"&amp;12Curman SRL&amp;"Arial,Normal"&amp;10
Guamini 2318 - C1440EST - CABA  //  Te: (011) 4686-1813 (lineas rotativas)
&amp;G 11 6978--3383&amp;R
 &amp;G   pedidos@curman.com.ar</oddHeader>
    <oddFooter>&amp;L&amp;8Lista de precios: Diciembre 2015
Precios + IVA ***  Los precios pueden variar sin previo aviso&amp;C
&amp;R&amp;8
Hoja &amp;P de &amp;N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903"/>
  <sheetViews>
    <sheetView showZeros="0" zoomScaleNormal="100" zoomScaleSheetLayoutView="130" workbookViewId="0">
      <pane xSplit="1" ySplit="3" topLeftCell="B37" activePane="bottomRight" state="frozen"/>
      <selection activeCell="A4" sqref="A4"/>
      <selection pane="topRight" activeCell="A4" sqref="A4"/>
      <selection pane="bottomLeft" activeCell="A4" sqref="A4"/>
      <selection pane="bottomRight" activeCell="B4" sqref="B4"/>
    </sheetView>
  </sheetViews>
  <sheetFormatPr baseColWidth="10" defaultColWidth="11.453125" defaultRowHeight="12.5" x14ac:dyDescent="0.25"/>
  <cols>
    <col min="1" max="1" width="15.453125" style="23" customWidth="1"/>
    <col min="2" max="2" width="7.26953125" style="23" customWidth="1"/>
    <col min="3" max="3" width="0.81640625" style="23" customWidth="1"/>
    <col min="4" max="4" width="15.453125" style="23" customWidth="1"/>
    <col min="5" max="5" width="7.26953125" style="24" customWidth="1"/>
    <col min="6" max="6" width="0.81640625" style="24" customWidth="1"/>
    <col min="7" max="7" width="15.453125" style="24" customWidth="1"/>
    <col min="8" max="8" width="7.26953125" style="24" customWidth="1"/>
    <col min="9" max="9" width="0.81640625" style="24" customWidth="1"/>
    <col min="10" max="10" width="15.453125" style="23" customWidth="1"/>
    <col min="11" max="11" width="7.26953125" style="23" customWidth="1"/>
    <col min="12" max="12" width="0.7265625" style="23" customWidth="1"/>
    <col min="13" max="16384" width="11.453125" style="23"/>
  </cols>
  <sheetData>
    <row r="1" spans="1:12" ht="33.65" customHeight="1" thickBot="1" x14ac:dyDescent="0.3">
      <c r="A1" s="115" t="s">
        <v>3234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27"/>
    </row>
    <row r="2" spans="1:12" ht="4.1500000000000004" customHeight="1" x14ac:dyDescent="0.3">
      <c r="C2" s="26"/>
      <c r="D2" s="25"/>
    </row>
    <row r="3" spans="1:12" x14ac:dyDescent="0.25">
      <c r="A3" s="11" t="s">
        <v>0</v>
      </c>
      <c r="B3" s="11" t="s">
        <v>4</v>
      </c>
      <c r="C3" s="8"/>
      <c r="D3" s="11" t="s">
        <v>0</v>
      </c>
      <c r="E3" s="11" t="s">
        <v>4</v>
      </c>
      <c r="F3" s="8"/>
      <c r="G3" s="11" t="s">
        <v>0</v>
      </c>
      <c r="H3" s="11" t="s">
        <v>4</v>
      </c>
      <c r="I3" s="8"/>
      <c r="J3" s="11" t="s">
        <v>0</v>
      </c>
      <c r="K3" s="11" t="s">
        <v>4</v>
      </c>
      <c r="L3" s="8"/>
    </row>
    <row r="4" spans="1:12" x14ac:dyDescent="0.25">
      <c r="A4" s="10" t="str">
        <f t="shared" ref="A4:A35" ca="1" si="0">INDIRECT(ADDRESS(C4,1,1,1,"Tensores"))</f>
        <v>GT36000</v>
      </c>
      <c r="B4" s="9">
        <f t="shared" ref="B4:B35" ca="1" si="1">INDIRECT(ADDRESS(C4,5,1,1,"Tensores"))</f>
        <v>3093.7652000000003</v>
      </c>
      <c r="C4" s="8">
        <v>4</v>
      </c>
      <c r="D4" s="10" t="str">
        <f t="shared" ref="D4:D35" ca="1" si="2">INDIRECT(ADDRESS(F4,1,1,1,"Tensores"))</f>
        <v>GT36138</v>
      </c>
      <c r="E4" s="9">
        <f t="shared" ref="E4:E35" ca="1" si="3">INDIRECT(ADDRESS(F4,5,1,1,"Tensores"))</f>
        <v>1324.8177999999998</v>
      </c>
      <c r="F4" s="8">
        <f>+C59+1</f>
        <v>60</v>
      </c>
      <c r="G4" s="10" t="str">
        <f t="shared" ref="G4:G35" ca="1" si="4">INDIRECT(ADDRESS(I4,1,1,1,"Tensores"))</f>
        <v>GT38239</v>
      </c>
      <c r="H4" s="9">
        <f t="shared" ref="H4:H35" ca="1" si="5">INDIRECT(ADDRESS(I4,5,1,1,"Tensores"))</f>
        <v>5665.2118000000009</v>
      </c>
      <c r="I4" s="8">
        <f>+F59+1</f>
        <v>116</v>
      </c>
      <c r="J4" s="10" t="str">
        <f t="shared" ref="J4:J35" ca="1" si="6">INDIRECT(ADDRESS(L4,1,1,1,"Tensores"))</f>
        <v>GT41037</v>
      </c>
      <c r="K4" s="9">
        <f t="shared" ref="K4:K35" ca="1" si="7">INDIRECT(ADDRESS(L4,5,1,1,"Tensores"))</f>
        <v>1166.2154</v>
      </c>
      <c r="L4" s="8">
        <f>+I59+1</f>
        <v>172</v>
      </c>
    </row>
    <row r="5" spans="1:12" x14ac:dyDescent="0.25">
      <c r="A5" s="10" t="str">
        <f t="shared" ca="1" si="0"/>
        <v>GT36001</v>
      </c>
      <c r="B5" s="9">
        <f t="shared" ca="1" si="1"/>
        <v>2150.2846</v>
      </c>
      <c r="C5" s="8">
        <f t="shared" ref="C5:C36" si="8">+C4+1</f>
        <v>5</v>
      </c>
      <c r="D5" s="10" t="str">
        <f t="shared" ca="1" si="2"/>
        <v>GT36145</v>
      </c>
      <c r="E5" s="9">
        <f t="shared" ca="1" si="3"/>
        <v>1851.6522</v>
      </c>
      <c r="F5" s="8">
        <f t="shared" ref="F5:F36" si="9">+F4+1</f>
        <v>61</v>
      </c>
      <c r="G5" s="10" t="str">
        <f t="shared" ca="1" si="4"/>
        <v>GT38240</v>
      </c>
      <c r="H5" s="9">
        <f t="shared" ca="1" si="5"/>
        <v>20602.620600000002</v>
      </c>
      <c r="I5" s="8">
        <f t="shared" ref="I5:I36" si="10">+I4+1</f>
        <v>117</v>
      </c>
      <c r="J5" s="10" t="str">
        <f t="shared" ca="1" si="6"/>
        <v>GT41038</v>
      </c>
      <c r="K5" s="9">
        <f t="shared" ca="1" si="7"/>
        <v>1276.0149999999999</v>
      </c>
      <c r="L5" s="8">
        <f t="shared" ref="L5:L36" si="11">+L4+1</f>
        <v>173</v>
      </c>
    </row>
    <row r="6" spans="1:12" x14ac:dyDescent="0.25">
      <c r="A6" s="10" t="str">
        <f t="shared" ca="1" si="0"/>
        <v>GT36002</v>
      </c>
      <c r="B6" s="9">
        <f t="shared" ca="1" si="1"/>
        <v>4254.8886000000002</v>
      </c>
      <c r="C6" s="8">
        <f t="shared" si="8"/>
        <v>6</v>
      </c>
      <c r="D6" s="10" t="str">
        <f t="shared" ca="1" si="2"/>
        <v>GT36146</v>
      </c>
      <c r="E6" s="9">
        <f t="shared" ca="1" si="3"/>
        <v>765.85019999999997</v>
      </c>
      <c r="F6" s="8">
        <f t="shared" si="9"/>
        <v>62</v>
      </c>
      <c r="G6" s="10" t="str">
        <f t="shared" ca="1" si="4"/>
        <v>GT38242</v>
      </c>
      <c r="H6" s="9">
        <f t="shared" ca="1" si="5"/>
        <v>5965.2914000000001</v>
      </c>
      <c r="I6" s="8">
        <f t="shared" si="10"/>
        <v>118</v>
      </c>
      <c r="J6" s="10" t="str">
        <f t="shared" ca="1" si="6"/>
        <v>GT41042</v>
      </c>
      <c r="K6" s="9">
        <f t="shared" ca="1" si="7"/>
        <v>1339.1558</v>
      </c>
      <c r="L6" s="8">
        <f t="shared" si="11"/>
        <v>174</v>
      </c>
    </row>
    <row r="7" spans="1:12" x14ac:dyDescent="0.25">
      <c r="A7" s="10" t="str">
        <f t="shared" ca="1" si="0"/>
        <v>GT36003</v>
      </c>
      <c r="B7" s="9">
        <f t="shared" ca="1" si="1"/>
        <v>5273.8245999999999</v>
      </c>
      <c r="C7" s="8">
        <f t="shared" si="8"/>
        <v>7</v>
      </c>
      <c r="D7" s="10" t="str">
        <f t="shared" ca="1" si="2"/>
        <v>GT36147</v>
      </c>
      <c r="E7" s="9">
        <f t="shared" ca="1" si="3"/>
        <v>1079.1153999999999</v>
      </c>
      <c r="F7" s="8">
        <f t="shared" si="9"/>
        <v>63</v>
      </c>
      <c r="G7" s="10" t="str">
        <f t="shared" ca="1" si="4"/>
        <v>GT38243</v>
      </c>
      <c r="H7" s="9">
        <f t="shared" ca="1" si="5"/>
        <v>5269.0944</v>
      </c>
      <c r="I7" s="8">
        <f t="shared" si="10"/>
        <v>119</v>
      </c>
      <c r="J7" s="10" t="str">
        <f t="shared" ca="1" si="6"/>
        <v>GT41043</v>
      </c>
      <c r="K7" s="9">
        <f t="shared" ca="1" si="7"/>
        <v>1364.991</v>
      </c>
      <c r="L7" s="8">
        <f t="shared" si="11"/>
        <v>175</v>
      </c>
    </row>
    <row r="8" spans="1:12" x14ac:dyDescent="0.25">
      <c r="A8" s="10" t="str">
        <f t="shared" ca="1" si="0"/>
        <v>GT36006</v>
      </c>
      <c r="B8" s="9">
        <f t="shared" ca="1" si="1"/>
        <v>2290.3548000000001</v>
      </c>
      <c r="C8" s="8">
        <f t="shared" si="8"/>
        <v>8</v>
      </c>
      <c r="D8" s="10" t="str">
        <f t="shared" ca="1" si="2"/>
        <v>GT36148</v>
      </c>
      <c r="E8" s="9">
        <f t="shared" ca="1" si="3"/>
        <v>2143.1021999999998</v>
      </c>
      <c r="F8" s="8">
        <f t="shared" si="9"/>
        <v>64</v>
      </c>
      <c r="G8" s="10" t="str">
        <f t="shared" ca="1" si="4"/>
        <v>GT38280</v>
      </c>
      <c r="H8" s="9">
        <f t="shared" ca="1" si="5"/>
        <v>3580.9624000000003</v>
      </c>
      <c r="I8" s="8">
        <f t="shared" si="10"/>
        <v>120</v>
      </c>
      <c r="J8" s="10" t="str">
        <f t="shared" ca="1" si="6"/>
        <v>GT41044</v>
      </c>
      <c r="K8" s="9">
        <f t="shared" ca="1" si="7"/>
        <v>2030.971</v>
      </c>
      <c r="L8" s="8">
        <f t="shared" si="11"/>
        <v>176</v>
      </c>
    </row>
    <row r="9" spans="1:12" x14ac:dyDescent="0.25">
      <c r="A9" s="10" t="str">
        <f t="shared" ca="1" si="0"/>
        <v>GT36008</v>
      </c>
      <c r="B9" s="9">
        <f t="shared" ca="1" si="1"/>
        <v>4072.0321999999996</v>
      </c>
      <c r="C9" s="8">
        <f t="shared" si="8"/>
        <v>9</v>
      </c>
      <c r="D9" s="10" t="str">
        <f t="shared" ca="1" si="2"/>
        <v>GT36162</v>
      </c>
      <c r="E9" s="9">
        <f t="shared" ca="1" si="3"/>
        <v>2826.6629999999996</v>
      </c>
      <c r="F9" s="8">
        <f t="shared" si="9"/>
        <v>65</v>
      </c>
      <c r="G9" s="10" t="str">
        <f t="shared" ca="1" si="4"/>
        <v>GT38282</v>
      </c>
      <c r="H9" s="9">
        <f t="shared" ca="1" si="5"/>
        <v>5407.1010000000006</v>
      </c>
      <c r="I9" s="8">
        <f t="shared" si="10"/>
        <v>121</v>
      </c>
      <c r="J9" s="10" t="str">
        <f t="shared" ca="1" si="6"/>
        <v>GT41045</v>
      </c>
      <c r="K9" s="9">
        <f t="shared" ca="1" si="7"/>
        <v>1221.1017999999999</v>
      </c>
      <c r="L9" s="8">
        <f t="shared" si="11"/>
        <v>177</v>
      </c>
    </row>
    <row r="10" spans="1:12" x14ac:dyDescent="0.25">
      <c r="A10" s="10" t="str">
        <f t="shared" ca="1" si="0"/>
        <v>GT36009</v>
      </c>
      <c r="B10" s="9">
        <f t="shared" ca="1" si="1"/>
        <v>11044.641800000001</v>
      </c>
      <c r="C10" s="8">
        <f t="shared" si="8"/>
        <v>10</v>
      </c>
      <c r="D10" s="10" t="str">
        <f t="shared" ca="1" si="2"/>
        <v>GT36164</v>
      </c>
      <c r="E10" s="9">
        <f t="shared" ca="1" si="3"/>
        <v>3293.8807999999999</v>
      </c>
      <c r="F10" s="8">
        <f t="shared" si="9"/>
        <v>66</v>
      </c>
      <c r="G10" s="10" t="str">
        <f t="shared" ca="1" si="4"/>
        <v>GT38304</v>
      </c>
      <c r="H10" s="9" t="e">
        <f t="shared" ca="1" si="5"/>
        <v>#N/A</v>
      </c>
      <c r="I10" s="8">
        <f t="shared" si="10"/>
        <v>122</v>
      </c>
      <c r="J10" s="10" t="str">
        <f t="shared" ca="1" si="6"/>
        <v>GT41046</v>
      </c>
      <c r="K10" s="9">
        <f t="shared" ca="1" si="7"/>
        <v>1536.31</v>
      </c>
      <c r="L10" s="8">
        <f t="shared" si="11"/>
        <v>178</v>
      </c>
    </row>
    <row r="11" spans="1:12" x14ac:dyDescent="0.25">
      <c r="A11" s="10" t="str">
        <f t="shared" ca="1" si="0"/>
        <v>GT36010</v>
      </c>
      <c r="B11" s="9">
        <f t="shared" ca="1" si="1"/>
        <v>2565.0816</v>
      </c>
      <c r="C11" s="8">
        <f t="shared" si="8"/>
        <v>11</v>
      </c>
      <c r="D11" s="10" t="str">
        <f t="shared" ca="1" si="2"/>
        <v>GT36175</v>
      </c>
      <c r="E11" s="9">
        <f t="shared" ca="1" si="3"/>
        <v>1221.8522</v>
      </c>
      <c r="F11" s="8">
        <f t="shared" si="9"/>
        <v>67</v>
      </c>
      <c r="G11" s="10" t="str">
        <f t="shared" ca="1" si="4"/>
        <v>GT38306</v>
      </c>
      <c r="H11" s="9">
        <f t="shared" ca="1" si="5"/>
        <v>11717.5496</v>
      </c>
      <c r="I11" s="8">
        <f t="shared" si="10"/>
        <v>123</v>
      </c>
      <c r="J11" s="10" t="str">
        <f t="shared" ca="1" si="6"/>
        <v>GT41047</v>
      </c>
      <c r="K11" s="9">
        <f t="shared" ca="1" si="7"/>
        <v>1386.1496000000002</v>
      </c>
      <c r="L11" s="8">
        <f t="shared" si="11"/>
        <v>179</v>
      </c>
    </row>
    <row r="12" spans="1:12" x14ac:dyDescent="0.25">
      <c r="A12" s="10" t="str">
        <f t="shared" ca="1" si="0"/>
        <v>GT36011</v>
      </c>
      <c r="B12" s="9">
        <f t="shared" ca="1" si="1"/>
        <v>2981.1917999999996</v>
      </c>
      <c r="C12" s="8">
        <f t="shared" si="8"/>
        <v>12</v>
      </c>
      <c r="D12" s="10" t="str">
        <f t="shared" ca="1" si="2"/>
        <v>GT36176</v>
      </c>
      <c r="E12" s="9">
        <f t="shared" ca="1" si="3"/>
        <v>739.97479999999996</v>
      </c>
      <c r="F12" s="8">
        <f t="shared" si="9"/>
        <v>68</v>
      </c>
      <c r="G12" s="10" t="str">
        <f t="shared" ca="1" si="4"/>
        <v>GT38307</v>
      </c>
      <c r="H12" s="9">
        <f t="shared" ca="1" si="5"/>
        <v>4354.6784000000007</v>
      </c>
      <c r="I12" s="8">
        <f t="shared" si="10"/>
        <v>124</v>
      </c>
      <c r="J12" s="10" t="str">
        <f t="shared" ca="1" si="6"/>
        <v>GT41048</v>
      </c>
      <c r="K12" s="9">
        <f t="shared" ca="1" si="7"/>
        <v>2176.1197999999999</v>
      </c>
      <c r="L12" s="8">
        <f t="shared" si="11"/>
        <v>180</v>
      </c>
    </row>
    <row r="13" spans="1:12" x14ac:dyDescent="0.25">
      <c r="A13" s="10" t="str">
        <f t="shared" ca="1" si="0"/>
        <v>GT36012</v>
      </c>
      <c r="B13" s="9">
        <f t="shared" ca="1" si="1"/>
        <v>3484.5896000000002</v>
      </c>
      <c r="C13" s="8">
        <f t="shared" si="8"/>
        <v>13</v>
      </c>
      <c r="D13" s="10" t="str">
        <f t="shared" ca="1" si="2"/>
        <v>GT36178</v>
      </c>
      <c r="E13" s="9">
        <f t="shared" ca="1" si="3"/>
        <v>1418.7116000000001</v>
      </c>
      <c r="F13" s="8">
        <f t="shared" si="9"/>
        <v>69</v>
      </c>
      <c r="G13" s="10" t="str">
        <f t="shared" ca="1" si="4"/>
        <v>GT38313</v>
      </c>
      <c r="H13" s="9">
        <f t="shared" ca="1" si="5"/>
        <v>3568.8621999999996</v>
      </c>
      <c r="I13" s="8">
        <f t="shared" si="10"/>
        <v>125</v>
      </c>
      <c r="J13" s="10" t="str">
        <f t="shared" ca="1" si="6"/>
        <v>GT41051</v>
      </c>
      <c r="K13" s="9">
        <f t="shared" ca="1" si="7"/>
        <v>1470.6633999999999</v>
      </c>
      <c r="L13" s="8">
        <f t="shared" si="11"/>
        <v>181</v>
      </c>
    </row>
    <row r="14" spans="1:12" x14ac:dyDescent="0.25">
      <c r="A14" s="10" t="str">
        <f t="shared" ca="1" si="0"/>
        <v>GT36016</v>
      </c>
      <c r="B14" s="9">
        <f t="shared" ca="1" si="1"/>
        <v>5563.8943999999992</v>
      </c>
      <c r="C14" s="8">
        <f t="shared" si="8"/>
        <v>14</v>
      </c>
      <c r="D14" s="10" t="str">
        <f t="shared" ca="1" si="2"/>
        <v>GT36190</v>
      </c>
      <c r="E14" s="9">
        <f t="shared" ca="1" si="3"/>
        <v>1952.3532</v>
      </c>
      <c r="F14" s="8">
        <f t="shared" si="9"/>
        <v>70</v>
      </c>
      <c r="G14" s="10" t="str">
        <f t="shared" ca="1" si="4"/>
        <v>GT38318</v>
      </c>
      <c r="H14" s="9">
        <f t="shared" ca="1" si="5"/>
        <v>3512.8234000000002</v>
      </c>
      <c r="I14" s="8">
        <f t="shared" si="10"/>
        <v>126</v>
      </c>
      <c r="J14" s="10" t="str">
        <f t="shared" ca="1" si="6"/>
        <v>GT41052</v>
      </c>
      <c r="K14" s="9">
        <f t="shared" ca="1" si="7"/>
        <v>3163.2442000000001</v>
      </c>
      <c r="L14" s="8">
        <f t="shared" si="11"/>
        <v>182</v>
      </c>
    </row>
    <row r="15" spans="1:12" x14ac:dyDescent="0.25">
      <c r="A15" s="10" t="str">
        <f t="shared" ca="1" si="0"/>
        <v>GT36018</v>
      </c>
      <c r="B15" s="9">
        <f t="shared" ca="1" si="1"/>
        <v>7097.7254000000003</v>
      </c>
      <c r="C15" s="8">
        <f t="shared" si="8"/>
        <v>15</v>
      </c>
      <c r="D15" s="10" t="str">
        <f t="shared" ca="1" si="2"/>
        <v>GT36208</v>
      </c>
      <c r="E15" s="9">
        <f t="shared" ca="1" si="3"/>
        <v>1875.4371999999998</v>
      </c>
      <c r="F15" s="8">
        <f t="shared" si="9"/>
        <v>71</v>
      </c>
      <c r="G15" s="10" t="str">
        <f t="shared" ca="1" si="4"/>
        <v>GT38320</v>
      </c>
      <c r="H15" s="9">
        <f t="shared" ca="1" si="5"/>
        <v>2775.6224000000002</v>
      </c>
      <c r="I15" s="8">
        <f t="shared" si="10"/>
        <v>127</v>
      </c>
      <c r="J15" s="10" t="str">
        <f t="shared" ca="1" si="6"/>
        <v>GT41053</v>
      </c>
      <c r="K15" s="9">
        <f t="shared" ca="1" si="7"/>
        <v>1232.9205999999999</v>
      </c>
      <c r="L15" s="8">
        <f t="shared" si="11"/>
        <v>183</v>
      </c>
    </row>
    <row r="16" spans="1:12" x14ac:dyDescent="0.25">
      <c r="A16" s="10" t="str">
        <f t="shared" ca="1" si="0"/>
        <v>GT36021</v>
      </c>
      <c r="B16" s="9">
        <f t="shared" ca="1" si="1"/>
        <v>10160.7778</v>
      </c>
      <c r="C16" s="8">
        <f t="shared" si="8"/>
        <v>16</v>
      </c>
      <c r="D16" s="10" t="str">
        <f t="shared" ca="1" si="2"/>
        <v>GT36212</v>
      </c>
      <c r="E16" s="9">
        <f t="shared" ca="1" si="3"/>
        <v>2135.8796000000002</v>
      </c>
      <c r="F16" s="8">
        <f t="shared" si="9"/>
        <v>72</v>
      </c>
      <c r="G16" s="10" t="str">
        <f t="shared" ca="1" si="4"/>
        <v>GT38331</v>
      </c>
      <c r="H16" s="9">
        <f t="shared" ca="1" si="5"/>
        <v>3742.6065999999996</v>
      </c>
      <c r="I16" s="8">
        <f t="shared" si="10"/>
        <v>128</v>
      </c>
      <c r="J16" s="10" t="str">
        <f t="shared" ca="1" si="6"/>
        <v>GT41054</v>
      </c>
      <c r="K16" s="9">
        <f t="shared" ca="1" si="7"/>
        <v>1600.1744000000001</v>
      </c>
      <c r="L16" s="8">
        <f t="shared" si="11"/>
        <v>184</v>
      </c>
    </row>
    <row r="17" spans="1:12" x14ac:dyDescent="0.25">
      <c r="A17" s="10" t="str">
        <f t="shared" ca="1" si="0"/>
        <v>GT36022</v>
      </c>
      <c r="B17" s="9">
        <f t="shared" ca="1" si="1"/>
        <v>5932.0192000000006</v>
      </c>
      <c r="C17" s="8">
        <f t="shared" si="8"/>
        <v>17</v>
      </c>
      <c r="D17" s="10" t="str">
        <f t="shared" ca="1" si="2"/>
        <v>GT36214</v>
      </c>
      <c r="E17" s="9">
        <f t="shared" ca="1" si="3"/>
        <v>3563.9041999999999</v>
      </c>
      <c r="F17" s="8">
        <f t="shared" si="9"/>
        <v>73</v>
      </c>
      <c r="G17" s="10" t="str">
        <f t="shared" ca="1" si="4"/>
        <v>GT38345</v>
      </c>
      <c r="H17" s="9">
        <f t="shared" ca="1" si="5"/>
        <v>4319.2085999999999</v>
      </c>
      <c r="I17" s="8">
        <f t="shared" si="10"/>
        <v>129</v>
      </c>
      <c r="J17" s="10" t="str">
        <f t="shared" ca="1" si="6"/>
        <v>GT41063</v>
      </c>
      <c r="K17" s="9">
        <f t="shared" ca="1" si="7"/>
        <v>3684.2361999999994</v>
      </c>
      <c r="L17" s="8">
        <f t="shared" si="11"/>
        <v>185</v>
      </c>
    </row>
    <row r="18" spans="1:12" x14ac:dyDescent="0.25">
      <c r="A18" s="10" t="str">
        <f t="shared" ca="1" si="0"/>
        <v>GT36023</v>
      </c>
      <c r="B18" s="9">
        <f t="shared" ca="1" si="1"/>
        <v>2809.3234000000002</v>
      </c>
      <c r="C18" s="8">
        <f t="shared" si="8"/>
        <v>18</v>
      </c>
      <c r="D18" s="10" t="str">
        <f t="shared" ca="1" si="2"/>
        <v>GT36248</v>
      </c>
      <c r="E18" s="9">
        <f t="shared" ca="1" si="3"/>
        <v>1800.29</v>
      </c>
      <c r="F18" s="8">
        <f t="shared" si="9"/>
        <v>74</v>
      </c>
      <c r="G18" s="10" t="str">
        <f t="shared" ca="1" si="4"/>
        <v>GT38354</v>
      </c>
      <c r="H18" s="9">
        <f t="shared" ca="1" si="5"/>
        <v>11385.350200000001</v>
      </c>
      <c r="I18" s="8">
        <f t="shared" si="10"/>
        <v>130</v>
      </c>
      <c r="J18" s="10" t="str">
        <f t="shared" ca="1" si="6"/>
        <v>GT41064</v>
      </c>
      <c r="K18" s="9">
        <f t="shared" ca="1" si="7"/>
        <v>2024.3647999999998</v>
      </c>
      <c r="L18" s="8">
        <f t="shared" si="11"/>
        <v>186</v>
      </c>
    </row>
    <row r="19" spans="1:12" x14ac:dyDescent="0.25">
      <c r="A19" s="10" t="str">
        <f t="shared" ca="1" si="0"/>
        <v>GT36024</v>
      </c>
      <c r="B19" s="9">
        <f t="shared" ca="1" si="1"/>
        <v>9828.0290000000005</v>
      </c>
      <c r="C19" s="8">
        <f t="shared" si="8"/>
        <v>19</v>
      </c>
      <c r="D19" s="10" t="str">
        <f t="shared" ca="1" si="2"/>
        <v>GT36413</v>
      </c>
      <c r="E19" s="9">
        <f t="shared" ca="1" si="3"/>
        <v>1278.8022000000001</v>
      </c>
      <c r="F19" s="8">
        <f t="shared" si="9"/>
        <v>75</v>
      </c>
      <c r="G19" s="10" t="str">
        <f t="shared" ca="1" si="4"/>
        <v>GT38355</v>
      </c>
      <c r="H19" s="9">
        <f t="shared" ca="1" si="5"/>
        <v>6593.7915999999996</v>
      </c>
      <c r="I19" s="8">
        <f t="shared" si="10"/>
        <v>131</v>
      </c>
      <c r="J19" s="10" t="str">
        <f t="shared" ca="1" si="6"/>
        <v>GT41065</v>
      </c>
      <c r="K19" s="9">
        <f t="shared" ca="1" si="7"/>
        <v>1797.9717999999998</v>
      </c>
      <c r="L19" s="8">
        <f t="shared" si="11"/>
        <v>187</v>
      </c>
    </row>
    <row r="20" spans="1:12" x14ac:dyDescent="0.25">
      <c r="A20" s="10" t="str">
        <f t="shared" ca="1" si="0"/>
        <v>GT36025</v>
      </c>
      <c r="B20" s="9">
        <f t="shared" ca="1" si="1"/>
        <v>1105.1784</v>
      </c>
      <c r="C20" s="8">
        <f t="shared" si="8"/>
        <v>20</v>
      </c>
      <c r="D20" s="10" t="str">
        <f t="shared" ca="1" si="2"/>
        <v>GT38024</v>
      </c>
      <c r="E20" s="9">
        <f t="shared" ca="1" si="3"/>
        <v>1520.7660000000001</v>
      </c>
      <c r="F20" s="8">
        <f t="shared" si="9"/>
        <v>76</v>
      </c>
      <c r="G20" s="10" t="str">
        <f t="shared" ca="1" si="4"/>
        <v>GT38356</v>
      </c>
      <c r="H20" s="9">
        <f t="shared" ca="1" si="5"/>
        <v>4048.2338</v>
      </c>
      <c r="I20" s="8">
        <f t="shared" si="10"/>
        <v>132</v>
      </c>
      <c r="J20" s="10" t="str">
        <f t="shared" ca="1" si="6"/>
        <v>GT41067</v>
      </c>
      <c r="K20" s="9">
        <f t="shared" ca="1" si="7"/>
        <v>2388.0273999999999</v>
      </c>
      <c r="L20" s="8">
        <f t="shared" si="11"/>
        <v>188</v>
      </c>
    </row>
    <row r="21" spans="1:12" x14ac:dyDescent="0.25">
      <c r="A21" s="10" t="str">
        <f t="shared" ca="1" si="0"/>
        <v>GT36029</v>
      </c>
      <c r="B21" s="9">
        <f t="shared" ca="1" si="1"/>
        <v>3921.8584000000001</v>
      </c>
      <c r="C21" s="8">
        <f t="shared" si="8"/>
        <v>21</v>
      </c>
      <c r="D21" s="10" t="str">
        <f t="shared" ca="1" si="2"/>
        <v>GT38055</v>
      </c>
      <c r="E21" s="9">
        <f t="shared" ca="1" si="3"/>
        <v>960.98099999999999</v>
      </c>
      <c r="F21" s="8">
        <f t="shared" si="9"/>
        <v>77</v>
      </c>
      <c r="G21" s="10" t="str">
        <f t="shared" ca="1" si="4"/>
        <v>GT38358</v>
      </c>
      <c r="H21" s="9">
        <f t="shared" ca="1" si="5"/>
        <v>2541.3903999999998</v>
      </c>
      <c r="I21" s="8">
        <f t="shared" si="10"/>
        <v>133</v>
      </c>
      <c r="J21" s="10" t="str">
        <f t="shared" ca="1" si="6"/>
        <v>GT41068</v>
      </c>
      <c r="K21" s="9">
        <f t="shared" ca="1" si="7"/>
        <v>2307.4933999999998</v>
      </c>
      <c r="L21" s="8">
        <f t="shared" si="11"/>
        <v>189</v>
      </c>
    </row>
    <row r="22" spans="1:12" x14ac:dyDescent="0.25">
      <c r="A22" s="10" t="str">
        <f t="shared" ca="1" si="0"/>
        <v>GT36030</v>
      </c>
      <c r="B22" s="9">
        <f t="shared" ca="1" si="1"/>
        <v>2565.5104000000001</v>
      </c>
      <c r="C22" s="8">
        <f t="shared" si="8"/>
        <v>22</v>
      </c>
      <c r="D22" s="10" t="str">
        <f t="shared" ca="1" si="2"/>
        <v>GT38056</v>
      </c>
      <c r="E22" s="9">
        <f t="shared" ca="1" si="3"/>
        <v>2383.5652</v>
      </c>
      <c r="F22" s="8">
        <f t="shared" si="9"/>
        <v>78</v>
      </c>
      <c r="G22" s="10" t="str">
        <f t="shared" ca="1" si="4"/>
        <v>GT38359</v>
      </c>
      <c r="H22" s="9">
        <f t="shared" ca="1" si="5"/>
        <v>3257.5131999999999</v>
      </c>
      <c r="I22" s="8">
        <f t="shared" si="10"/>
        <v>134</v>
      </c>
      <c r="J22" s="10" t="str">
        <f t="shared" ca="1" si="6"/>
        <v>GT41072</v>
      </c>
      <c r="K22" s="9">
        <f t="shared" ca="1" si="7"/>
        <v>1668.9297999999999</v>
      </c>
      <c r="L22" s="8">
        <f t="shared" si="11"/>
        <v>190</v>
      </c>
    </row>
    <row r="23" spans="1:12" x14ac:dyDescent="0.25">
      <c r="A23" s="10" t="str">
        <f t="shared" ca="1" si="0"/>
        <v>GT36032</v>
      </c>
      <c r="B23" s="9">
        <f t="shared" ca="1" si="1"/>
        <v>1269.3417999999999</v>
      </c>
      <c r="C23" s="8">
        <f t="shared" si="8"/>
        <v>23</v>
      </c>
      <c r="D23" s="10" t="str">
        <f t="shared" ca="1" si="2"/>
        <v>GT38069</v>
      </c>
      <c r="E23" s="9">
        <f t="shared" ca="1" si="3"/>
        <v>2223.1001999999999</v>
      </c>
      <c r="F23" s="8">
        <f t="shared" si="9"/>
        <v>79</v>
      </c>
      <c r="G23" s="10" t="str">
        <f t="shared" ca="1" si="4"/>
        <v>GT38364</v>
      </c>
      <c r="H23" s="9">
        <f t="shared" ca="1" si="5"/>
        <v>2928.5297999999993</v>
      </c>
      <c r="I23" s="8">
        <f t="shared" si="10"/>
        <v>135</v>
      </c>
      <c r="J23" s="10" t="str">
        <f t="shared" ca="1" si="6"/>
        <v>GT41076</v>
      </c>
      <c r="K23" s="9">
        <f t="shared" ca="1" si="7"/>
        <v>2593.9853999999996</v>
      </c>
      <c r="L23" s="8">
        <f t="shared" si="11"/>
        <v>191</v>
      </c>
    </row>
    <row r="24" spans="1:12" x14ac:dyDescent="0.25">
      <c r="A24" s="10" t="str">
        <f t="shared" ca="1" si="0"/>
        <v>GT36033</v>
      </c>
      <c r="B24" s="9">
        <f t="shared" ca="1" si="1"/>
        <v>1684.5542</v>
      </c>
      <c r="C24" s="8">
        <f t="shared" si="8"/>
        <v>24</v>
      </c>
      <c r="D24" s="10" t="str">
        <f t="shared" ca="1" si="2"/>
        <v>GT38071</v>
      </c>
      <c r="E24" s="9">
        <f t="shared" ca="1" si="3"/>
        <v>1481.6246000000001</v>
      </c>
      <c r="F24" s="8">
        <f t="shared" si="9"/>
        <v>80</v>
      </c>
      <c r="G24" s="10" t="str">
        <f t="shared" ca="1" si="4"/>
        <v>GT38368</v>
      </c>
      <c r="H24" s="9">
        <f t="shared" ca="1" si="5"/>
        <v>3077.3501999999999</v>
      </c>
      <c r="I24" s="8">
        <f t="shared" si="10"/>
        <v>136</v>
      </c>
      <c r="J24" s="10" t="str">
        <f t="shared" ca="1" si="6"/>
        <v>GT41077</v>
      </c>
      <c r="K24" s="9">
        <f t="shared" ca="1" si="7"/>
        <v>2704.7766000000001</v>
      </c>
      <c r="L24" s="8">
        <f t="shared" si="11"/>
        <v>192</v>
      </c>
    </row>
    <row r="25" spans="1:12" x14ac:dyDescent="0.25">
      <c r="A25" s="10" t="str">
        <f t="shared" ca="1" si="0"/>
        <v>GT36034</v>
      </c>
      <c r="B25" s="9">
        <f t="shared" ca="1" si="1"/>
        <v>2359.8069999999998</v>
      </c>
      <c r="C25" s="8">
        <f t="shared" si="8"/>
        <v>25</v>
      </c>
      <c r="D25" s="10" t="str">
        <f t="shared" ca="1" si="2"/>
        <v>GT38075</v>
      </c>
      <c r="E25" s="9">
        <f t="shared" ca="1" si="3"/>
        <v>2016.1773999999998</v>
      </c>
      <c r="F25" s="8">
        <f t="shared" si="9"/>
        <v>81</v>
      </c>
      <c r="G25" s="10" t="str">
        <f t="shared" ca="1" si="4"/>
        <v>GT38371</v>
      </c>
      <c r="H25" s="9">
        <f t="shared" ca="1" si="5"/>
        <v>3205.1861999999996</v>
      </c>
      <c r="I25" s="8">
        <f t="shared" si="10"/>
        <v>137</v>
      </c>
      <c r="J25" s="10" t="str">
        <f t="shared" ca="1" si="6"/>
        <v>GT41079</v>
      </c>
      <c r="K25" s="9">
        <f t="shared" ca="1" si="7"/>
        <v>1261.3553999999999</v>
      </c>
      <c r="L25" s="8">
        <f t="shared" si="11"/>
        <v>193</v>
      </c>
    </row>
    <row r="26" spans="1:12" x14ac:dyDescent="0.25">
      <c r="A26" s="10" t="str">
        <f t="shared" ca="1" si="0"/>
        <v>GT36035</v>
      </c>
      <c r="B26" s="9">
        <f t="shared" ca="1" si="1"/>
        <v>3907.8285999999998</v>
      </c>
      <c r="C26" s="8">
        <f t="shared" si="8"/>
        <v>26</v>
      </c>
      <c r="D26" s="10" t="str">
        <f t="shared" ca="1" si="2"/>
        <v>GT38083</v>
      </c>
      <c r="E26" s="9">
        <f t="shared" ca="1" si="3"/>
        <v>1925.848</v>
      </c>
      <c r="F26" s="8">
        <f t="shared" si="9"/>
        <v>82</v>
      </c>
      <c r="G26" s="10" t="str">
        <f t="shared" ca="1" si="4"/>
        <v>GT38375</v>
      </c>
      <c r="H26" s="9">
        <f t="shared" ca="1" si="5"/>
        <v>3585.6523999999999</v>
      </c>
      <c r="I26" s="8">
        <f t="shared" si="10"/>
        <v>138</v>
      </c>
      <c r="J26" s="10" t="str">
        <f t="shared" ca="1" si="6"/>
        <v>GT41080</v>
      </c>
      <c r="K26" s="9">
        <f t="shared" ca="1" si="7"/>
        <v>1563.3110000000001</v>
      </c>
      <c r="L26" s="8">
        <f t="shared" si="11"/>
        <v>194</v>
      </c>
    </row>
    <row r="27" spans="1:12" x14ac:dyDescent="0.25">
      <c r="A27" s="10" t="str">
        <f t="shared" ca="1" si="0"/>
        <v>GT36042</v>
      </c>
      <c r="B27" s="9">
        <f t="shared" ca="1" si="1"/>
        <v>3679.6265999999996</v>
      </c>
      <c r="C27" s="8">
        <f t="shared" si="8"/>
        <v>27</v>
      </c>
      <c r="D27" s="10" t="str">
        <f t="shared" ca="1" si="2"/>
        <v>GT38087</v>
      </c>
      <c r="E27" s="9">
        <f t="shared" ca="1" si="3"/>
        <v>1676.2462</v>
      </c>
      <c r="F27" s="8">
        <f t="shared" si="9"/>
        <v>83</v>
      </c>
      <c r="G27" s="10" t="str">
        <f t="shared" ca="1" si="4"/>
        <v>GT38376</v>
      </c>
      <c r="H27" s="9">
        <f t="shared" ca="1" si="5"/>
        <v>2644.6239999999998</v>
      </c>
      <c r="I27" s="8">
        <f t="shared" si="10"/>
        <v>139</v>
      </c>
      <c r="J27" s="10" t="str">
        <f t="shared" ca="1" si="6"/>
        <v>GT41082</v>
      </c>
      <c r="K27" s="9">
        <f t="shared" ca="1" si="7"/>
        <v>4538.1646000000001</v>
      </c>
      <c r="L27" s="8">
        <f t="shared" si="11"/>
        <v>195</v>
      </c>
    </row>
    <row r="28" spans="1:12" x14ac:dyDescent="0.25">
      <c r="A28" s="10" t="str">
        <f t="shared" ca="1" si="0"/>
        <v>GT36043</v>
      </c>
      <c r="B28" s="9">
        <f t="shared" ca="1" si="1"/>
        <v>6436.3415999999997</v>
      </c>
      <c r="C28" s="8">
        <f t="shared" si="8"/>
        <v>28</v>
      </c>
      <c r="D28" s="10" t="str">
        <f t="shared" ca="1" si="2"/>
        <v>GT38089</v>
      </c>
      <c r="E28" s="9">
        <f t="shared" ca="1" si="3"/>
        <v>2412.1876000000002</v>
      </c>
      <c r="F28" s="8">
        <f t="shared" si="9"/>
        <v>84</v>
      </c>
      <c r="G28" s="10" t="str">
        <f t="shared" ca="1" si="4"/>
        <v>GT38387</v>
      </c>
      <c r="H28" s="9">
        <f t="shared" ca="1" si="5"/>
        <v>6422.6065999999992</v>
      </c>
      <c r="I28" s="8">
        <f t="shared" si="10"/>
        <v>140</v>
      </c>
      <c r="J28" s="10" t="str">
        <f t="shared" ca="1" si="6"/>
        <v>GT41083</v>
      </c>
      <c r="K28" s="9">
        <f t="shared" ca="1" si="7"/>
        <v>2753.9277999999999</v>
      </c>
      <c r="L28" s="8">
        <f t="shared" si="11"/>
        <v>196</v>
      </c>
    </row>
    <row r="29" spans="1:12" x14ac:dyDescent="0.25">
      <c r="A29" s="10" t="str">
        <f t="shared" ca="1" si="0"/>
        <v>GT36048</v>
      </c>
      <c r="B29" s="9">
        <f t="shared" ca="1" si="1"/>
        <v>3477.0856000000003</v>
      </c>
      <c r="C29" s="8">
        <f t="shared" si="8"/>
        <v>29</v>
      </c>
      <c r="D29" s="10" t="str">
        <f t="shared" ca="1" si="2"/>
        <v>GT38092</v>
      </c>
      <c r="E29" s="9">
        <f t="shared" ca="1" si="3"/>
        <v>2984.5418</v>
      </c>
      <c r="F29" s="8">
        <f t="shared" si="9"/>
        <v>85</v>
      </c>
      <c r="G29" s="10" t="str">
        <f t="shared" ca="1" si="4"/>
        <v>GT38388</v>
      </c>
      <c r="H29" s="9">
        <f t="shared" ca="1" si="5"/>
        <v>5844.597600000001</v>
      </c>
      <c r="I29" s="8">
        <f t="shared" si="10"/>
        <v>141</v>
      </c>
      <c r="J29" s="10" t="str">
        <f t="shared" ca="1" si="6"/>
        <v>GT41088</v>
      </c>
      <c r="K29" s="9">
        <f t="shared" ca="1" si="7"/>
        <v>4111.6425999999992</v>
      </c>
      <c r="L29" s="8">
        <f t="shared" si="11"/>
        <v>197</v>
      </c>
    </row>
    <row r="30" spans="1:12" x14ac:dyDescent="0.25">
      <c r="A30" s="10" t="str">
        <f t="shared" ca="1" si="0"/>
        <v>GT36049</v>
      </c>
      <c r="B30" s="9">
        <f t="shared" ca="1" si="1"/>
        <v>17603.379000000001</v>
      </c>
      <c r="C30" s="8">
        <f t="shared" si="8"/>
        <v>30</v>
      </c>
      <c r="D30" s="10" t="str">
        <f t="shared" ca="1" si="2"/>
        <v>GT38094</v>
      </c>
      <c r="E30" s="9">
        <f t="shared" ca="1" si="3"/>
        <v>2810.8643999999995</v>
      </c>
      <c r="F30" s="8">
        <f t="shared" si="9"/>
        <v>86</v>
      </c>
      <c r="G30" s="10" t="str">
        <f t="shared" ca="1" si="4"/>
        <v>GT38390</v>
      </c>
      <c r="H30" s="9">
        <f t="shared" ca="1" si="5"/>
        <v>2645.5486000000001</v>
      </c>
      <c r="I30" s="8">
        <f t="shared" si="10"/>
        <v>142</v>
      </c>
      <c r="J30" s="10" t="str">
        <f t="shared" ca="1" si="6"/>
        <v>GT41107</v>
      </c>
      <c r="K30" s="9">
        <f t="shared" ca="1" si="7"/>
        <v>2578.5351999999998</v>
      </c>
      <c r="L30" s="8">
        <f t="shared" si="11"/>
        <v>198</v>
      </c>
    </row>
    <row r="31" spans="1:12" x14ac:dyDescent="0.25">
      <c r="A31" s="10" t="str">
        <f t="shared" ca="1" si="0"/>
        <v>GT36050</v>
      </c>
      <c r="B31" s="9">
        <f t="shared" ca="1" si="1"/>
        <v>7667.7479999999996</v>
      </c>
      <c r="C31" s="8">
        <f t="shared" si="8"/>
        <v>31</v>
      </c>
      <c r="D31" s="10" t="str">
        <f t="shared" ca="1" si="2"/>
        <v>GT38097</v>
      </c>
      <c r="E31" s="9">
        <f t="shared" ca="1" si="3"/>
        <v>2674.2781999999997</v>
      </c>
      <c r="F31" s="8">
        <f t="shared" si="9"/>
        <v>87</v>
      </c>
      <c r="G31" s="10" t="str">
        <f t="shared" ca="1" si="4"/>
        <v>GT38399</v>
      </c>
      <c r="H31" s="9">
        <f t="shared" ca="1" si="5"/>
        <v>13570.7696</v>
      </c>
      <c r="I31" s="8">
        <f t="shared" si="10"/>
        <v>143</v>
      </c>
      <c r="J31" s="10" t="str">
        <f t="shared" ca="1" si="6"/>
        <v>GT41130</v>
      </c>
      <c r="K31" s="9">
        <f t="shared" ca="1" si="7"/>
        <v>2300.8202000000001</v>
      </c>
      <c r="L31" s="8">
        <f t="shared" si="11"/>
        <v>199</v>
      </c>
    </row>
    <row r="32" spans="1:12" x14ac:dyDescent="0.25">
      <c r="A32" s="10" t="str">
        <f t="shared" ca="1" si="0"/>
        <v>GT36051</v>
      </c>
      <c r="B32" s="9">
        <f t="shared" ca="1" si="1"/>
        <v>3872.6402000000003</v>
      </c>
      <c r="C32" s="8">
        <f t="shared" si="8"/>
        <v>32</v>
      </c>
      <c r="D32" s="10" t="str">
        <f t="shared" ca="1" si="2"/>
        <v>GT38099</v>
      </c>
      <c r="E32" s="9">
        <f t="shared" ca="1" si="3"/>
        <v>1289.3078</v>
      </c>
      <c r="F32" s="8">
        <f t="shared" si="9"/>
        <v>88</v>
      </c>
      <c r="G32" s="10" t="str">
        <f t="shared" ca="1" si="4"/>
        <v>GT38407</v>
      </c>
      <c r="H32" s="9">
        <f t="shared" ca="1" si="5"/>
        <v>6397.9907999999996</v>
      </c>
      <c r="I32" s="8">
        <f t="shared" si="10"/>
        <v>144</v>
      </c>
      <c r="J32" s="10" t="str">
        <f t="shared" ca="1" si="6"/>
        <v>GT41131</v>
      </c>
      <c r="K32" s="9">
        <f t="shared" ca="1" si="7"/>
        <v>3419.5191999999997</v>
      </c>
      <c r="L32" s="8">
        <f t="shared" si="11"/>
        <v>200</v>
      </c>
    </row>
    <row r="33" spans="1:12" x14ac:dyDescent="0.25">
      <c r="A33" s="10" t="str">
        <f t="shared" ca="1" si="0"/>
        <v>GT36058</v>
      </c>
      <c r="B33" s="9">
        <f t="shared" ca="1" si="1"/>
        <v>10808.105</v>
      </c>
      <c r="C33" s="8">
        <f t="shared" si="8"/>
        <v>33</v>
      </c>
      <c r="D33" s="10" t="str">
        <f t="shared" ca="1" si="2"/>
        <v>GT38108</v>
      </c>
      <c r="E33" s="9" t="e">
        <f t="shared" ca="1" si="3"/>
        <v>#N/A</v>
      </c>
      <c r="F33" s="8">
        <f t="shared" si="9"/>
        <v>89</v>
      </c>
      <c r="G33" s="10" t="str">
        <f t="shared" ca="1" si="4"/>
        <v>GT38415</v>
      </c>
      <c r="H33" s="9">
        <f t="shared" ca="1" si="5"/>
        <v>4444.2305999999999</v>
      </c>
      <c r="I33" s="8">
        <f t="shared" si="10"/>
        <v>145</v>
      </c>
      <c r="J33" s="10" t="str">
        <f t="shared" ca="1" si="6"/>
        <v>GT41135</v>
      </c>
      <c r="K33" s="9">
        <f t="shared" ca="1" si="7"/>
        <v>4684.4256000000005</v>
      </c>
      <c r="L33" s="8">
        <f t="shared" si="11"/>
        <v>201</v>
      </c>
    </row>
    <row r="34" spans="1:12" x14ac:dyDescent="0.25">
      <c r="A34" s="10" t="str">
        <f t="shared" ca="1" si="0"/>
        <v>GT36059</v>
      </c>
      <c r="B34" s="9">
        <f t="shared" ca="1" si="1"/>
        <v>2981.5</v>
      </c>
      <c r="C34" s="8">
        <f t="shared" si="8"/>
        <v>34</v>
      </c>
      <c r="D34" s="10" t="str">
        <f t="shared" ca="1" si="2"/>
        <v>GT38116</v>
      </c>
      <c r="E34" s="9">
        <f t="shared" ca="1" si="3"/>
        <v>6146.1378000000004</v>
      </c>
      <c r="F34" s="8">
        <f t="shared" si="9"/>
        <v>90</v>
      </c>
      <c r="G34" s="10" t="str">
        <f t="shared" ca="1" si="4"/>
        <v>GT38427</v>
      </c>
      <c r="H34" s="9">
        <f t="shared" ca="1" si="5"/>
        <v>4698.4822000000004</v>
      </c>
      <c r="I34" s="8">
        <f t="shared" si="10"/>
        <v>146</v>
      </c>
      <c r="J34" s="10" t="str">
        <f t="shared" ca="1" si="6"/>
        <v>GT41143</v>
      </c>
      <c r="K34" s="9">
        <f t="shared" ca="1" si="7"/>
        <v>1459.0321999999999</v>
      </c>
      <c r="L34" s="8">
        <f t="shared" si="11"/>
        <v>202</v>
      </c>
    </row>
    <row r="35" spans="1:12" x14ac:dyDescent="0.25">
      <c r="A35" s="10" t="str">
        <f t="shared" ca="1" si="0"/>
        <v>GT36061</v>
      </c>
      <c r="B35" s="9">
        <f t="shared" ca="1" si="1"/>
        <v>5448.3863999999994</v>
      </c>
      <c r="C35" s="8">
        <f t="shared" si="8"/>
        <v>35</v>
      </c>
      <c r="D35" s="10" t="str">
        <f t="shared" ca="1" si="2"/>
        <v>GT38131</v>
      </c>
      <c r="E35" s="9">
        <f t="shared" ca="1" si="3"/>
        <v>4981.0346</v>
      </c>
      <c r="F35" s="8">
        <f t="shared" si="9"/>
        <v>91</v>
      </c>
      <c r="G35" s="10" t="str">
        <f t="shared" ca="1" si="4"/>
        <v>GT38428</v>
      </c>
      <c r="H35" s="9">
        <f t="shared" ca="1" si="5"/>
        <v>6533.7059999999992</v>
      </c>
      <c r="I35" s="8">
        <f t="shared" si="10"/>
        <v>147</v>
      </c>
      <c r="J35" s="10" t="str">
        <f t="shared" ca="1" si="6"/>
        <v>GT41145</v>
      </c>
      <c r="K35" s="9">
        <f t="shared" ca="1" si="7"/>
        <v>1729.404</v>
      </c>
      <c r="L35" s="8">
        <f t="shared" si="11"/>
        <v>203</v>
      </c>
    </row>
    <row r="36" spans="1:12" x14ac:dyDescent="0.25">
      <c r="A36" s="10" t="str">
        <f t="shared" ref="A36:A59" ca="1" si="12">INDIRECT(ADDRESS(C36,1,1,1,"Tensores"))</f>
        <v>GT36062</v>
      </c>
      <c r="B36" s="9">
        <f t="shared" ref="B36:B59" ca="1" si="13">INDIRECT(ADDRESS(C36,5,1,1,"Tensores"))</f>
        <v>6732.83</v>
      </c>
      <c r="C36" s="8">
        <f t="shared" si="8"/>
        <v>36</v>
      </c>
      <c r="D36" s="10" t="str">
        <f t="shared" ref="D36:D59" ca="1" si="14">INDIRECT(ADDRESS(F36,1,1,1,"Tensores"))</f>
        <v>GT38147</v>
      </c>
      <c r="E36" s="9">
        <f t="shared" ref="E36:E59" ca="1" si="15">INDIRECT(ADDRESS(F36,5,1,1,"Tensores"))</f>
        <v>4347.0537999999997</v>
      </c>
      <c r="F36" s="8">
        <f t="shared" si="9"/>
        <v>92</v>
      </c>
      <c r="G36" s="10" t="str">
        <f t="shared" ref="G36:G59" ca="1" si="16">INDIRECT(ADDRESS(I36,1,1,1,"Tensores"))</f>
        <v>GT38457</v>
      </c>
      <c r="H36" s="9">
        <f t="shared" ref="H36:H59" ca="1" si="17">INDIRECT(ADDRESS(I36,5,1,1,"Tensores"))</f>
        <v>12822.473399999999</v>
      </c>
      <c r="I36" s="8">
        <f t="shared" si="10"/>
        <v>148</v>
      </c>
      <c r="J36" s="10" t="str">
        <f t="shared" ref="J36:J59" ca="1" si="18">INDIRECT(ADDRESS(L36,1,1,1,"Tensores"))</f>
        <v>GT41147</v>
      </c>
      <c r="K36" s="9">
        <f t="shared" ref="K36:K59" ca="1" si="19">INDIRECT(ADDRESS(L36,5,1,1,"Tensores"))</f>
        <v>2059.1646000000001</v>
      </c>
      <c r="L36" s="8">
        <f t="shared" si="11"/>
        <v>204</v>
      </c>
    </row>
    <row r="37" spans="1:12" x14ac:dyDescent="0.25">
      <c r="A37" s="10" t="str">
        <f t="shared" ca="1" si="12"/>
        <v>GT36063</v>
      </c>
      <c r="B37" s="9">
        <f t="shared" ca="1" si="13"/>
        <v>6138.1916000000001</v>
      </c>
      <c r="C37" s="8">
        <f t="shared" ref="C37:C59" si="20">+C36+1</f>
        <v>37</v>
      </c>
      <c r="D37" s="10" t="str">
        <f t="shared" ca="1" si="14"/>
        <v>GT38148</v>
      </c>
      <c r="E37" s="9">
        <f t="shared" ca="1" si="15"/>
        <v>3144.9129999999996</v>
      </c>
      <c r="F37" s="8">
        <f t="shared" ref="F37:F59" si="21">+F36+1</f>
        <v>93</v>
      </c>
      <c r="G37" s="10" t="str">
        <f t="shared" ca="1" si="16"/>
        <v>GT38467</v>
      </c>
      <c r="H37" s="9">
        <f t="shared" ca="1" si="17"/>
        <v>7804.2672000000002</v>
      </c>
      <c r="I37" s="8">
        <f t="shared" ref="I37:I59" si="22">+I36+1</f>
        <v>149</v>
      </c>
      <c r="J37" s="10" t="str">
        <f t="shared" ca="1" si="18"/>
        <v>GT41169</v>
      </c>
      <c r="K37" s="9">
        <f t="shared" ca="1" si="19"/>
        <v>1633.7950000000001</v>
      </c>
      <c r="L37" s="8">
        <f t="shared" ref="L37:L59" si="23">+L36+1</f>
        <v>205</v>
      </c>
    </row>
    <row r="38" spans="1:12" x14ac:dyDescent="0.25">
      <c r="A38" s="10" t="str">
        <f t="shared" ca="1" si="12"/>
        <v>GT36067</v>
      </c>
      <c r="B38" s="9">
        <f t="shared" ca="1" si="13"/>
        <v>1872.3150000000001</v>
      </c>
      <c r="C38" s="8">
        <f t="shared" si="20"/>
        <v>38</v>
      </c>
      <c r="D38" s="10" t="str">
        <f t="shared" ca="1" si="14"/>
        <v>GT38151</v>
      </c>
      <c r="E38" s="9">
        <f t="shared" ca="1" si="15"/>
        <v>4374.4165999999996</v>
      </c>
      <c r="F38" s="8">
        <f t="shared" si="21"/>
        <v>94</v>
      </c>
      <c r="G38" s="10" t="str">
        <f t="shared" ca="1" si="16"/>
        <v>GT38481</v>
      </c>
      <c r="H38" s="9">
        <f t="shared" ca="1" si="17"/>
        <v>16839.297599999998</v>
      </c>
      <c r="I38" s="8">
        <f t="shared" si="22"/>
        <v>150</v>
      </c>
      <c r="J38" s="10" t="str">
        <f t="shared" ca="1" si="18"/>
        <v>GT41174</v>
      </c>
      <c r="K38" s="9">
        <f t="shared" ca="1" si="19"/>
        <v>2471.8846000000003</v>
      </c>
      <c r="L38" s="8">
        <f t="shared" si="23"/>
        <v>206</v>
      </c>
    </row>
    <row r="39" spans="1:12" x14ac:dyDescent="0.25">
      <c r="A39" s="10" t="str">
        <f t="shared" ca="1" si="12"/>
        <v>GT36068</v>
      </c>
      <c r="B39" s="9">
        <f t="shared" ca="1" si="13"/>
        <v>2671.9063999999998</v>
      </c>
      <c r="C39" s="8">
        <f t="shared" si="20"/>
        <v>39</v>
      </c>
      <c r="D39" s="10" t="str">
        <f t="shared" ca="1" si="14"/>
        <v>GT38154</v>
      </c>
      <c r="E39" s="9">
        <f t="shared" ca="1" si="15"/>
        <v>5876.0473999999995</v>
      </c>
      <c r="F39" s="8">
        <f t="shared" si="21"/>
        <v>95</v>
      </c>
      <c r="G39" s="10" t="str">
        <f t="shared" ca="1" si="16"/>
        <v>GT38482</v>
      </c>
      <c r="H39" s="9">
        <f t="shared" ca="1" si="17"/>
        <v>4848.4147999999996</v>
      </c>
      <c r="I39" s="8">
        <f t="shared" si="22"/>
        <v>151</v>
      </c>
      <c r="J39" s="10" t="str">
        <f t="shared" ca="1" si="18"/>
        <v>GT41212</v>
      </c>
      <c r="K39" s="9">
        <f t="shared" ca="1" si="19"/>
        <v>2618.8423999999995</v>
      </c>
      <c r="L39" s="8">
        <f t="shared" si="23"/>
        <v>207</v>
      </c>
    </row>
    <row r="40" spans="1:12" x14ac:dyDescent="0.25">
      <c r="A40" s="10" t="str">
        <f t="shared" ca="1" si="12"/>
        <v>GT36070</v>
      </c>
      <c r="B40" s="9">
        <f t="shared" ca="1" si="13"/>
        <v>7647.3799999999992</v>
      </c>
      <c r="C40" s="8">
        <f t="shared" si="20"/>
        <v>40</v>
      </c>
      <c r="D40" s="10" t="str">
        <f t="shared" ca="1" si="14"/>
        <v>GT38175</v>
      </c>
      <c r="E40" s="9">
        <f t="shared" ca="1" si="15"/>
        <v>8285.9033999999992</v>
      </c>
      <c r="F40" s="8">
        <f t="shared" si="21"/>
        <v>96</v>
      </c>
      <c r="G40" s="10" t="str">
        <f t="shared" ca="1" si="16"/>
        <v>GT38484</v>
      </c>
      <c r="H40" s="9">
        <f t="shared" ca="1" si="17"/>
        <v>2782.3357999999998</v>
      </c>
      <c r="I40" s="8">
        <f t="shared" si="22"/>
        <v>152</v>
      </c>
      <c r="J40" s="10" t="str">
        <f t="shared" ca="1" si="18"/>
        <v>GT41214</v>
      </c>
      <c r="K40" s="9">
        <f t="shared" ca="1" si="19"/>
        <v>4292.5023999999994</v>
      </c>
      <c r="L40" s="8">
        <f t="shared" si="23"/>
        <v>208</v>
      </c>
    </row>
    <row r="41" spans="1:12" x14ac:dyDescent="0.25">
      <c r="A41" s="10" t="str">
        <f t="shared" ca="1" si="12"/>
        <v>GT36074</v>
      </c>
      <c r="B41" s="9">
        <f t="shared" ca="1" si="13"/>
        <v>1929.1176</v>
      </c>
      <c r="C41" s="8">
        <f t="shared" si="20"/>
        <v>41</v>
      </c>
      <c r="D41" s="10" t="str">
        <f t="shared" ca="1" si="14"/>
        <v>GT38176</v>
      </c>
      <c r="E41" s="9">
        <f t="shared" ca="1" si="15"/>
        <v>5137.4929999999995</v>
      </c>
      <c r="F41" s="8">
        <f t="shared" si="21"/>
        <v>97</v>
      </c>
      <c r="G41" s="10" t="str">
        <f t="shared" ca="1" si="16"/>
        <v>GT38513</v>
      </c>
      <c r="H41" s="9">
        <f t="shared" ca="1" si="17"/>
        <v>5627.598</v>
      </c>
      <c r="I41" s="8">
        <f t="shared" si="22"/>
        <v>153</v>
      </c>
      <c r="J41" s="10" t="str">
        <f t="shared" ca="1" si="18"/>
        <v>GT41227</v>
      </c>
      <c r="K41" s="9">
        <f t="shared" ca="1" si="19"/>
        <v>3003.2079999999996</v>
      </c>
      <c r="L41" s="8">
        <f t="shared" si="23"/>
        <v>209</v>
      </c>
    </row>
    <row r="42" spans="1:12" x14ac:dyDescent="0.25">
      <c r="A42" s="10" t="str">
        <f t="shared" ca="1" si="12"/>
        <v>GT36076</v>
      </c>
      <c r="B42" s="9">
        <f t="shared" ca="1" si="13"/>
        <v>8492.0757999999987</v>
      </c>
      <c r="C42" s="8">
        <f t="shared" si="20"/>
        <v>42</v>
      </c>
      <c r="D42" s="10" t="str">
        <f t="shared" ca="1" si="14"/>
        <v>GT38188</v>
      </c>
      <c r="E42" s="9">
        <f t="shared" ca="1" si="15"/>
        <v>3038.5571999999997</v>
      </c>
      <c r="F42" s="8">
        <f t="shared" si="21"/>
        <v>98</v>
      </c>
      <c r="G42" s="10" t="str">
        <f t="shared" ca="1" si="16"/>
        <v>GT38570</v>
      </c>
      <c r="H42" s="9">
        <f t="shared" ca="1" si="17"/>
        <v>12772.638800000001</v>
      </c>
      <c r="I42" s="8">
        <f t="shared" si="22"/>
        <v>154</v>
      </c>
      <c r="J42" s="10" t="str">
        <f t="shared" ca="1" si="18"/>
        <v>GT41229</v>
      </c>
      <c r="K42" s="9">
        <f t="shared" ca="1" si="19"/>
        <v>1504.9271999999999</v>
      </c>
      <c r="L42" s="8">
        <f t="shared" si="23"/>
        <v>210</v>
      </c>
    </row>
    <row r="43" spans="1:12" x14ac:dyDescent="0.25">
      <c r="A43" s="10" t="str">
        <f t="shared" ca="1" si="12"/>
        <v>GT36080</v>
      </c>
      <c r="B43" s="9">
        <f t="shared" ca="1" si="13"/>
        <v>4104.2860000000001</v>
      </c>
      <c r="C43" s="8">
        <f t="shared" si="20"/>
        <v>43</v>
      </c>
      <c r="D43" s="10" t="str">
        <f t="shared" ca="1" si="14"/>
        <v>GT38192</v>
      </c>
      <c r="E43" s="9">
        <f t="shared" ca="1" si="15"/>
        <v>9144.5887999999995</v>
      </c>
      <c r="F43" s="8">
        <f t="shared" si="21"/>
        <v>99</v>
      </c>
      <c r="G43" s="10" t="str">
        <f t="shared" ca="1" si="16"/>
        <v>GT38640</v>
      </c>
      <c r="H43" s="9">
        <f t="shared" ca="1" si="17"/>
        <v>5145.2918</v>
      </c>
      <c r="I43" s="8">
        <f t="shared" si="22"/>
        <v>155</v>
      </c>
      <c r="J43" s="10" t="str">
        <f t="shared" ca="1" si="18"/>
        <v>GT41233</v>
      </c>
      <c r="K43" s="9">
        <f t="shared" ca="1" si="19"/>
        <v>1377.4128000000001</v>
      </c>
      <c r="L43" s="8">
        <f t="shared" si="23"/>
        <v>211</v>
      </c>
    </row>
    <row r="44" spans="1:12" x14ac:dyDescent="0.25">
      <c r="A44" s="10" t="str">
        <f t="shared" ca="1" si="12"/>
        <v>GT36082</v>
      </c>
      <c r="B44" s="9">
        <f t="shared" ca="1" si="13"/>
        <v>931.35359999999991</v>
      </c>
      <c r="C44" s="8">
        <f t="shared" si="20"/>
        <v>44</v>
      </c>
      <c r="D44" s="10" t="str">
        <f t="shared" ca="1" si="14"/>
        <v>GT38193</v>
      </c>
      <c r="E44" s="9">
        <f t="shared" ca="1" si="15"/>
        <v>6038.5223999999998</v>
      </c>
      <c r="F44" s="8">
        <f t="shared" si="21"/>
        <v>100</v>
      </c>
      <c r="G44" s="10" t="str">
        <f t="shared" ca="1" si="16"/>
        <v>GT39009</v>
      </c>
      <c r="H44" s="9">
        <f t="shared" ca="1" si="17"/>
        <v>6836.01</v>
      </c>
      <c r="I44" s="8">
        <f t="shared" si="22"/>
        <v>156</v>
      </c>
      <c r="J44" s="10" t="str">
        <f t="shared" ca="1" si="18"/>
        <v>GT41236</v>
      </c>
      <c r="K44" s="9">
        <f t="shared" ca="1" si="19"/>
        <v>1920.6086</v>
      </c>
      <c r="L44" s="8">
        <f t="shared" si="23"/>
        <v>212</v>
      </c>
    </row>
    <row r="45" spans="1:12" x14ac:dyDescent="0.25">
      <c r="A45" s="10" t="str">
        <f t="shared" ca="1" si="12"/>
        <v>GT36084</v>
      </c>
      <c r="B45" s="9">
        <f t="shared" ca="1" si="13"/>
        <v>1625.3262</v>
      </c>
      <c r="C45" s="8">
        <f t="shared" si="20"/>
        <v>45</v>
      </c>
      <c r="D45" s="10" t="str">
        <f t="shared" ca="1" si="14"/>
        <v>GT38202</v>
      </c>
      <c r="E45" s="9" t="e">
        <f t="shared" ca="1" si="15"/>
        <v>#N/A</v>
      </c>
      <c r="F45" s="8">
        <f t="shared" si="21"/>
        <v>101</v>
      </c>
      <c r="G45" s="10" t="str">
        <f t="shared" ca="1" si="16"/>
        <v>GT39056</v>
      </c>
      <c r="H45" s="9">
        <f t="shared" ca="1" si="17"/>
        <v>4368.3999999999996</v>
      </c>
      <c r="I45" s="8">
        <f t="shared" si="22"/>
        <v>157</v>
      </c>
      <c r="J45" s="10" t="str">
        <f t="shared" ca="1" si="18"/>
        <v>GT41237</v>
      </c>
      <c r="K45" s="9">
        <f t="shared" ca="1" si="19"/>
        <v>1467.6215999999999</v>
      </c>
      <c r="L45" s="8">
        <f t="shared" si="23"/>
        <v>213</v>
      </c>
    </row>
    <row r="46" spans="1:12" x14ac:dyDescent="0.25">
      <c r="A46" s="10" t="str">
        <f t="shared" ca="1" si="12"/>
        <v>GT36085</v>
      </c>
      <c r="B46" s="9">
        <f t="shared" ca="1" si="13"/>
        <v>4619.0738000000001</v>
      </c>
      <c r="C46" s="8">
        <f t="shared" si="20"/>
        <v>46</v>
      </c>
      <c r="D46" s="10" t="str">
        <f t="shared" ca="1" si="14"/>
        <v>GT38203</v>
      </c>
      <c r="E46" s="9">
        <f t="shared" ca="1" si="15"/>
        <v>4513.3076000000001</v>
      </c>
      <c r="F46" s="8">
        <f t="shared" si="21"/>
        <v>102</v>
      </c>
      <c r="G46" s="10" t="str">
        <f t="shared" ca="1" si="16"/>
        <v>GT39118</v>
      </c>
      <c r="H46" s="9">
        <f t="shared" ca="1" si="17"/>
        <v>6628.5645999999997</v>
      </c>
      <c r="I46" s="8">
        <f t="shared" si="22"/>
        <v>158</v>
      </c>
      <c r="J46" s="10" t="str">
        <f t="shared" ca="1" si="18"/>
        <v>GT41240</v>
      </c>
      <c r="K46" s="9">
        <f t="shared" ca="1" si="19"/>
        <v>1891.2894000000001</v>
      </c>
      <c r="L46" s="8">
        <f t="shared" si="23"/>
        <v>214</v>
      </c>
    </row>
    <row r="47" spans="1:12" x14ac:dyDescent="0.25">
      <c r="A47" s="10" t="str">
        <f t="shared" ca="1" si="12"/>
        <v>GT36089</v>
      </c>
      <c r="B47" s="9">
        <f t="shared" ca="1" si="13"/>
        <v>2383.8599999999997</v>
      </c>
      <c r="C47" s="8">
        <f t="shared" si="20"/>
        <v>47</v>
      </c>
      <c r="D47" s="10" t="str">
        <f t="shared" ca="1" si="14"/>
        <v>GT38204</v>
      </c>
      <c r="E47" s="9">
        <f t="shared" ca="1" si="15"/>
        <v>2944.7839999999997</v>
      </c>
      <c r="F47" s="8">
        <f t="shared" si="21"/>
        <v>103</v>
      </c>
      <c r="G47" s="10" t="str">
        <f t="shared" ca="1" si="16"/>
        <v>GT39163</v>
      </c>
      <c r="H47" s="9">
        <f t="shared" ca="1" si="17"/>
        <v>2485.6196</v>
      </c>
      <c r="I47" s="8">
        <f t="shared" si="22"/>
        <v>159</v>
      </c>
      <c r="J47" s="10" t="str">
        <f t="shared" ca="1" si="18"/>
        <v>GT41255</v>
      </c>
      <c r="K47" s="9">
        <f t="shared" ca="1" si="19"/>
        <v>5354.7874000000002</v>
      </c>
      <c r="L47" s="8">
        <f t="shared" si="23"/>
        <v>215</v>
      </c>
    </row>
    <row r="48" spans="1:12" x14ac:dyDescent="0.25">
      <c r="A48" s="10" t="str">
        <f t="shared" ca="1" si="12"/>
        <v>GT36090</v>
      </c>
      <c r="B48" s="9">
        <f t="shared" ca="1" si="13"/>
        <v>3684.665</v>
      </c>
      <c r="C48" s="8">
        <f t="shared" si="20"/>
        <v>48</v>
      </c>
      <c r="D48" s="10" t="str">
        <f t="shared" ca="1" si="14"/>
        <v>GT38205</v>
      </c>
      <c r="E48" s="9">
        <f t="shared" ca="1" si="15"/>
        <v>4018.6465999999996</v>
      </c>
      <c r="F48" s="8">
        <f t="shared" si="21"/>
        <v>104</v>
      </c>
      <c r="G48" s="10" t="str">
        <f t="shared" ca="1" si="16"/>
        <v>GT41003</v>
      </c>
      <c r="H48" s="9">
        <f t="shared" ca="1" si="17"/>
        <v>1846.587</v>
      </c>
      <c r="I48" s="8">
        <f t="shared" si="22"/>
        <v>160</v>
      </c>
      <c r="J48" s="10" t="str">
        <f t="shared" ca="1" si="18"/>
        <v>GT42000</v>
      </c>
      <c r="K48" s="9">
        <f t="shared" ca="1" si="19"/>
        <v>1389.2449999999999</v>
      </c>
      <c r="L48" s="8">
        <f t="shared" si="23"/>
        <v>216</v>
      </c>
    </row>
    <row r="49" spans="1:12" x14ac:dyDescent="0.25">
      <c r="A49" s="10" t="str">
        <f t="shared" ca="1" si="12"/>
        <v>GT36105</v>
      </c>
      <c r="B49" s="9" t="e">
        <f t="shared" ca="1" si="13"/>
        <v>#N/A</v>
      </c>
      <c r="C49" s="8">
        <f t="shared" si="20"/>
        <v>49</v>
      </c>
      <c r="D49" s="10" t="str">
        <f t="shared" ca="1" si="14"/>
        <v>GT38206</v>
      </c>
      <c r="E49" s="9">
        <f t="shared" ca="1" si="15"/>
        <v>2085.8976000000002</v>
      </c>
      <c r="F49" s="8">
        <f t="shared" si="21"/>
        <v>105</v>
      </c>
      <c r="G49" s="10" t="str">
        <f t="shared" ca="1" si="16"/>
        <v>GT41004</v>
      </c>
      <c r="H49" s="9">
        <f t="shared" ca="1" si="17"/>
        <v>1881.4404</v>
      </c>
      <c r="I49" s="8">
        <f t="shared" si="22"/>
        <v>161</v>
      </c>
      <c r="J49" s="10" t="str">
        <f t="shared" ca="1" si="18"/>
        <v>GT42003</v>
      </c>
      <c r="K49" s="9">
        <f t="shared" ca="1" si="19"/>
        <v>2050.6958</v>
      </c>
      <c r="L49" s="8">
        <f t="shared" si="23"/>
        <v>217</v>
      </c>
    </row>
    <row r="50" spans="1:12" x14ac:dyDescent="0.25">
      <c r="A50" s="10" t="str">
        <f t="shared" ca="1" si="12"/>
        <v>GT36106</v>
      </c>
      <c r="B50" s="9" t="e">
        <f t="shared" ca="1" si="13"/>
        <v>#N/A</v>
      </c>
      <c r="C50" s="8">
        <f t="shared" si="20"/>
        <v>50</v>
      </c>
      <c r="D50" s="10" t="str">
        <f t="shared" ca="1" si="14"/>
        <v>GT38212</v>
      </c>
      <c r="E50" s="9">
        <f t="shared" ca="1" si="15"/>
        <v>4039.8989999999999</v>
      </c>
      <c r="F50" s="8">
        <f t="shared" si="21"/>
        <v>106</v>
      </c>
      <c r="G50" s="10" t="str">
        <f t="shared" ca="1" si="16"/>
        <v>GT41008</v>
      </c>
      <c r="H50" s="9">
        <f t="shared" ca="1" si="17"/>
        <v>1950.4235999999999</v>
      </c>
      <c r="I50" s="8">
        <f t="shared" si="22"/>
        <v>162</v>
      </c>
      <c r="J50" s="10" t="str">
        <f t="shared" ca="1" si="18"/>
        <v>GT42004</v>
      </c>
      <c r="K50" s="9">
        <f t="shared" ca="1" si="19"/>
        <v>1528.6317999999999</v>
      </c>
      <c r="L50" s="8">
        <f t="shared" si="23"/>
        <v>218</v>
      </c>
    </row>
    <row r="51" spans="1:12" x14ac:dyDescent="0.25">
      <c r="A51" s="10" t="str">
        <f t="shared" ca="1" si="12"/>
        <v>GT36125</v>
      </c>
      <c r="B51" s="9">
        <f t="shared" ca="1" si="13"/>
        <v>2495.4016000000001</v>
      </c>
      <c r="C51" s="8">
        <f t="shared" si="20"/>
        <v>51</v>
      </c>
      <c r="D51" s="10" t="str">
        <f t="shared" ca="1" si="14"/>
        <v>GT38213</v>
      </c>
      <c r="E51" s="9">
        <f t="shared" ca="1" si="15"/>
        <v>3656.3105999999998</v>
      </c>
      <c r="F51" s="8">
        <f t="shared" si="21"/>
        <v>107</v>
      </c>
      <c r="G51" s="10" t="str">
        <f t="shared" ca="1" si="16"/>
        <v>GT41011</v>
      </c>
      <c r="H51" s="9">
        <f t="shared" ca="1" si="17"/>
        <v>2035.2857999999997</v>
      </c>
      <c r="I51" s="8">
        <f t="shared" si="22"/>
        <v>163</v>
      </c>
      <c r="J51" s="10" t="str">
        <f t="shared" ca="1" si="18"/>
        <v>GT42005</v>
      </c>
      <c r="K51" s="9">
        <f t="shared" ca="1" si="19"/>
        <v>1270.789</v>
      </c>
      <c r="L51" s="8">
        <f t="shared" si="23"/>
        <v>219</v>
      </c>
    </row>
    <row r="52" spans="1:12" x14ac:dyDescent="0.25">
      <c r="A52" s="10" t="str">
        <f t="shared" ca="1" si="12"/>
        <v>GT36128</v>
      </c>
      <c r="B52" s="9">
        <f t="shared" ca="1" si="13"/>
        <v>2075.9279999999999</v>
      </c>
      <c r="C52" s="8">
        <f t="shared" si="20"/>
        <v>52</v>
      </c>
      <c r="D52" s="10" t="str">
        <f t="shared" ca="1" si="14"/>
        <v>GT38214</v>
      </c>
      <c r="E52" s="9">
        <f t="shared" ca="1" si="15"/>
        <v>4853.5470000000005</v>
      </c>
      <c r="F52" s="8">
        <f t="shared" si="21"/>
        <v>108</v>
      </c>
      <c r="G52" s="10" t="str">
        <f t="shared" ca="1" si="16"/>
        <v>GT41015</v>
      </c>
      <c r="H52" s="9">
        <f t="shared" ca="1" si="17"/>
        <v>2778.0478000000003</v>
      </c>
      <c r="I52" s="8">
        <f t="shared" si="22"/>
        <v>164</v>
      </c>
      <c r="J52" s="10" t="str">
        <f t="shared" ca="1" si="18"/>
        <v>GT42008</v>
      </c>
      <c r="K52" s="9">
        <f t="shared" ca="1" si="19"/>
        <v>1503.6944000000001</v>
      </c>
      <c r="L52" s="8">
        <f t="shared" si="23"/>
        <v>220</v>
      </c>
    </row>
    <row r="53" spans="1:12" x14ac:dyDescent="0.25">
      <c r="A53" s="10" t="str">
        <f t="shared" ca="1" si="12"/>
        <v>GT36129</v>
      </c>
      <c r="B53" s="9">
        <f t="shared" ca="1" si="13"/>
        <v>1213.7585999999999</v>
      </c>
      <c r="C53" s="8">
        <f t="shared" si="20"/>
        <v>53</v>
      </c>
      <c r="D53" s="10" t="str">
        <f t="shared" ca="1" si="14"/>
        <v>GT38228</v>
      </c>
      <c r="E53" s="9">
        <f t="shared" ca="1" si="15"/>
        <v>2695.2357999999995</v>
      </c>
      <c r="F53" s="8">
        <f t="shared" si="21"/>
        <v>109</v>
      </c>
      <c r="G53" s="10" t="str">
        <f t="shared" ca="1" si="16"/>
        <v>GT41016</v>
      </c>
      <c r="H53" s="9">
        <f t="shared" ca="1" si="17"/>
        <v>2389.5014000000001</v>
      </c>
      <c r="I53" s="8">
        <f t="shared" si="22"/>
        <v>165</v>
      </c>
      <c r="J53" s="10" t="str">
        <f t="shared" ca="1" si="18"/>
        <v>GT42009</v>
      </c>
      <c r="K53" s="9">
        <f t="shared" ca="1" si="19"/>
        <v>2278.1742000000004</v>
      </c>
      <c r="L53" s="8">
        <f t="shared" si="23"/>
        <v>221</v>
      </c>
    </row>
    <row r="54" spans="1:12" x14ac:dyDescent="0.25">
      <c r="A54" s="10" t="str">
        <f t="shared" ca="1" si="12"/>
        <v>GT36130</v>
      </c>
      <c r="B54" s="9">
        <f t="shared" ca="1" si="13"/>
        <v>1333.2732000000001</v>
      </c>
      <c r="C54" s="8">
        <f t="shared" si="20"/>
        <v>54</v>
      </c>
      <c r="D54" s="10" t="str">
        <f t="shared" ca="1" si="14"/>
        <v>GT38231</v>
      </c>
      <c r="E54" s="9">
        <f t="shared" ca="1" si="15"/>
        <v>2528.6737999999996</v>
      </c>
      <c r="F54" s="8">
        <f t="shared" si="21"/>
        <v>110</v>
      </c>
      <c r="G54" s="10" t="str">
        <f t="shared" ca="1" si="16"/>
        <v>GT41023</v>
      </c>
      <c r="H54" s="9">
        <f t="shared" ca="1" si="17"/>
        <v>2007.0654</v>
      </c>
      <c r="I54" s="8">
        <f t="shared" si="22"/>
        <v>166</v>
      </c>
      <c r="J54" s="10" t="str">
        <f t="shared" ca="1" si="18"/>
        <v>GT42016</v>
      </c>
      <c r="K54" s="9">
        <f t="shared" ca="1" si="19"/>
        <v>1214.04</v>
      </c>
      <c r="L54" s="8">
        <f t="shared" si="23"/>
        <v>222</v>
      </c>
    </row>
    <row r="55" spans="1:12" x14ac:dyDescent="0.25">
      <c r="A55" s="10" t="str">
        <f t="shared" ca="1" si="12"/>
        <v>GT36131</v>
      </c>
      <c r="B55" s="9">
        <f t="shared" ca="1" si="13"/>
        <v>945.55759999999998</v>
      </c>
      <c r="C55" s="8">
        <f t="shared" si="20"/>
        <v>55</v>
      </c>
      <c r="D55" s="10" t="str">
        <f t="shared" ca="1" si="14"/>
        <v>GT38232</v>
      </c>
      <c r="E55" s="9">
        <f t="shared" ca="1" si="15"/>
        <v>5725.5252</v>
      </c>
      <c r="F55" s="8">
        <f t="shared" si="21"/>
        <v>111</v>
      </c>
      <c r="G55" s="10" t="str">
        <f t="shared" ca="1" si="16"/>
        <v>GT41029</v>
      </c>
      <c r="H55" s="9">
        <f t="shared" ca="1" si="17"/>
        <v>1212.5526</v>
      </c>
      <c r="I55" s="8">
        <f t="shared" si="22"/>
        <v>167</v>
      </c>
      <c r="J55" s="10" t="str">
        <f t="shared" ca="1" si="18"/>
        <v>GT42017</v>
      </c>
      <c r="K55" s="9">
        <f t="shared" ca="1" si="19"/>
        <v>1441.7194</v>
      </c>
      <c r="L55" s="8">
        <f t="shared" si="23"/>
        <v>223</v>
      </c>
    </row>
    <row r="56" spans="1:12" x14ac:dyDescent="0.25">
      <c r="A56" s="10" t="str">
        <f t="shared" ca="1" si="12"/>
        <v>GT36132</v>
      </c>
      <c r="B56" s="9">
        <f t="shared" ca="1" si="13"/>
        <v>2104.1350000000002</v>
      </c>
      <c r="C56" s="8">
        <f t="shared" si="20"/>
        <v>56</v>
      </c>
      <c r="D56" s="10" t="str">
        <f t="shared" ca="1" si="14"/>
        <v>GT38233</v>
      </c>
      <c r="E56" s="9">
        <f t="shared" ca="1" si="15"/>
        <v>22530.170400000003</v>
      </c>
      <c r="F56" s="8">
        <f t="shared" si="21"/>
        <v>112</v>
      </c>
      <c r="G56" s="10" t="str">
        <f t="shared" ca="1" si="16"/>
        <v>GT41030</v>
      </c>
      <c r="H56" s="9">
        <f t="shared" ca="1" si="17"/>
        <v>1969.4248</v>
      </c>
      <c r="I56" s="8">
        <f t="shared" si="22"/>
        <v>168</v>
      </c>
      <c r="J56" s="10" t="str">
        <f t="shared" ca="1" si="18"/>
        <v>GT42019</v>
      </c>
      <c r="K56" s="9">
        <f t="shared" ca="1" si="19"/>
        <v>1064.6165999999998</v>
      </c>
      <c r="L56" s="8">
        <f t="shared" si="23"/>
        <v>224</v>
      </c>
    </row>
    <row r="57" spans="1:12" x14ac:dyDescent="0.25">
      <c r="A57" s="10" t="str">
        <f t="shared" ca="1" si="12"/>
        <v>GT36133</v>
      </c>
      <c r="B57" s="9">
        <f t="shared" ca="1" si="13"/>
        <v>1295.0430000000001</v>
      </c>
      <c r="C57" s="8">
        <f t="shared" si="20"/>
        <v>57</v>
      </c>
      <c r="D57" s="10" t="str">
        <f t="shared" ca="1" si="14"/>
        <v>GT38234</v>
      </c>
      <c r="E57" s="9">
        <f t="shared" ca="1" si="15"/>
        <v>5777.6779999999999</v>
      </c>
      <c r="F57" s="8">
        <f t="shared" si="21"/>
        <v>113</v>
      </c>
      <c r="G57" s="10" t="str">
        <f t="shared" ca="1" si="16"/>
        <v>GT41031</v>
      </c>
      <c r="H57" s="9">
        <f t="shared" ca="1" si="17"/>
        <v>1466.2146</v>
      </c>
      <c r="I57" s="8">
        <f t="shared" si="22"/>
        <v>169</v>
      </c>
      <c r="J57" s="10" t="str">
        <f t="shared" ca="1" si="18"/>
        <v>GT42024</v>
      </c>
      <c r="K57" s="9">
        <f t="shared" ca="1" si="19"/>
        <v>1603.4707999999998</v>
      </c>
      <c r="L57" s="8">
        <f t="shared" si="23"/>
        <v>225</v>
      </c>
    </row>
    <row r="58" spans="1:12" x14ac:dyDescent="0.25">
      <c r="A58" s="10" t="str">
        <f t="shared" ca="1" si="12"/>
        <v>GT36136</v>
      </c>
      <c r="B58" s="9">
        <f t="shared" ca="1" si="13"/>
        <v>1467.0721999999998</v>
      </c>
      <c r="C58" s="8">
        <f t="shared" si="20"/>
        <v>58</v>
      </c>
      <c r="D58" s="10" t="str">
        <f t="shared" ca="1" si="14"/>
        <v>GT38235</v>
      </c>
      <c r="E58" s="9">
        <f t="shared" ca="1" si="15"/>
        <v>3892.6061999999997</v>
      </c>
      <c r="F58" s="8">
        <f t="shared" si="21"/>
        <v>114</v>
      </c>
      <c r="G58" s="10" t="str">
        <f t="shared" ca="1" si="16"/>
        <v>GT41034</v>
      </c>
      <c r="H58" s="9">
        <f t="shared" ca="1" si="17"/>
        <v>3136.5245999999997</v>
      </c>
      <c r="I58" s="8">
        <f t="shared" si="22"/>
        <v>170</v>
      </c>
      <c r="J58" s="10" t="str">
        <f t="shared" ca="1" si="18"/>
        <v>GT42025</v>
      </c>
      <c r="K58" s="9">
        <f t="shared" ca="1" si="19"/>
        <v>1835.8267999999998</v>
      </c>
      <c r="L58" s="8">
        <f t="shared" si="23"/>
        <v>226</v>
      </c>
    </row>
    <row r="59" spans="1:12" x14ac:dyDescent="0.25">
      <c r="A59" s="10" t="str">
        <f t="shared" ca="1" si="12"/>
        <v>GT36137</v>
      </c>
      <c r="B59" s="9">
        <f t="shared" ca="1" si="13"/>
        <v>2101.0128</v>
      </c>
      <c r="C59" s="8">
        <f t="shared" si="20"/>
        <v>59</v>
      </c>
      <c r="D59" s="10" t="str">
        <f t="shared" ca="1" si="14"/>
        <v>GT38238</v>
      </c>
      <c r="E59" s="9">
        <f t="shared" ca="1" si="15"/>
        <v>11350.362799999999</v>
      </c>
      <c r="F59" s="8">
        <f t="shared" si="21"/>
        <v>115</v>
      </c>
      <c r="G59" s="10" t="str">
        <f t="shared" ca="1" si="16"/>
        <v>GT41035</v>
      </c>
      <c r="H59" s="9">
        <f t="shared" ca="1" si="17"/>
        <v>2439.9791999999998</v>
      </c>
      <c r="I59" s="8">
        <f t="shared" si="22"/>
        <v>171</v>
      </c>
      <c r="J59" s="10" t="str">
        <f t="shared" ca="1" si="18"/>
        <v>GT42026</v>
      </c>
      <c r="K59" s="9">
        <f t="shared" ca="1" si="19"/>
        <v>2283.7485999999999</v>
      </c>
      <c r="L59" s="8">
        <f t="shared" si="23"/>
        <v>227</v>
      </c>
    </row>
    <row r="60" spans="1:12" s="24" customFormat="1" x14ac:dyDescent="0.25">
      <c r="A60" s="10" t="str">
        <f t="shared" ref="A60:A115" ca="1" si="24">INDIRECT(ADDRESS(C60,1,1,1,"Tensores"))</f>
        <v>GT42030</v>
      </c>
      <c r="B60" s="9" t="e">
        <f t="shared" ref="B60:B115" ca="1" si="25">INDIRECT(ADDRESS(C60,5,1,1,"Tensores"))</f>
        <v>#N/A</v>
      </c>
      <c r="C60" s="8">
        <f>+L59+1</f>
        <v>228</v>
      </c>
      <c r="D60" s="10" t="str">
        <f t="shared" ref="D60:D115" ca="1" si="26">INDIRECT(ADDRESS(F60,1,1,1,"Tensores"))</f>
        <v>GT43049</v>
      </c>
      <c r="E60" s="9">
        <f t="shared" ref="E60:E115" ca="1" si="27">INDIRECT(ADDRESS(F60,5,1,1,"Tensores"))</f>
        <v>2829.2626</v>
      </c>
      <c r="F60" s="8">
        <f>+C115+1</f>
        <v>284</v>
      </c>
      <c r="G60" s="10">
        <f t="shared" ref="G60:G115" ca="1" si="28">INDIRECT(ADDRESS(I60,1,1,1,"Tensores"))</f>
        <v>0</v>
      </c>
      <c r="H60" s="9">
        <f t="shared" ref="H60:H115" ca="1" si="29">INDIRECT(ADDRESS(I60,5,1,1,"Tensores"))</f>
        <v>0</v>
      </c>
      <c r="I60" s="8">
        <f>+F115+1</f>
        <v>340</v>
      </c>
      <c r="J60" s="10">
        <f t="shared" ref="J60:J115" ca="1" si="30">INDIRECT(ADDRESS(L60,1,1,1,"Tensores"))</f>
        <v>0</v>
      </c>
      <c r="K60" s="9">
        <f t="shared" ref="K60:K115" ca="1" si="31">INDIRECT(ADDRESS(L60,5,1,1,"Tensores"))</f>
        <v>0</v>
      </c>
      <c r="L60" s="8">
        <f>+I115+1</f>
        <v>396</v>
      </c>
    </row>
    <row r="61" spans="1:12" s="24" customFormat="1" x14ac:dyDescent="0.25">
      <c r="A61" s="10" t="str">
        <f t="shared" ca="1" si="24"/>
        <v>GT42033</v>
      </c>
      <c r="B61" s="9">
        <f t="shared" ca="1" si="25"/>
        <v>1919.0810000000001</v>
      </c>
      <c r="C61" s="8">
        <f t="shared" ref="C61:C115" si="32">+C60+1</f>
        <v>229</v>
      </c>
      <c r="D61" s="10" t="str">
        <f t="shared" ca="1" si="26"/>
        <v>GT43050</v>
      </c>
      <c r="E61" s="9">
        <f t="shared" ca="1" si="27"/>
        <v>2054.7426</v>
      </c>
      <c r="F61" s="8">
        <f t="shared" ref="F61:F115" si="33">+F60+1</f>
        <v>285</v>
      </c>
      <c r="G61" s="10">
        <f t="shared" ca="1" si="28"/>
        <v>0</v>
      </c>
      <c r="H61" s="9">
        <f t="shared" ca="1" si="29"/>
        <v>0</v>
      </c>
      <c r="I61" s="8">
        <f t="shared" ref="I61:I115" si="34">+I60+1</f>
        <v>341</v>
      </c>
      <c r="J61" s="10">
        <f t="shared" ca="1" si="30"/>
        <v>0</v>
      </c>
      <c r="K61" s="9">
        <f t="shared" ca="1" si="31"/>
        <v>0</v>
      </c>
      <c r="L61" s="8">
        <f t="shared" ref="L61:L115" si="35">+L60+1</f>
        <v>397</v>
      </c>
    </row>
    <row r="62" spans="1:12" s="24" customFormat="1" x14ac:dyDescent="0.25">
      <c r="A62" s="10" t="str">
        <f t="shared" ca="1" si="24"/>
        <v>GT42036</v>
      </c>
      <c r="B62" s="9">
        <f t="shared" ca="1" si="25"/>
        <v>1169.1768</v>
      </c>
      <c r="C62" s="8">
        <f t="shared" si="32"/>
        <v>230</v>
      </c>
      <c r="D62" s="10" t="str">
        <f t="shared" ca="1" si="26"/>
        <v>GT43051</v>
      </c>
      <c r="E62" s="9">
        <f t="shared" ca="1" si="27"/>
        <v>1920.3539999999998</v>
      </c>
      <c r="F62" s="8">
        <f t="shared" si="33"/>
        <v>286</v>
      </c>
      <c r="G62" s="10">
        <f t="shared" ca="1" si="28"/>
        <v>0</v>
      </c>
      <c r="H62" s="9">
        <f t="shared" ca="1" si="29"/>
        <v>0</v>
      </c>
      <c r="I62" s="8">
        <f t="shared" si="34"/>
        <v>342</v>
      </c>
      <c r="J62" s="10">
        <f t="shared" ca="1" si="30"/>
        <v>0</v>
      </c>
      <c r="K62" s="9">
        <f t="shared" ca="1" si="31"/>
        <v>0</v>
      </c>
      <c r="L62" s="8">
        <f t="shared" si="35"/>
        <v>398</v>
      </c>
    </row>
    <row r="63" spans="1:12" s="24" customFormat="1" x14ac:dyDescent="0.25">
      <c r="A63" s="10" t="str">
        <f t="shared" ca="1" si="24"/>
        <v>GT42044</v>
      </c>
      <c r="B63" s="9">
        <f t="shared" ca="1" si="25"/>
        <v>1406.0351999999998</v>
      </c>
      <c r="C63" s="8">
        <f t="shared" si="32"/>
        <v>231</v>
      </c>
      <c r="D63" s="10" t="str">
        <f t="shared" ca="1" si="26"/>
        <v>GT43053</v>
      </c>
      <c r="E63" s="9">
        <f t="shared" ca="1" si="27"/>
        <v>3629.6981999999998</v>
      </c>
      <c r="F63" s="8">
        <f t="shared" si="33"/>
        <v>287</v>
      </c>
      <c r="G63" s="10">
        <f t="shared" ca="1" si="28"/>
        <v>0</v>
      </c>
      <c r="H63" s="9">
        <f t="shared" ca="1" si="29"/>
        <v>0</v>
      </c>
      <c r="I63" s="8">
        <f t="shared" si="34"/>
        <v>343</v>
      </c>
      <c r="J63" s="10">
        <f t="shared" ca="1" si="30"/>
        <v>0</v>
      </c>
      <c r="K63" s="9">
        <f t="shared" ca="1" si="31"/>
        <v>0</v>
      </c>
      <c r="L63" s="8">
        <f t="shared" si="35"/>
        <v>399</v>
      </c>
    </row>
    <row r="64" spans="1:12" s="24" customFormat="1" x14ac:dyDescent="0.25">
      <c r="A64" s="10" t="str">
        <f t="shared" ca="1" si="24"/>
        <v>GT42050</v>
      </c>
      <c r="B64" s="9">
        <f t="shared" ca="1" si="25"/>
        <v>3242.4382000000001</v>
      </c>
      <c r="C64" s="8">
        <f t="shared" si="32"/>
        <v>232</v>
      </c>
      <c r="D64" s="10" t="str">
        <f t="shared" ca="1" si="26"/>
        <v>GT43054</v>
      </c>
      <c r="E64" s="9">
        <f t="shared" ca="1" si="27"/>
        <v>4297.3263999999999</v>
      </c>
      <c r="F64" s="8">
        <f t="shared" si="33"/>
        <v>288</v>
      </c>
      <c r="G64" s="10">
        <f t="shared" ca="1" si="28"/>
        <v>0</v>
      </c>
      <c r="H64" s="9">
        <f t="shared" ca="1" si="29"/>
        <v>0</v>
      </c>
      <c r="I64" s="8">
        <f t="shared" si="34"/>
        <v>344</v>
      </c>
      <c r="J64" s="10">
        <f t="shared" ca="1" si="30"/>
        <v>0</v>
      </c>
      <c r="K64" s="9">
        <f t="shared" ca="1" si="31"/>
        <v>0</v>
      </c>
      <c r="L64" s="8">
        <f t="shared" si="35"/>
        <v>400</v>
      </c>
    </row>
    <row r="65" spans="1:12" s="24" customFormat="1" x14ac:dyDescent="0.25">
      <c r="A65" s="10" t="str">
        <f t="shared" ca="1" si="24"/>
        <v>GT42051</v>
      </c>
      <c r="B65" s="9">
        <f t="shared" ca="1" si="25"/>
        <v>1795.0505999999998</v>
      </c>
      <c r="C65" s="8">
        <f t="shared" si="32"/>
        <v>233</v>
      </c>
      <c r="D65" s="10" t="str">
        <f t="shared" ca="1" si="26"/>
        <v>GT43055</v>
      </c>
      <c r="E65" s="9">
        <f t="shared" ca="1" si="27"/>
        <v>2109.7898</v>
      </c>
      <c r="F65" s="8">
        <f t="shared" si="33"/>
        <v>289</v>
      </c>
      <c r="G65" s="10">
        <f t="shared" ca="1" si="28"/>
        <v>0</v>
      </c>
      <c r="H65" s="9">
        <f t="shared" ca="1" si="29"/>
        <v>0</v>
      </c>
      <c r="I65" s="8">
        <f t="shared" si="34"/>
        <v>345</v>
      </c>
      <c r="J65" s="10">
        <f t="shared" ca="1" si="30"/>
        <v>0</v>
      </c>
      <c r="K65" s="9">
        <f t="shared" ca="1" si="31"/>
        <v>0</v>
      </c>
      <c r="L65" s="8">
        <f t="shared" si="35"/>
        <v>401</v>
      </c>
    </row>
    <row r="66" spans="1:12" s="24" customFormat="1" x14ac:dyDescent="0.25">
      <c r="A66" s="10" t="str">
        <f t="shared" ca="1" si="24"/>
        <v>GT42060</v>
      </c>
      <c r="B66" s="9">
        <f t="shared" ca="1" si="25"/>
        <v>1484.8406</v>
      </c>
      <c r="C66" s="8">
        <f t="shared" si="32"/>
        <v>234</v>
      </c>
      <c r="D66" s="10" t="str">
        <f t="shared" ca="1" si="26"/>
        <v>GT43056</v>
      </c>
      <c r="E66" s="9">
        <f t="shared" ca="1" si="27"/>
        <v>3593.5315999999993</v>
      </c>
      <c r="F66" s="8">
        <f t="shared" si="33"/>
        <v>290</v>
      </c>
      <c r="G66" s="10">
        <f t="shared" ca="1" si="28"/>
        <v>0</v>
      </c>
      <c r="H66" s="9">
        <f t="shared" ca="1" si="29"/>
        <v>0</v>
      </c>
      <c r="I66" s="8">
        <f t="shared" si="34"/>
        <v>346</v>
      </c>
      <c r="J66" s="10">
        <f t="shared" ca="1" si="30"/>
        <v>0</v>
      </c>
      <c r="K66" s="9">
        <f t="shared" ca="1" si="31"/>
        <v>0</v>
      </c>
      <c r="L66" s="8">
        <f t="shared" si="35"/>
        <v>402</v>
      </c>
    </row>
    <row r="67" spans="1:12" s="24" customFormat="1" x14ac:dyDescent="0.25">
      <c r="A67" s="10" t="str">
        <f t="shared" ca="1" si="24"/>
        <v>GT42061</v>
      </c>
      <c r="B67" s="9">
        <f t="shared" ca="1" si="25"/>
        <v>1908.9773999999998</v>
      </c>
      <c r="C67" s="8">
        <f t="shared" si="32"/>
        <v>235</v>
      </c>
      <c r="D67" s="10" t="str">
        <f t="shared" ca="1" si="26"/>
        <v>GT43060</v>
      </c>
      <c r="E67" s="9">
        <f t="shared" ca="1" si="27"/>
        <v>2193.0573999999997</v>
      </c>
      <c r="F67" s="8">
        <f t="shared" si="33"/>
        <v>291</v>
      </c>
      <c r="G67" s="10">
        <f t="shared" ca="1" si="28"/>
        <v>0</v>
      </c>
      <c r="H67" s="9">
        <f t="shared" ca="1" si="29"/>
        <v>0</v>
      </c>
      <c r="I67" s="8">
        <f t="shared" si="34"/>
        <v>347</v>
      </c>
      <c r="J67" s="10">
        <f t="shared" ca="1" si="30"/>
        <v>0</v>
      </c>
      <c r="K67" s="9">
        <f t="shared" ca="1" si="31"/>
        <v>0</v>
      </c>
      <c r="L67" s="8">
        <f t="shared" si="35"/>
        <v>403</v>
      </c>
    </row>
    <row r="68" spans="1:12" s="24" customFormat="1" x14ac:dyDescent="0.25">
      <c r="A68" s="10" t="str">
        <f t="shared" ca="1" si="24"/>
        <v>GT42073</v>
      </c>
      <c r="B68" s="9">
        <f t="shared" ca="1" si="25"/>
        <v>1382.3305999999998</v>
      </c>
      <c r="C68" s="8">
        <f t="shared" si="32"/>
        <v>236</v>
      </c>
      <c r="D68" s="10" t="str">
        <f t="shared" ca="1" si="26"/>
        <v>GT43061</v>
      </c>
      <c r="E68" s="9">
        <f t="shared" ca="1" si="27"/>
        <v>1894.6528000000001</v>
      </c>
      <c r="F68" s="8">
        <f t="shared" si="33"/>
        <v>292</v>
      </c>
      <c r="G68" s="10">
        <f t="shared" ca="1" si="28"/>
        <v>0</v>
      </c>
      <c r="H68" s="9">
        <f t="shared" ca="1" si="29"/>
        <v>0</v>
      </c>
      <c r="I68" s="8">
        <f t="shared" si="34"/>
        <v>348</v>
      </c>
      <c r="J68" s="10">
        <f t="shared" ca="1" si="30"/>
        <v>0</v>
      </c>
      <c r="K68" s="9">
        <f t="shared" ca="1" si="31"/>
        <v>0</v>
      </c>
      <c r="L68" s="8">
        <f t="shared" si="35"/>
        <v>404</v>
      </c>
    </row>
    <row r="69" spans="1:12" s="24" customFormat="1" x14ac:dyDescent="0.25">
      <c r="A69" s="10" t="str">
        <f t="shared" ca="1" si="24"/>
        <v>GT42077</v>
      </c>
      <c r="B69" s="9">
        <f t="shared" ca="1" si="25"/>
        <v>870.58460000000014</v>
      </c>
      <c r="C69" s="8">
        <f t="shared" si="32"/>
        <v>237</v>
      </c>
      <c r="D69" s="10" t="str">
        <f t="shared" ca="1" si="26"/>
        <v>GT43062</v>
      </c>
      <c r="E69" s="9">
        <f t="shared" ca="1" si="27"/>
        <v>5286.8091999999997</v>
      </c>
      <c r="F69" s="8">
        <f t="shared" si="33"/>
        <v>293</v>
      </c>
      <c r="G69" s="10">
        <f t="shared" ca="1" si="28"/>
        <v>0</v>
      </c>
      <c r="H69" s="9">
        <f t="shared" ca="1" si="29"/>
        <v>0</v>
      </c>
      <c r="I69" s="8">
        <f t="shared" si="34"/>
        <v>349</v>
      </c>
      <c r="J69" s="10">
        <f t="shared" ca="1" si="30"/>
        <v>0</v>
      </c>
      <c r="K69" s="9">
        <f t="shared" ca="1" si="31"/>
        <v>0</v>
      </c>
      <c r="L69" s="8">
        <f t="shared" si="35"/>
        <v>405</v>
      </c>
    </row>
    <row r="70" spans="1:12" s="24" customFormat="1" x14ac:dyDescent="0.25">
      <c r="A70" s="10" t="str">
        <f t="shared" ca="1" si="24"/>
        <v>GT42077</v>
      </c>
      <c r="B70" s="9">
        <f t="shared" ca="1" si="25"/>
        <v>1615.9059999999999</v>
      </c>
      <c r="C70" s="8">
        <f t="shared" si="32"/>
        <v>238</v>
      </c>
      <c r="D70" s="10" t="str">
        <f t="shared" ca="1" si="26"/>
        <v>GT43064</v>
      </c>
      <c r="E70" s="9" t="e">
        <f t="shared" ca="1" si="27"/>
        <v>#N/A</v>
      </c>
      <c r="F70" s="8">
        <f t="shared" si="33"/>
        <v>294</v>
      </c>
      <c r="G70" s="10">
        <f t="shared" ca="1" si="28"/>
        <v>0</v>
      </c>
      <c r="H70" s="9">
        <f t="shared" ca="1" si="29"/>
        <v>0</v>
      </c>
      <c r="I70" s="8">
        <f t="shared" si="34"/>
        <v>350</v>
      </c>
      <c r="J70" s="10">
        <f t="shared" ca="1" si="30"/>
        <v>0</v>
      </c>
      <c r="K70" s="9">
        <f t="shared" ca="1" si="31"/>
        <v>0</v>
      </c>
      <c r="L70" s="8">
        <f t="shared" si="35"/>
        <v>406</v>
      </c>
    </row>
    <row r="71" spans="1:12" s="24" customFormat="1" x14ac:dyDescent="0.25">
      <c r="A71" s="10" t="str">
        <f t="shared" ca="1" si="24"/>
        <v>GT42081</v>
      </c>
      <c r="B71" s="9">
        <f t="shared" ca="1" si="25"/>
        <v>1194.1275999999998</v>
      </c>
      <c r="C71" s="8">
        <f t="shared" si="32"/>
        <v>239</v>
      </c>
      <c r="D71" s="10" t="str">
        <f t="shared" ca="1" si="26"/>
        <v>GT43065</v>
      </c>
      <c r="E71" s="9">
        <f t="shared" ca="1" si="27"/>
        <v>3716.5838000000003</v>
      </c>
      <c r="F71" s="8">
        <f t="shared" si="33"/>
        <v>295</v>
      </c>
      <c r="G71" s="10">
        <f t="shared" ca="1" si="28"/>
        <v>0</v>
      </c>
      <c r="H71" s="9">
        <f t="shared" ca="1" si="29"/>
        <v>0</v>
      </c>
      <c r="I71" s="8">
        <f t="shared" si="34"/>
        <v>351</v>
      </c>
      <c r="J71" s="10">
        <f t="shared" ca="1" si="30"/>
        <v>0</v>
      </c>
      <c r="K71" s="9">
        <f t="shared" ca="1" si="31"/>
        <v>0</v>
      </c>
      <c r="L71" s="8">
        <f t="shared" si="35"/>
        <v>407</v>
      </c>
    </row>
    <row r="72" spans="1:12" s="24" customFormat="1" x14ac:dyDescent="0.25">
      <c r="A72" s="10" t="str">
        <f t="shared" ca="1" si="24"/>
        <v>GT42081</v>
      </c>
      <c r="B72" s="9">
        <f t="shared" ca="1" si="25"/>
        <v>1194.1275999999998</v>
      </c>
      <c r="C72" s="8">
        <f t="shared" si="32"/>
        <v>240</v>
      </c>
      <c r="D72" s="10" t="str">
        <f t="shared" ca="1" si="26"/>
        <v>GT43067</v>
      </c>
      <c r="E72" s="9">
        <f t="shared" ca="1" si="27"/>
        <v>4890.7186000000002</v>
      </c>
      <c r="F72" s="8">
        <f t="shared" si="33"/>
        <v>296</v>
      </c>
      <c r="G72" s="10">
        <f t="shared" ca="1" si="28"/>
        <v>0</v>
      </c>
      <c r="H72" s="9">
        <f t="shared" ca="1" si="29"/>
        <v>0</v>
      </c>
      <c r="I72" s="8">
        <f t="shared" si="34"/>
        <v>352</v>
      </c>
      <c r="J72" s="10">
        <f t="shared" ca="1" si="30"/>
        <v>0</v>
      </c>
      <c r="K72" s="9">
        <f t="shared" ca="1" si="31"/>
        <v>0</v>
      </c>
      <c r="L72" s="8">
        <f t="shared" si="35"/>
        <v>408</v>
      </c>
    </row>
    <row r="73" spans="1:12" s="24" customFormat="1" x14ac:dyDescent="0.25">
      <c r="A73" s="10" t="str">
        <f t="shared" ca="1" si="24"/>
        <v>GT42088</v>
      </c>
      <c r="B73" s="9">
        <f t="shared" ca="1" si="25"/>
        <v>1459.3001999999999</v>
      </c>
      <c r="C73" s="8">
        <f t="shared" si="32"/>
        <v>241</v>
      </c>
      <c r="D73" s="10" t="str">
        <f t="shared" ca="1" si="26"/>
        <v>GT43068</v>
      </c>
      <c r="E73" s="9">
        <f t="shared" ca="1" si="27"/>
        <v>1317.5817999999999</v>
      </c>
      <c r="F73" s="8">
        <f t="shared" si="33"/>
        <v>297</v>
      </c>
      <c r="G73" s="10">
        <f t="shared" ca="1" si="28"/>
        <v>0</v>
      </c>
      <c r="H73" s="9">
        <f t="shared" ca="1" si="29"/>
        <v>0</v>
      </c>
      <c r="I73" s="8">
        <f t="shared" si="34"/>
        <v>353</v>
      </c>
      <c r="J73" s="10">
        <f t="shared" ca="1" si="30"/>
        <v>0</v>
      </c>
      <c r="K73" s="9">
        <f t="shared" ca="1" si="31"/>
        <v>0</v>
      </c>
      <c r="L73" s="8">
        <f t="shared" si="35"/>
        <v>409</v>
      </c>
    </row>
    <row r="74" spans="1:12" s="24" customFormat="1" x14ac:dyDescent="0.25">
      <c r="A74" s="10" t="str">
        <f t="shared" ca="1" si="24"/>
        <v>GT42088</v>
      </c>
      <c r="B74" s="9">
        <f t="shared" ca="1" si="25"/>
        <v>1459.3001999999999</v>
      </c>
      <c r="C74" s="8">
        <f t="shared" si="32"/>
        <v>242</v>
      </c>
      <c r="D74" s="10" t="str">
        <f t="shared" ca="1" si="26"/>
        <v>GT43069</v>
      </c>
      <c r="E74" s="9">
        <f t="shared" ca="1" si="27"/>
        <v>3961.6429999999996</v>
      </c>
      <c r="F74" s="8">
        <f t="shared" si="33"/>
        <v>298</v>
      </c>
      <c r="G74" s="10">
        <f t="shared" ca="1" si="28"/>
        <v>0</v>
      </c>
      <c r="H74" s="9">
        <f t="shared" ca="1" si="29"/>
        <v>0</v>
      </c>
      <c r="I74" s="8">
        <f t="shared" si="34"/>
        <v>354</v>
      </c>
      <c r="J74" s="10">
        <f t="shared" ca="1" si="30"/>
        <v>0</v>
      </c>
      <c r="K74" s="9">
        <f t="shared" ca="1" si="31"/>
        <v>0</v>
      </c>
      <c r="L74" s="8">
        <f t="shared" si="35"/>
        <v>410</v>
      </c>
    </row>
    <row r="75" spans="1:12" s="24" customFormat="1" x14ac:dyDescent="0.25">
      <c r="A75" s="10" t="str">
        <f t="shared" ca="1" si="24"/>
        <v>GT42089</v>
      </c>
      <c r="B75" s="9">
        <f t="shared" ca="1" si="25"/>
        <v>1579.9269999999999</v>
      </c>
      <c r="C75" s="8">
        <f t="shared" si="32"/>
        <v>243</v>
      </c>
      <c r="D75" s="10" t="str">
        <f t="shared" ca="1" si="26"/>
        <v>GT43082</v>
      </c>
      <c r="E75" s="9">
        <f t="shared" ca="1" si="27"/>
        <v>2944.8510000000001</v>
      </c>
      <c r="F75" s="8">
        <f t="shared" si="33"/>
        <v>299</v>
      </c>
      <c r="G75" s="10">
        <f t="shared" ca="1" si="28"/>
        <v>0</v>
      </c>
      <c r="H75" s="9">
        <f t="shared" ca="1" si="29"/>
        <v>0</v>
      </c>
      <c r="I75" s="8">
        <f t="shared" si="34"/>
        <v>355</v>
      </c>
      <c r="J75" s="10">
        <f t="shared" ca="1" si="30"/>
        <v>0</v>
      </c>
      <c r="K75" s="9">
        <f t="shared" ca="1" si="31"/>
        <v>0</v>
      </c>
      <c r="L75" s="8">
        <f t="shared" si="35"/>
        <v>411</v>
      </c>
    </row>
    <row r="76" spans="1:12" s="24" customFormat="1" x14ac:dyDescent="0.25">
      <c r="A76" s="10" t="str">
        <f t="shared" ca="1" si="24"/>
        <v>GT42090</v>
      </c>
      <c r="B76" s="9">
        <f t="shared" ca="1" si="25"/>
        <v>2742.1223999999997</v>
      </c>
      <c r="C76" s="8">
        <f t="shared" si="32"/>
        <v>244</v>
      </c>
      <c r="D76" s="10" t="str">
        <f t="shared" ca="1" si="26"/>
        <v>GT43088</v>
      </c>
      <c r="E76" s="9">
        <f t="shared" ca="1" si="27"/>
        <v>1779.5601999999999</v>
      </c>
      <c r="F76" s="8">
        <f t="shared" si="33"/>
        <v>300</v>
      </c>
      <c r="G76" s="10">
        <f t="shared" ca="1" si="28"/>
        <v>0</v>
      </c>
      <c r="H76" s="9">
        <f t="shared" ca="1" si="29"/>
        <v>0</v>
      </c>
      <c r="I76" s="8">
        <f t="shared" si="34"/>
        <v>356</v>
      </c>
      <c r="J76" s="10">
        <f t="shared" ca="1" si="30"/>
        <v>0</v>
      </c>
      <c r="K76" s="9">
        <f t="shared" ca="1" si="31"/>
        <v>0</v>
      </c>
      <c r="L76" s="8">
        <f t="shared" si="35"/>
        <v>412</v>
      </c>
    </row>
    <row r="77" spans="1:12" s="24" customFormat="1" x14ac:dyDescent="0.25">
      <c r="A77" s="10" t="str">
        <f t="shared" ca="1" si="24"/>
        <v>GT42091</v>
      </c>
      <c r="B77" s="9">
        <f t="shared" ca="1" si="25"/>
        <v>2903.1099999999997</v>
      </c>
      <c r="C77" s="8">
        <f t="shared" si="32"/>
        <v>245</v>
      </c>
      <c r="D77" s="10" t="str">
        <f t="shared" ca="1" si="26"/>
        <v>GT43089</v>
      </c>
      <c r="E77" s="9">
        <f t="shared" ca="1" si="27"/>
        <v>1356.1469999999999</v>
      </c>
      <c r="F77" s="8">
        <f t="shared" si="33"/>
        <v>301</v>
      </c>
      <c r="G77" s="10">
        <f t="shared" ca="1" si="28"/>
        <v>0</v>
      </c>
      <c r="H77" s="9">
        <f t="shared" ca="1" si="29"/>
        <v>0</v>
      </c>
      <c r="I77" s="8">
        <f t="shared" si="34"/>
        <v>357</v>
      </c>
      <c r="J77" s="10">
        <f t="shared" ca="1" si="30"/>
        <v>0</v>
      </c>
      <c r="K77" s="9">
        <f t="shared" ca="1" si="31"/>
        <v>0</v>
      </c>
      <c r="L77" s="8">
        <f t="shared" si="35"/>
        <v>413</v>
      </c>
    </row>
    <row r="78" spans="1:12" s="24" customFormat="1" x14ac:dyDescent="0.25">
      <c r="A78" s="10" t="str">
        <f t="shared" ca="1" si="24"/>
        <v>GT42095</v>
      </c>
      <c r="B78" s="9">
        <f t="shared" ca="1" si="25"/>
        <v>2409.0787999999998</v>
      </c>
      <c r="C78" s="8">
        <f t="shared" si="32"/>
        <v>246</v>
      </c>
      <c r="D78" s="10" t="str">
        <f t="shared" ca="1" si="26"/>
        <v>GT43090</v>
      </c>
      <c r="E78" s="9">
        <f t="shared" ca="1" si="27"/>
        <v>2419.0752000000002</v>
      </c>
      <c r="F78" s="8">
        <f t="shared" si="33"/>
        <v>302</v>
      </c>
      <c r="G78" s="10">
        <f t="shared" ca="1" si="28"/>
        <v>0</v>
      </c>
      <c r="H78" s="9">
        <f t="shared" ca="1" si="29"/>
        <v>0</v>
      </c>
      <c r="I78" s="8">
        <f t="shared" si="34"/>
        <v>358</v>
      </c>
      <c r="J78" s="10">
        <f t="shared" ca="1" si="30"/>
        <v>0</v>
      </c>
      <c r="K78" s="9">
        <f t="shared" ca="1" si="31"/>
        <v>0</v>
      </c>
      <c r="L78" s="8">
        <f t="shared" si="35"/>
        <v>414</v>
      </c>
    </row>
    <row r="79" spans="1:12" s="24" customFormat="1" x14ac:dyDescent="0.25">
      <c r="A79" s="10" t="str">
        <f t="shared" ca="1" si="24"/>
        <v>GT42097</v>
      </c>
      <c r="B79" s="9">
        <f t="shared" ca="1" si="25"/>
        <v>2423.5776000000001</v>
      </c>
      <c r="C79" s="8">
        <f t="shared" si="32"/>
        <v>247</v>
      </c>
      <c r="D79" s="10" t="str">
        <f t="shared" ca="1" si="26"/>
        <v>GT43091</v>
      </c>
      <c r="E79" s="9">
        <f t="shared" ca="1" si="27"/>
        <v>6674.0442000000003</v>
      </c>
      <c r="F79" s="8">
        <f t="shared" si="33"/>
        <v>303</v>
      </c>
      <c r="G79" s="10">
        <f t="shared" ca="1" si="28"/>
        <v>0</v>
      </c>
      <c r="H79" s="9">
        <f t="shared" ca="1" si="29"/>
        <v>0</v>
      </c>
      <c r="I79" s="8">
        <f t="shared" si="34"/>
        <v>359</v>
      </c>
      <c r="J79" s="10">
        <f t="shared" ca="1" si="30"/>
        <v>0</v>
      </c>
      <c r="K79" s="9">
        <f t="shared" ca="1" si="31"/>
        <v>0</v>
      </c>
      <c r="L79" s="8">
        <f t="shared" si="35"/>
        <v>415</v>
      </c>
    </row>
    <row r="80" spans="1:12" s="24" customFormat="1" x14ac:dyDescent="0.25">
      <c r="A80" s="10" t="str">
        <f t="shared" ca="1" si="24"/>
        <v>GT42123</v>
      </c>
      <c r="B80" s="9">
        <f t="shared" ca="1" si="25"/>
        <v>686.73659999999995</v>
      </c>
      <c r="C80" s="8">
        <f t="shared" si="32"/>
        <v>248</v>
      </c>
      <c r="D80" s="10" t="str">
        <f t="shared" ca="1" si="26"/>
        <v>GT43108</v>
      </c>
      <c r="E80" s="9">
        <f t="shared" ca="1" si="27"/>
        <v>3260.4746</v>
      </c>
      <c r="F80" s="8">
        <f t="shared" si="33"/>
        <v>304</v>
      </c>
      <c r="G80" s="10">
        <f t="shared" ca="1" si="28"/>
        <v>0</v>
      </c>
      <c r="H80" s="9">
        <f t="shared" ca="1" si="29"/>
        <v>0</v>
      </c>
      <c r="I80" s="8">
        <f t="shared" si="34"/>
        <v>360</v>
      </c>
      <c r="J80" s="10">
        <f t="shared" ca="1" si="30"/>
        <v>0</v>
      </c>
      <c r="K80" s="9">
        <f t="shared" ca="1" si="31"/>
        <v>0</v>
      </c>
      <c r="L80" s="8">
        <f t="shared" si="35"/>
        <v>416</v>
      </c>
    </row>
    <row r="81" spans="1:12" s="24" customFormat="1" x14ac:dyDescent="0.25">
      <c r="A81" s="10" t="str">
        <f t="shared" ca="1" si="24"/>
        <v>GT42125</v>
      </c>
      <c r="B81" s="9">
        <f t="shared" ca="1" si="25"/>
        <v>858.69880000000012</v>
      </c>
      <c r="C81" s="8">
        <f t="shared" si="32"/>
        <v>249</v>
      </c>
      <c r="D81" s="10" t="str">
        <f t="shared" ca="1" si="26"/>
        <v>GT43115</v>
      </c>
      <c r="E81" s="9">
        <f t="shared" ca="1" si="27"/>
        <v>1758.4685999999999</v>
      </c>
      <c r="F81" s="8">
        <f t="shared" si="33"/>
        <v>305</v>
      </c>
      <c r="G81" s="10">
        <f t="shared" ca="1" si="28"/>
        <v>0</v>
      </c>
      <c r="H81" s="9">
        <f t="shared" ca="1" si="29"/>
        <v>0</v>
      </c>
      <c r="I81" s="8">
        <f t="shared" si="34"/>
        <v>361</v>
      </c>
      <c r="J81" s="10">
        <f t="shared" ca="1" si="30"/>
        <v>0</v>
      </c>
      <c r="K81" s="9">
        <f t="shared" ca="1" si="31"/>
        <v>0</v>
      </c>
      <c r="L81" s="8">
        <f t="shared" si="35"/>
        <v>417</v>
      </c>
    </row>
    <row r="82" spans="1:12" s="24" customFormat="1" x14ac:dyDescent="0.25">
      <c r="A82" s="10" t="str">
        <f t="shared" ca="1" si="24"/>
        <v>GT42126</v>
      </c>
      <c r="B82" s="9">
        <f t="shared" ca="1" si="25"/>
        <v>911.50819999999999</v>
      </c>
      <c r="C82" s="8">
        <f t="shared" si="32"/>
        <v>250</v>
      </c>
      <c r="D82" s="10" t="str">
        <f t="shared" ca="1" si="26"/>
        <v>GT43117</v>
      </c>
      <c r="E82" s="9">
        <f t="shared" ca="1" si="27"/>
        <v>3345.4574000000002</v>
      </c>
      <c r="F82" s="8">
        <f t="shared" si="33"/>
        <v>306</v>
      </c>
      <c r="G82" s="10">
        <f t="shared" ca="1" si="28"/>
        <v>0</v>
      </c>
      <c r="H82" s="9">
        <f t="shared" ca="1" si="29"/>
        <v>0</v>
      </c>
      <c r="I82" s="8">
        <f t="shared" si="34"/>
        <v>362</v>
      </c>
      <c r="J82" s="10">
        <f t="shared" ca="1" si="30"/>
        <v>0</v>
      </c>
      <c r="K82" s="9">
        <f t="shared" ca="1" si="31"/>
        <v>0</v>
      </c>
      <c r="L82" s="8">
        <f t="shared" si="35"/>
        <v>418</v>
      </c>
    </row>
    <row r="83" spans="1:12" s="24" customFormat="1" x14ac:dyDescent="0.25">
      <c r="A83" s="10" t="str">
        <f t="shared" ca="1" si="24"/>
        <v>GT42127</v>
      </c>
      <c r="B83" s="9">
        <f t="shared" ca="1" si="25"/>
        <v>1324.6034</v>
      </c>
      <c r="C83" s="8">
        <f t="shared" si="32"/>
        <v>251</v>
      </c>
      <c r="D83" s="10" t="str">
        <f t="shared" ca="1" si="26"/>
        <v>GT43120</v>
      </c>
      <c r="E83" s="9">
        <f t="shared" ca="1" si="27"/>
        <v>1768.13</v>
      </c>
      <c r="F83" s="8">
        <f t="shared" si="33"/>
        <v>307</v>
      </c>
      <c r="G83" s="10">
        <f t="shared" ca="1" si="28"/>
        <v>0</v>
      </c>
      <c r="H83" s="9">
        <f t="shared" ca="1" si="29"/>
        <v>0</v>
      </c>
      <c r="I83" s="8">
        <f t="shared" si="34"/>
        <v>363</v>
      </c>
      <c r="J83" s="10">
        <f t="shared" ca="1" si="30"/>
        <v>0</v>
      </c>
      <c r="K83" s="9">
        <f t="shared" ca="1" si="31"/>
        <v>0</v>
      </c>
      <c r="L83" s="8">
        <f t="shared" si="35"/>
        <v>419</v>
      </c>
    </row>
    <row r="84" spans="1:12" s="24" customFormat="1" x14ac:dyDescent="0.25">
      <c r="A84" s="10" t="str">
        <f t="shared" ca="1" si="24"/>
        <v>GT42131</v>
      </c>
      <c r="B84" s="9">
        <f t="shared" ca="1" si="25"/>
        <v>1227.6007999999999</v>
      </c>
      <c r="C84" s="8">
        <f t="shared" si="32"/>
        <v>252</v>
      </c>
      <c r="D84" s="10" t="str">
        <f t="shared" ca="1" si="26"/>
        <v>GT43120</v>
      </c>
      <c r="E84" s="9">
        <f t="shared" ca="1" si="27"/>
        <v>1768.13</v>
      </c>
      <c r="F84" s="8">
        <f t="shared" si="33"/>
        <v>308</v>
      </c>
      <c r="G84" s="10">
        <f t="shared" ca="1" si="28"/>
        <v>0</v>
      </c>
      <c r="H84" s="9">
        <f t="shared" ca="1" si="29"/>
        <v>0</v>
      </c>
      <c r="I84" s="8">
        <f t="shared" si="34"/>
        <v>364</v>
      </c>
      <c r="J84" s="10">
        <f t="shared" ca="1" si="30"/>
        <v>0</v>
      </c>
      <c r="K84" s="9">
        <f t="shared" ca="1" si="31"/>
        <v>0</v>
      </c>
      <c r="L84" s="8">
        <f t="shared" si="35"/>
        <v>420</v>
      </c>
    </row>
    <row r="85" spans="1:12" s="24" customFormat="1" x14ac:dyDescent="0.25">
      <c r="A85" s="10" t="str">
        <f t="shared" ca="1" si="24"/>
        <v>GT42139</v>
      </c>
      <c r="B85" s="9">
        <f t="shared" ca="1" si="25"/>
        <v>2342.9096</v>
      </c>
      <c r="C85" s="8">
        <f t="shared" si="32"/>
        <v>253</v>
      </c>
      <c r="D85" s="10" t="str">
        <f t="shared" ca="1" si="26"/>
        <v>GT43123</v>
      </c>
      <c r="E85" s="9">
        <f t="shared" ca="1" si="27"/>
        <v>4896.6548000000003</v>
      </c>
      <c r="F85" s="8">
        <f t="shared" si="33"/>
        <v>309</v>
      </c>
      <c r="G85" s="10">
        <f t="shared" ca="1" si="28"/>
        <v>0</v>
      </c>
      <c r="H85" s="9">
        <f t="shared" ca="1" si="29"/>
        <v>0</v>
      </c>
      <c r="I85" s="8">
        <f t="shared" si="34"/>
        <v>365</v>
      </c>
      <c r="J85" s="10">
        <f t="shared" ca="1" si="30"/>
        <v>0</v>
      </c>
      <c r="K85" s="9">
        <f t="shared" ca="1" si="31"/>
        <v>0</v>
      </c>
      <c r="L85" s="8">
        <f t="shared" si="35"/>
        <v>421</v>
      </c>
    </row>
    <row r="86" spans="1:12" s="24" customFormat="1" x14ac:dyDescent="0.25">
      <c r="A86" s="10" t="str">
        <f t="shared" ca="1" si="24"/>
        <v>GT42147</v>
      </c>
      <c r="B86" s="9">
        <f t="shared" ca="1" si="25"/>
        <v>1047.4780000000001</v>
      </c>
      <c r="C86" s="8">
        <f t="shared" si="32"/>
        <v>254</v>
      </c>
      <c r="D86" s="10" t="str">
        <f t="shared" ca="1" si="26"/>
        <v>GT43126</v>
      </c>
      <c r="E86" s="9">
        <f t="shared" ca="1" si="27"/>
        <v>2113.0861999999997</v>
      </c>
      <c r="F86" s="8">
        <f t="shared" si="33"/>
        <v>310</v>
      </c>
      <c r="G86" s="10">
        <f t="shared" ca="1" si="28"/>
        <v>0</v>
      </c>
      <c r="H86" s="9">
        <f t="shared" ca="1" si="29"/>
        <v>0</v>
      </c>
      <c r="I86" s="8">
        <f t="shared" si="34"/>
        <v>366</v>
      </c>
      <c r="J86" s="10">
        <f t="shared" ca="1" si="30"/>
        <v>0</v>
      </c>
      <c r="K86" s="9">
        <f t="shared" ca="1" si="31"/>
        <v>0</v>
      </c>
      <c r="L86" s="8">
        <f t="shared" si="35"/>
        <v>422</v>
      </c>
    </row>
    <row r="87" spans="1:12" s="24" customFormat="1" x14ac:dyDescent="0.25">
      <c r="A87" s="10" t="str">
        <f t="shared" ca="1" si="24"/>
        <v>GT42151</v>
      </c>
      <c r="B87" s="9">
        <f t="shared" ca="1" si="25"/>
        <v>1836.7112000000002</v>
      </c>
      <c r="C87" s="8">
        <f t="shared" si="32"/>
        <v>255</v>
      </c>
      <c r="D87" s="10" t="str">
        <f t="shared" ca="1" si="26"/>
        <v>GT43127</v>
      </c>
      <c r="E87" s="9">
        <f t="shared" ca="1" si="27"/>
        <v>2541.1358</v>
      </c>
      <c r="F87" s="8">
        <f t="shared" si="33"/>
        <v>311</v>
      </c>
      <c r="G87" s="10">
        <f t="shared" ca="1" si="28"/>
        <v>0</v>
      </c>
      <c r="H87" s="9">
        <f t="shared" ca="1" si="29"/>
        <v>0</v>
      </c>
      <c r="I87" s="8">
        <f t="shared" si="34"/>
        <v>367</v>
      </c>
      <c r="J87" s="10">
        <f t="shared" ca="1" si="30"/>
        <v>0</v>
      </c>
      <c r="K87" s="9">
        <f t="shared" ca="1" si="31"/>
        <v>0</v>
      </c>
      <c r="L87" s="8">
        <f t="shared" si="35"/>
        <v>423</v>
      </c>
    </row>
    <row r="88" spans="1:12" s="24" customFormat="1" x14ac:dyDescent="0.25">
      <c r="A88" s="10" t="str">
        <f t="shared" ca="1" si="24"/>
        <v>GT42162</v>
      </c>
      <c r="B88" s="9">
        <f t="shared" ca="1" si="25"/>
        <v>1406.6248000000001</v>
      </c>
      <c r="C88" s="8">
        <f t="shared" si="32"/>
        <v>256</v>
      </c>
      <c r="D88" s="10" t="str">
        <f t="shared" ca="1" si="26"/>
        <v>GT43135</v>
      </c>
      <c r="E88" s="9">
        <f t="shared" ca="1" si="27"/>
        <v>3130.4409999999998</v>
      </c>
      <c r="F88" s="8">
        <f t="shared" si="33"/>
        <v>312</v>
      </c>
      <c r="G88" s="10">
        <f t="shared" ca="1" si="28"/>
        <v>0</v>
      </c>
      <c r="H88" s="9">
        <f t="shared" ca="1" si="29"/>
        <v>0</v>
      </c>
      <c r="I88" s="8">
        <f t="shared" si="34"/>
        <v>368</v>
      </c>
      <c r="J88" s="10">
        <f t="shared" ca="1" si="30"/>
        <v>0</v>
      </c>
      <c r="K88" s="9">
        <f t="shared" ca="1" si="31"/>
        <v>0</v>
      </c>
      <c r="L88" s="8">
        <f t="shared" si="35"/>
        <v>424</v>
      </c>
    </row>
    <row r="89" spans="1:12" s="24" customFormat="1" x14ac:dyDescent="0.25">
      <c r="A89" s="10" t="str">
        <f t="shared" ca="1" si="24"/>
        <v>GT42166</v>
      </c>
      <c r="B89" s="9">
        <f t="shared" ca="1" si="25"/>
        <v>1223.5673999999999</v>
      </c>
      <c r="C89" s="8">
        <f t="shared" si="32"/>
        <v>257</v>
      </c>
      <c r="D89" s="10" t="str">
        <f t="shared" ca="1" si="26"/>
        <v>GT43139</v>
      </c>
      <c r="E89" s="9">
        <f t="shared" ca="1" si="27"/>
        <v>2118.7276000000002</v>
      </c>
      <c r="F89" s="8">
        <f t="shared" si="33"/>
        <v>313</v>
      </c>
      <c r="G89" s="10">
        <f t="shared" ca="1" si="28"/>
        <v>0</v>
      </c>
      <c r="H89" s="9">
        <f t="shared" ca="1" si="29"/>
        <v>0</v>
      </c>
      <c r="I89" s="8">
        <f t="shared" si="34"/>
        <v>369</v>
      </c>
      <c r="J89" s="10">
        <f t="shared" ca="1" si="30"/>
        <v>0</v>
      </c>
      <c r="K89" s="9">
        <f t="shared" ca="1" si="31"/>
        <v>0</v>
      </c>
      <c r="L89" s="8">
        <f t="shared" si="35"/>
        <v>425</v>
      </c>
    </row>
    <row r="90" spans="1:12" s="24" customFormat="1" x14ac:dyDescent="0.25">
      <c r="A90" s="10" t="str">
        <f t="shared" ca="1" si="24"/>
        <v>GT42167</v>
      </c>
      <c r="B90" s="9">
        <f t="shared" ca="1" si="25"/>
        <v>1508.0762</v>
      </c>
      <c r="C90" s="8">
        <f t="shared" si="32"/>
        <v>258</v>
      </c>
      <c r="D90" s="10" t="str">
        <f t="shared" ca="1" si="26"/>
        <v>GT43140</v>
      </c>
      <c r="E90" s="9">
        <f t="shared" ca="1" si="27"/>
        <v>1655.8245999999999</v>
      </c>
      <c r="F90" s="8">
        <f t="shared" si="33"/>
        <v>314</v>
      </c>
      <c r="G90" s="10">
        <f t="shared" ca="1" si="28"/>
        <v>0</v>
      </c>
      <c r="H90" s="9">
        <f t="shared" ca="1" si="29"/>
        <v>0</v>
      </c>
      <c r="I90" s="8">
        <f t="shared" si="34"/>
        <v>370</v>
      </c>
      <c r="J90" s="10">
        <f t="shared" ca="1" si="30"/>
        <v>0</v>
      </c>
      <c r="K90" s="9">
        <f t="shared" ca="1" si="31"/>
        <v>0</v>
      </c>
      <c r="L90" s="8">
        <f t="shared" si="35"/>
        <v>426</v>
      </c>
    </row>
    <row r="91" spans="1:12" s="24" customFormat="1" x14ac:dyDescent="0.25">
      <c r="A91" s="10" t="str">
        <f t="shared" ca="1" si="24"/>
        <v>GT42169</v>
      </c>
      <c r="B91" s="9">
        <f t="shared" ca="1" si="25"/>
        <v>3088.6597999999994</v>
      </c>
      <c r="C91" s="8">
        <f t="shared" si="32"/>
        <v>259</v>
      </c>
      <c r="D91" s="10" t="str">
        <f t="shared" ca="1" si="26"/>
        <v>GT43141</v>
      </c>
      <c r="E91" s="9">
        <f t="shared" ca="1" si="27"/>
        <v>3959.0567999999998</v>
      </c>
      <c r="F91" s="8">
        <f t="shared" si="33"/>
        <v>315</v>
      </c>
      <c r="G91" s="10">
        <f t="shared" ca="1" si="28"/>
        <v>0</v>
      </c>
      <c r="H91" s="9">
        <f t="shared" ca="1" si="29"/>
        <v>0</v>
      </c>
      <c r="I91" s="8">
        <f t="shared" si="34"/>
        <v>371</v>
      </c>
      <c r="J91" s="10">
        <f t="shared" ca="1" si="30"/>
        <v>0</v>
      </c>
      <c r="K91" s="9">
        <f t="shared" ca="1" si="31"/>
        <v>0</v>
      </c>
      <c r="L91" s="8">
        <f t="shared" si="35"/>
        <v>427</v>
      </c>
    </row>
    <row r="92" spans="1:12" s="24" customFormat="1" x14ac:dyDescent="0.25">
      <c r="A92" s="10" t="str">
        <f t="shared" ca="1" si="24"/>
        <v>GT42170</v>
      </c>
      <c r="B92" s="9">
        <f t="shared" ca="1" si="25"/>
        <v>1200.0772000000002</v>
      </c>
      <c r="C92" s="8">
        <f t="shared" si="32"/>
        <v>260</v>
      </c>
      <c r="D92" s="10" t="str">
        <f t="shared" ca="1" si="26"/>
        <v>GT43142</v>
      </c>
      <c r="E92" s="9">
        <f t="shared" ca="1" si="27"/>
        <v>7917.5240000000003</v>
      </c>
      <c r="F92" s="8">
        <f t="shared" si="33"/>
        <v>316</v>
      </c>
      <c r="G92" s="10">
        <f t="shared" ca="1" si="28"/>
        <v>0</v>
      </c>
      <c r="H92" s="9">
        <f t="shared" ca="1" si="29"/>
        <v>0</v>
      </c>
      <c r="I92" s="8">
        <f t="shared" si="34"/>
        <v>372</v>
      </c>
      <c r="J92" s="10">
        <f t="shared" ca="1" si="30"/>
        <v>0</v>
      </c>
      <c r="K92" s="9">
        <f t="shared" ca="1" si="31"/>
        <v>0</v>
      </c>
      <c r="L92" s="8">
        <f t="shared" si="35"/>
        <v>428</v>
      </c>
    </row>
    <row r="93" spans="1:12" s="24" customFormat="1" x14ac:dyDescent="0.25">
      <c r="A93" s="10" t="str">
        <f t="shared" ca="1" si="24"/>
        <v>GT42187</v>
      </c>
      <c r="B93" s="9">
        <f t="shared" ca="1" si="25"/>
        <v>2017.3432</v>
      </c>
      <c r="C93" s="8">
        <f t="shared" si="32"/>
        <v>261</v>
      </c>
      <c r="D93" s="10" t="str">
        <f t="shared" ca="1" si="26"/>
        <v>GT43143</v>
      </c>
      <c r="E93" s="9">
        <f t="shared" ca="1" si="27"/>
        <v>5173.5121999999992</v>
      </c>
      <c r="F93" s="8">
        <f t="shared" si="33"/>
        <v>317</v>
      </c>
      <c r="G93" s="10">
        <f t="shared" ca="1" si="28"/>
        <v>0</v>
      </c>
      <c r="H93" s="9">
        <f t="shared" ca="1" si="29"/>
        <v>0</v>
      </c>
      <c r="I93" s="8">
        <f t="shared" si="34"/>
        <v>373</v>
      </c>
      <c r="J93" s="10">
        <f t="shared" ca="1" si="30"/>
        <v>0</v>
      </c>
      <c r="K93" s="9">
        <f t="shared" ca="1" si="31"/>
        <v>0</v>
      </c>
      <c r="L93" s="8">
        <f t="shared" si="35"/>
        <v>429</v>
      </c>
    </row>
    <row r="94" spans="1:12" s="24" customFormat="1" x14ac:dyDescent="0.25">
      <c r="A94" s="10" t="str">
        <f t="shared" ca="1" si="24"/>
        <v>GT43010</v>
      </c>
      <c r="B94" s="9">
        <f t="shared" ca="1" si="25"/>
        <v>2663.6653999999999</v>
      </c>
      <c r="C94" s="8">
        <f t="shared" si="32"/>
        <v>262</v>
      </c>
      <c r="D94" s="10" t="str">
        <f t="shared" ca="1" si="26"/>
        <v>GT43144</v>
      </c>
      <c r="E94" s="9">
        <f t="shared" ca="1" si="27"/>
        <v>1379.4898000000001</v>
      </c>
      <c r="F94" s="8">
        <f t="shared" si="33"/>
        <v>318</v>
      </c>
      <c r="G94" s="10">
        <f t="shared" ca="1" si="28"/>
        <v>0</v>
      </c>
      <c r="H94" s="9">
        <f t="shared" ca="1" si="29"/>
        <v>0</v>
      </c>
      <c r="I94" s="8">
        <f t="shared" si="34"/>
        <v>374</v>
      </c>
      <c r="J94" s="10">
        <f t="shared" ca="1" si="30"/>
        <v>0</v>
      </c>
      <c r="K94" s="9">
        <f t="shared" ca="1" si="31"/>
        <v>0</v>
      </c>
      <c r="L94" s="8">
        <f t="shared" si="35"/>
        <v>430</v>
      </c>
    </row>
    <row r="95" spans="1:12" s="24" customFormat="1" x14ac:dyDescent="0.25">
      <c r="A95" s="10" t="str">
        <f t="shared" ca="1" si="24"/>
        <v>GT43014</v>
      </c>
      <c r="B95" s="9">
        <f t="shared" ca="1" si="25"/>
        <v>1700.8619999999999</v>
      </c>
      <c r="C95" s="8">
        <f t="shared" si="32"/>
        <v>263</v>
      </c>
      <c r="D95" s="10" t="str">
        <f t="shared" ca="1" si="26"/>
        <v>GT43149</v>
      </c>
      <c r="E95" s="9">
        <f t="shared" ca="1" si="27"/>
        <v>1906.8334</v>
      </c>
      <c r="F95" s="8">
        <f t="shared" si="33"/>
        <v>319</v>
      </c>
      <c r="G95" s="10">
        <f t="shared" ca="1" si="28"/>
        <v>0</v>
      </c>
      <c r="H95" s="9">
        <f t="shared" ca="1" si="29"/>
        <v>0</v>
      </c>
      <c r="I95" s="8">
        <f t="shared" si="34"/>
        <v>375</v>
      </c>
      <c r="J95" s="10">
        <f t="shared" ca="1" si="30"/>
        <v>0</v>
      </c>
      <c r="K95" s="9">
        <f t="shared" ca="1" si="31"/>
        <v>0</v>
      </c>
      <c r="L95" s="8">
        <f t="shared" si="35"/>
        <v>431</v>
      </c>
    </row>
    <row r="96" spans="1:12" s="24" customFormat="1" x14ac:dyDescent="0.25">
      <c r="A96" s="10" t="str">
        <f t="shared" ca="1" si="24"/>
        <v>GT43016</v>
      </c>
      <c r="B96" s="9">
        <f t="shared" ca="1" si="25"/>
        <v>4722.2002000000002</v>
      </c>
      <c r="C96" s="8">
        <f t="shared" si="32"/>
        <v>264</v>
      </c>
      <c r="D96" s="10" t="str">
        <f t="shared" ca="1" si="26"/>
        <v>GT43151</v>
      </c>
      <c r="E96" s="9">
        <f t="shared" ca="1" si="27"/>
        <v>5996.4598000000005</v>
      </c>
      <c r="F96" s="8">
        <f t="shared" si="33"/>
        <v>320</v>
      </c>
      <c r="G96" s="10">
        <f t="shared" ca="1" si="28"/>
        <v>0</v>
      </c>
      <c r="H96" s="9">
        <f t="shared" ca="1" si="29"/>
        <v>0</v>
      </c>
      <c r="I96" s="8">
        <f t="shared" si="34"/>
        <v>376</v>
      </c>
      <c r="J96" s="10">
        <f t="shared" ca="1" si="30"/>
        <v>0</v>
      </c>
      <c r="K96" s="9">
        <f t="shared" ca="1" si="31"/>
        <v>0</v>
      </c>
      <c r="L96" s="8">
        <f t="shared" si="35"/>
        <v>432</v>
      </c>
    </row>
    <row r="97" spans="1:12" s="24" customFormat="1" x14ac:dyDescent="0.25">
      <c r="A97" s="10" t="str">
        <f t="shared" ca="1" si="24"/>
        <v>GT43017</v>
      </c>
      <c r="B97" s="9">
        <f t="shared" ca="1" si="25"/>
        <v>4333.3188</v>
      </c>
      <c r="C97" s="8">
        <f t="shared" si="32"/>
        <v>265</v>
      </c>
      <c r="D97" s="10" t="str">
        <f t="shared" ca="1" si="26"/>
        <v>GT43156</v>
      </c>
      <c r="E97" s="9">
        <f t="shared" ca="1" si="27"/>
        <v>2047.3592000000001</v>
      </c>
      <c r="F97" s="8">
        <f t="shared" si="33"/>
        <v>321</v>
      </c>
      <c r="G97" s="10">
        <f t="shared" ca="1" si="28"/>
        <v>0</v>
      </c>
      <c r="H97" s="9">
        <f t="shared" ca="1" si="29"/>
        <v>0</v>
      </c>
      <c r="I97" s="8">
        <f t="shared" si="34"/>
        <v>377</v>
      </c>
      <c r="J97" s="10">
        <f t="shared" ca="1" si="30"/>
        <v>0</v>
      </c>
      <c r="K97" s="9">
        <f t="shared" ca="1" si="31"/>
        <v>0</v>
      </c>
      <c r="L97" s="8">
        <f t="shared" si="35"/>
        <v>433</v>
      </c>
    </row>
    <row r="98" spans="1:12" s="24" customFormat="1" x14ac:dyDescent="0.25">
      <c r="A98" s="10" t="str">
        <f t="shared" ca="1" si="24"/>
        <v>GT43018</v>
      </c>
      <c r="B98" s="9">
        <f t="shared" ca="1" si="25"/>
        <v>3402.5279999999993</v>
      </c>
      <c r="C98" s="8">
        <f t="shared" si="32"/>
        <v>266</v>
      </c>
      <c r="D98" s="10" t="str">
        <f t="shared" ca="1" si="26"/>
        <v>GT43157</v>
      </c>
      <c r="E98" s="9">
        <f t="shared" ca="1" si="27"/>
        <v>1820.9796000000001</v>
      </c>
      <c r="F98" s="8">
        <f t="shared" si="33"/>
        <v>322</v>
      </c>
      <c r="G98" s="10">
        <f t="shared" ca="1" si="28"/>
        <v>0</v>
      </c>
      <c r="H98" s="9">
        <f t="shared" ca="1" si="29"/>
        <v>0</v>
      </c>
      <c r="I98" s="8">
        <f t="shared" si="34"/>
        <v>378</v>
      </c>
      <c r="J98" s="10">
        <f t="shared" ca="1" si="30"/>
        <v>0</v>
      </c>
      <c r="K98" s="9">
        <f t="shared" ca="1" si="31"/>
        <v>0</v>
      </c>
      <c r="L98" s="8">
        <f t="shared" si="35"/>
        <v>434</v>
      </c>
    </row>
    <row r="99" spans="1:12" s="24" customFormat="1" x14ac:dyDescent="0.25">
      <c r="A99" s="10" t="str">
        <f t="shared" ca="1" si="24"/>
        <v>GT43019</v>
      </c>
      <c r="B99" s="9">
        <f t="shared" ca="1" si="25"/>
        <v>4333.8011999999999</v>
      </c>
      <c r="C99" s="8">
        <f t="shared" si="32"/>
        <v>267</v>
      </c>
      <c r="D99" s="10" t="str">
        <f t="shared" ca="1" si="26"/>
        <v>GT43158</v>
      </c>
      <c r="E99" s="9">
        <f t="shared" ca="1" si="27"/>
        <v>1729.8194000000001</v>
      </c>
      <c r="F99" s="8">
        <f t="shared" si="33"/>
        <v>323</v>
      </c>
      <c r="G99" s="10">
        <f t="shared" ca="1" si="28"/>
        <v>0</v>
      </c>
      <c r="H99" s="9">
        <f t="shared" ca="1" si="29"/>
        <v>0</v>
      </c>
      <c r="I99" s="8">
        <f t="shared" si="34"/>
        <v>379</v>
      </c>
      <c r="J99" s="10">
        <f t="shared" ca="1" si="30"/>
        <v>0</v>
      </c>
      <c r="K99" s="9">
        <f t="shared" ca="1" si="31"/>
        <v>0</v>
      </c>
      <c r="L99" s="8">
        <f t="shared" si="35"/>
        <v>435</v>
      </c>
    </row>
    <row r="100" spans="1:12" s="24" customFormat="1" x14ac:dyDescent="0.25">
      <c r="A100" s="10" t="str">
        <f t="shared" ca="1" si="24"/>
        <v>GT43020</v>
      </c>
      <c r="B100" s="9">
        <f t="shared" ca="1" si="25"/>
        <v>4989.4766</v>
      </c>
      <c r="C100" s="8">
        <f t="shared" si="32"/>
        <v>268</v>
      </c>
      <c r="D100" s="10" t="str">
        <f t="shared" ca="1" si="26"/>
        <v>GT43159</v>
      </c>
      <c r="E100" s="9">
        <f t="shared" ca="1" si="27"/>
        <v>1549.6296</v>
      </c>
      <c r="F100" s="8">
        <f t="shared" si="33"/>
        <v>324</v>
      </c>
      <c r="G100" s="10">
        <f t="shared" ca="1" si="28"/>
        <v>0</v>
      </c>
      <c r="H100" s="9">
        <f t="shared" ca="1" si="29"/>
        <v>0</v>
      </c>
      <c r="I100" s="8">
        <f t="shared" si="34"/>
        <v>380</v>
      </c>
      <c r="J100" s="10">
        <f t="shared" ca="1" si="30"/>
        <v>0</v>
      </c>
      <c r="K100" s="9">
        <f t="shared" ca="1" si="31"/>
        <v>0</v>
      </c>
      <c r="L100" s="8">
        <f t="shared" si="35"/>
        <v>436</v>
      </c>
    </row>
    <row r="101" spans="1:12" s="24" customFormat="1" x14ac:dyDescent="0.25">
      <c r="A101" s="10" t="str">
        <f t="shared" ca="1" si="24"/>
        <v>GT43022</v>
      </c>
      <c r="B101" s="9">
        <f t="shared" ca="1" si="25"/>
        <v>1532.3168000000001</v>
      </c>
      <c r="C101" s="8">
        <f t="shared" si="32"/>
        <v>269</v>
      </c>
      <c r="D101" s="10" t="str">
        <f t="shared" ca="1" si="26"/>
        <v>GT43225</v>
      </c>
      <c r="E101" s="9">
        <f t="shared" ca="1" si="27"/>
        <v>1808.732</v>
      </c>
      <c r="F101" s="8">
        <f t="shared" si="33"/>
        <v>325</v>
      </c>
      <c r="G101" s="10">
        <f t="shared" ca="1" si="28"/>
        <v>0</v>
      </c>
      <c r="H101" s="9">
        <f t="shared" ca="1" si="29"/>
        <v>0</v>
      </c>
      <c r="I101" s="8">
        <f t="shared" si="34"/>
        <v>381</v>
      </c>
      <c r="J101" s="10">
        <f t="shared" ca="1" si="30"/>
        <v>0</v>
      </c>
      <c r="K101" s="9">
        <f t="shared" ca="1" si="31"/>
        <v>0</v>
      </c>
      <c r="L101" s="8">
        <f t="shared" si="35"/>
        <v>437</v>
      </c>
    </row>
    <row r="102" spans="1:12" s="24" customFormat="1" x14ac:dyDescent="0.25">
      <c r="A102" s="10" t="str">
        <f t="shared" ca="1" si="24"/>
        <v>GT43023</v>
      </c>
      <c r="B102" s="9">
        <f t="shared" ca="1" si="25"/>
        <v>1331.9198000000001</v>
      </c>
      <c r="C102" s="8">
        <f t="shared" si="32"/>
        <v>270</v>
      </c>
      <c r="D102" s="10" t="str">
        <f t="shared" ca="1" si="26"/>
        <v>GT43236</v>
      </c>
      <c r="E102" s="9">
        <f t="shared" ca="1" si="27"/>
        <v>1612.0065999999999</v>
      </c>
      <c r="F102" s="8">
        <f t="shared" si="33"/>
        <v>326</v>
      </c>
      <c r="G102" s="10">
        <f t="shared" ca="1" si="28"/>
        <v>0</v>
      </c>
      <c r="H102" s="9">
        <f t="shared" ca="1" si="29"/>
        <v>0</v>
      </c>
      <c r="I102" s="8">
        <f t="shared" si="34"/>
        <v>382</v>
      </c>
      <c r="J102" s="10">
        <f t="shared" ca="1" si="30"/>
        <v>0</v>
      </c>
      <c r="K102" s="9">
        <f t="shared" ca="1" si="31"/>
        <v>0</v>
      </c>
      <c r="L102" s="8">
        <f t="shared" si="35"/>
        <v>438</v>
      </c>
    </row>
    <row r="103" spans="1:12" s="24" customFormat="1" x14ac:dyDescent="0.25">
      <c r="A103" s="10" t="str">
        <f t="shared" ca="1" si="24"/>
        <v>GT43024</v>
      </c>
      <c r="B103" s="9">
        <f t="shared" ca="1" si="25"/>
        <v>5822.5411999999997</v>
      </c>
      <c r="C103" s="8">
        <f t="shared" si="32"/>
        <v>271</v>
      </c>
      <c r="D103" s="10" t="str">
        <f t="shared" ca="1" si="26"/>
        <v>GTOAP7092</v>
      </c>
      <c r="E103" s="9">
        <f t="shared" ca="1" si="27"/>
        <v>3612.5596</v>
      </c>
      <c r="F103" s="8">
        <f t="shared" si="33"/>
        <v>327</v>
      </c>
      <c r="G103" s="10">
        <f t="shared" ca="1" si="28"/>
        <v>0</v>
      </c>
      <c r="H103" s="9">
        <f t="shared" ca="1" si="29"/>
        <v>0</v>
      </c>
      <c r="I103" s="8">
        <f t="shared" si="34"/>
        <v>383</v>
      </c>
      <c r="J103" s="10">
        <f t="shared" ca="1" si="30"/>
        <v>0</v>
      </c>
      <c r="K103" s="9">
        <f t="shared" ca="1" si="31"/>
        <v>0</v>
      </c>
      <c r="L103" s="8">
        <f t="shared" si="35"/>
        <v>439</v>
      </c>
    </row>
    <row r="104" spans="1:12" s="24" customFormat="1" x14ac:dyDescent="0.25">
      <c r="A104" s="10" t="str">
        <f t="shared" ca="1" si="24"/>
        <v>GT43025</v>
      </c>
      <c r="B104" s="9">
        <f t="shared" ca="1" si="25"/>
        <v>5007.1646000000001</v>
      </c>
      <c r="C104" s="8">
        <f t="shared" si="32"/>
        <v>272</v>
      </c>
      <c r="D104" s="10" t="str">
        <f t="shared" ca="1" si="26"/>
        <v>GTQAP7045</v>
      </c>
      <c r="E104" s="9" t="e">
        <f t="shared" ca="1" si="27"/>
        <v>#N/A</v>
      </c>
      <c r="F104" s="8">
        <f t="shared" si="33"/>
        <v>328</v>
      </c>
      <c r="G104" s="10">
        <f t="shared" ca="1" si="28"/>
        <v>0</v>
      </c>
      <c r="H104" s="9">
        <f t="shared" ca="1" si="29"/>
        <v>0</v>
      </c>
      <c r="I104" s="8">
        <f t="shared" si="34"/>
        <v>384</v>
      </c>
      <c r="J104" s="10">
        <f t="shared" ca="1" si="30"/>
        <v>0</v>
      </c>
      <c r="K104" s="9">
        <f t="shared" ca="1" si="31"/>
        <v>0</v>
      </c>
      <c r="L104" s="8">
        <f t="shared" si="35"/>
        <v>440</v>
      </c>
    </row>
    <row r="105" spans="1:12" s="24" customFormat="1" x14ac:dyDescent="0.25">
      <c r="A105" s="10" t="str">
        <f t="shared" ca="1" si="24"/>
        <v>GT43033</v>
      </c>
      <c r="B105" s="9">
        <f t="shared" ca="1" si="25"/>
        <v>5563.5192000000006</v>
      </c>
      <c r="C105" s="8">
        <f t="shared" si="32"/>
        <v>273</v>
      </c>
      <c r="D105" s="10" t="str">
        <f t="shared" ca="1" si="26"/>
        <v>GTQAP7050</v>
      </c>
      <c r="E105" s="9">
        <f t="shared" ca="1" si="27"/>
        <v>14217.239199999998</v>
      </c>
      <c r="F105" s="8">
        <f t="shared" si="33"/>
        <v>329</v>
      </c>
      <c r="G105" s="10">
        <f t="shared" ca="1" si="28"/>
        <v>0</v>
      </c>
      <c r="H105" s="9">
        <f t="shared" ca="1" si="29"/>
        <v>0</v>
      </c>
      <c r="I105" s="8">
        <f t="shared" si="34"/>
        <v>385</v>
      </c>
      <c r="J105" s="10">
        <f t="shared" ca="1" si="30"/>
        <v>0</v>
      </c>
      <c r="K105" s="9">
        <f t="shared" ca="1" si="31"/>
        <v>0</v>
      </c>
      <c r="L105" s="8">
        <f t="shared" si="35"/>
        <v>441</v>
      </c>
    </row>
    <row r="106" spans="1:12" s="24" customFormat="1" x14ac:dyDescent="0.25">
      <c r="A106" s="10" t="str">
        <f t="shared" ca="1" si="24"/>
        <v>GT43034</v>
      </c>
      <c r="B106" s="9">
        <f t="shared" ca="1" si="25"/>
        <v>5476.6335999999992</v>
      </c>
      <c r="C106" s="8">
        <f t="shared" si="32"/>
        <v>274</v>
      </c>
      <c r="D106" s="10">
        <f t="shared" ca="1" si="26"/>
        <v>0</v>
      </c>
      <c r="E106" s="9">
        <f t="shared" ca="1" si="27"/>
        <v>0</v>
      </c>
      <c r="F106" s="8">
        <f t="shared" si="33"/>
        <v>330</v>
      </c>
      <c r="G106" s="10">
        <f t="shared" ca="1" si="28"/>
        <v>0</v>
      </c>
      <c r="H106" s="9">
        <f t="shared" ca="1" si="29"/>
        <v>0</v>
      </c>
      <c r="I106" s="8">
        <f t="shared" si="34"/>
        <v>386</v>
      </c>
      <c r="J106" s="10">
        <f t="shared" ca="1" si="30"/>
        <v>0</v>
      </c>
      <c r="K106" s="9">
        <f t="shared" ca="1" si="31"/>
        <v>0</v>
      </c>
      <c r="L106" s="8">
        <f t="shared" si="35"/>
        <v>442</v>
      </c>
    </row>
    <row r="107" spans="1:12" s="24" customFormat="1" x14ac:dyDescent="0.25">
      <c r="A107" s="10" t="str">
        <f t="shared" ca="1" si="24"/>
        <v>GT43035</v>
      </c>
      <c r="B107" s="9">
        <f t="shared" ca="1" si="25"/>
        <v>5192.0846000000001</v>
      </c>
      <c r="C107" s="8">
        <f t="shared" si="32"/>
        <v>275</v>
      </c>
      <c r="D107" s="10">
        <f t="shared" ca="1" si="26"/>
        <v>0</v>
      </c>
      <c r="E107" s="9">
        <f t="shared" ca="1" si="27"/>
        <v>0</v>
      </c>
      <c r="F107" s="8">
        <f t="shared" si="33"/>
        <v>331</v>
      </c>
      <c r="G107" s="10">
        <f t="shared" ca="1" si="28"/>
        <v>0</v>
      </c>
      <c r="H107" s="9">
        <f t="shared" ca="1" si="29"/>
        <v>0</v>
      </c>
      <c r="I107" s="8">
        <f t="shared" si="34"/>
        <v>387</v>
      </c>
      <c r="J107" s="10">
        <f t="shared" ca="1" si="30"/>
        <v>0</v>
      </c>
      <c r="K107" s="9">
        <f t="shared" ca="1" si="31"/>
        <v>0</v>
      </c>
      <c r="L107" s="8">
        <f t="shared" si="35"/>
        <v>443</v>
      </c>
    </row>
    <row r="108" spans="1:12" s="24" customFormat="1" x14ac:dyDescent="0.25">
      <c r="A108" s="10" t="str">
        <f t="shared" ca="1" si="24"/>
        <v>GT43038</v>
      </c>
      <c r="B108" s="9">
        <f t="shared" ca="1" si="25"/>
        <v>1849.2669999999998</v>
      </c>
      <c r="C108" s="8">
        <f t="shared" si="32"/>
        <v>276</v>
      </c>
      <c r="D108" s="10">
        <f t="shared" ca="1" si="26"/>
        <v>0</v>
      </c>
      <c r="E108" s="9">
        <f t="shared" ca="1" si="27"/>
        <v>0</v>
      </c>
      <c r="F108" s="8">
        <f t="shared" si="33"/>
        <v>332</v>
      </c>
      <c r="G108" s="10">
        <f t="shared" ca="1" si="28"/>
        <v>0</v>
      </c>
      <c r="H108" s="9">
        <f t="shared" ca="1" si="29"/>
        <v>0</v>
      </c>
      <c r="I108" s="8">
        <f t="shared" si="34"/>
        <v>388</v>
      </c>
      <c r="J108" s="10">
        <f t="shared" ca="1" si="30"/>
        <v>0</v>
      </c>
      <c r="K108" s="9">
        <f t="shared" ca="1" si="31"/>
        <v>0</v>
      </c>
      <c r="L108" s="8">
        <f t="shared" si="35"/>
        <v>444</v>
      </c>
    </row>
    <row r="109" spans="1:12" s="24" customFormat="1" x14ac:dyDescent="0.25">
      <c r="A109" s="10" t="str">
        <f t="shared" ca="1" si="24"/>
        <v>GT43039</v>
      </c>
      <c r="B109" s="9">
        <f t="shared" ca="1" si="25"/>
        <v>3613.7924000000003</v>
      </c>
      <c r="C109" s="8">
        <f t="shared" si="32"/>
        <v>277</v>
      </c>
      <c r="D109" s="10">
        <f t="shared" ca="1" si="26"/>
        <v>0</v>
      </c>
      <c r="E109" s="9">
        <f t="shared" ca="1" si="27"/>
        <v>0</v>
      </c>
      <c r="F109" s="8">
        <f t="shared" si="33"/>
        <v>333</v>
      </c>
      <c r="G109" s="10">
        <f t="shared" ca="1" si="28"/>
        <v>0</v>
      </c>
      <c r="H109" s="9">
        <f t="shared" ca="1" si="29"/>
        <v>0</v>
      </c>
      <c r="I109" s="8">
        <f t="shared" si="34"/>
        <v>389</v>
      </c>
      <c r="J109" s="10">
        <f t="shared" ca="1" si="30"/>
        <v>0</v>
      </c>
      <c r="K109" s="9">
        <f t="shared" ca="1" si="31"/>
        <v>0</v>
      </c>
      <c r="L109" s="8">
        <f t="shared" si="35"/>
        <v>445</v>
      </c>
    </row>
    <row r="110" spans="1:12" s="24" customFormat="1" x14ac:dyDescent="0.25">
      <c r="A110" s="10" t="str">
        <f t="shared" ca="1" si="24"/>
        <v>GT43040</v>
      </c>
      <c r="B110" s="9">
        <f t="shared" ca="1" si="25"/>
        <v>2531.2734</v>
      </c>
      <c r="C110" s="8">
        <f t="shared" si="32"/>
        <v>278</v>
      </c>
      <c r="D110" s="10">
        <f t="shared" ca="1" si="26"/>
        <v>0</v>
      </c>
      <c r="E110" s="9">
        <f t="shared" ca="1" si="27"/>
        <v>0</v>
      </c>
      <c r="F110" s="8">
        <f t="shared" si="33"/>
        <v>334</v>
      </c>
      <c r="G110" s="10">
        <f t="shared" ca="1" si="28"/>
        <v>0</v>
      </c>
      <c r="H110" s="9">
        <f t="shared" ca="1" si="29"/>
        <v>0</v>
      </c>
      <c r="I110" s="8">
        <f t="shared" si="34"/>
        <v>390</v>
      </c>
      <c r="J110" s="10">
        <f t="shared" ca="1" si="30"/>
        <v>0</v>
      </c>
      <c r="K110" s="9">
        <f t="shared" ca="1" si="31"/>
        <v>0</v>
      </c>
      <c r="L110" s="8">
        <f t="shared" si="35"/>
        <v>446</v>
      </c>
    </row>
    <row r="111" spans="1:12" s="24" customFormat="1" x14ac:dyDescent="0.25">
      <c r="A111" s="10" t="str">
        <f t="shared" ca="1" si="24"/>
        <v>GT43043</v>
      </c>
      <c r="B111" s="9">
        <f t="shared" ca="1" si="25"/>
        <v>4988.5252</v>
      </c>
      <c r="C111" s="8">
        <f t="shared" si="32"/>
        <v>279</v>
      </c>
      <c r="D111" s="10">
        <f t="shared" ca="1" si="26"/>
        <v>0</v>
      </c>
      <c r="E111" s="9">
        <f t="shared" ca="1" si="27"/>
        <v>0</v>
      </c>
      <c r="F111" s="8">
        <f t="shared" si="33"/>
        <v>335</v>
      </c>
      <c r="G111" s="10">
        <f t="shared" ca="1" si="28"/>
        <v>0</v>
      </c>
      <c r="H111" s="9">
        <f t="shared" ca="1" si="29"/>
        <v>0</v>
      </c>
      <c r="I111" s="8">
        <f t="shared" si="34"/>
        <v>391</v>
      </c>
      <c r="J111" s="10">
        <f t="shared" ca="1" si="30"/>
        <v>0</v>
      </c>
      <c r="K111" s="9">
        <f t="shared" ca="1" si="31"/>
        <v>0</v>
      </c>
      <c r="L111" s="8">
        <f t="shared" si="35"/>
        <v>447</v>
      </c>
    </row>
    <row r="112" spans="1:12" s="24" customFormat="1" x14ac:dyDescent="0.25">
      <c r="A112" s="10" t="str">
        <f t="shared" ca="1" si="24"/>
        <v>GT43045</v>
      </c>
      <c r="B112" s="9">
        <f t="shared" ca="1" si="25"/>
        <v>7568.1190000000006</v>
      </c>
      <c r="C112" s="8">
        <f t="shared" si="32"/>
        <v>280</v>
      </c>
      <c r="D112" s="10">
        <f t="shared" ca="1" si="26"/>
        <v>0</v>
      </c>
      <c r="E112" s="9">
        <f t="shared" ca="1" si="27"/>
        <v>0</v>
      </c>
      <c r="F112" s="8">
        <f t="shared" si="33"/>
        <v>336</v>
      </c>
      <c r="G112" s="10">
        <f t="shared" ca="1" si="28"/>
        <v>0</v>
      </c>
      <c r="H112" s="9">
        <f t="shared" ca="1" si="29"/>
        <v>0</v>
      </c>
      <c r="I112" s="8">
        <f t="shared" si="34"/>
        <v>392</v>
      </c>
      <c r="J112" s="10">
        <f t="shared" ca="1" si="30"/>
        <v>0</v>
      </c>
      <c r="K112" s="9">
        <f t="shared" ca="1" si="31"/>
        <v>0</v>
      </c>
      <c r="L112" s="8">
        <f t="shared" si="35"/>
        <v>448</v>
      </c>
    </row>
    <row r="113" spans="1:12" s="24" customFormat="1" x14ac:dyDescent="0.25">
      <c r="A113" s="10" t="str">
        <f t="shared" ca="1" si="24"/>
        <v>GT43046</v>
      </c>
      <c r="B113" s="9">
        <f t="shared" ca="1" si="25"/>
        <v>1564.383</v>
      </c>
      <c r="C113" s="8">
        <f t="shared" si="32"/>
        <v>281</v>
      </c>
      <c r="D113" s="10">
        <f t="shared" ca="1" si="26"/>
        <v>0</v>
      </c>
      <c r="E113" s="9">
        <f t="shared" ca="1" si="27"/>
        <v>0</v>
      </c>
      <c r="F113" s="8">
        <f t="shared" si="33"/>
        <v>337</v>
      </c>
      <c r="G113" s="10">
        <f t="shared" ca="1" si="28"/>
        <v>0</v>
      </c>
      <c r="H113" s="9">
        <f t="shared" ca="1" si="29"/>
        <v>0</v>
      </c>
      <c r="I113" s="8">
        <f t="shared" si="34"/>
        <v>393</v>
      </c>
      <c r="J113" s="10">
        <f t="shared" ca="1" si="30"/>
        <v>0</v>
      </c>
      <c r="K113" s="9">
        <f t="shared" ca="1" si="31"/>
        <v>0</v>
      </c>
      <c r="L113" s="8">
        <f t="shared" si="35"/>
        <v>449</v>
      </c>
    </row>
    <row r="114" spans="1:12" s="24" customFormat="1" x14ac:dyDescent="0.25">
      <c r="A114" s="10" t="str">
        <f t="shared" ca="1" si="24"/>
        <v>GT43047</v>
      </c>
      <c r="B114" s="9">
        <f t="shared" ca="1" si="25"/>
        <v>3586.1750000000002</v>
      </c>
      <c r="C114" s="8">
        <f t="shared" si="32"/>
        <v>282</v>
      </c>
      <c r="D114" s="10">
        <f t="shared" ca="1" si="26"/>
        <v>0</v>
      </c>
      <c r="E114" s="9">
        <f t="shared" ca="1" si="27"/>
        <v>0</v>
      </c>
      <c r="F114" s="8">
        <f t="shared" si="33"/>
        <v>338</v>
      </c>
      <c r="G114" s="10">
        <f t="shared" ca="1" si="28"/>
        <v>0</v>
      </c>
      <c r="H114" s="9">
        <f t="shared" ca="1" si="29"/>
        <v>0</v>
      </c>
      <c r="I114" s="8">
        <f t="shared" si="34"/>
        <v>394</v>
      </c>
      <c r="J114" s="10">
        <f t="shared" ca="1" si="30"/>
        <v>0</v>
      </c>
      <c r="K114" s="9">
        <f t="shared" ca="1" si="31"/>
        <v>0</v>
      </c>
      <c r="L114" s="8">
        <f t="shared" si="35"/>
        <v>450</v>
      </c>
    </row>
    <row r="115" spans="1:12" s="24" customFormat="1" x14ac:dyDescent="0.25">
      <c r="A115" s="10" t="str">
        <f t="shared" ca="1" si="24"/>
        <v>GT43048</v>
      </c>
      <c r="B115" s="9">
        <f t="shared" ca="1" si="25"/>
        <v>4605.3387999999995</v>
      </c>
      <c r="C115" s="8">
        <f t="shared" si="32"/>
        <v>283</v>
      </c>
      <c r="D115" s="10">
        <f t="shared" ca="1" si="26"/>
        <v>0</v>
      </c>
      <c r="E115" s="9">
        <f t="shared" ca="1" si="27"/>
        <v>0</v>
      </c>
      <c r="F115" s="8">
        <f t="shared" si="33"/>
        <v>339</v>
      </c>
      <c r="G115" s="10">
        <f t="shared" ca="1" si="28"/>
        <v>0</v>
      </c>
      <c r="H115" s="9">
        <f t="shared" ca="1" si="29"/>
        <v>0</v>
      </c>
      <c r="I115" s="8">
        <f t="shared" si="34"/>
        <v>395</v>
      </c>
      <c r="J115" s="10">
        <f t="shared" ca="1" si="30"/>
        <v>0</v>
      </c>
      <c r="K115" s="9">
        <f t="shared" ca="1" si="31"/>
        <v>0</v>
      </c>
      <c r="L115" s="8">
        <f t="shared" si="35"/>
        <v>451</v>
      </c>
    </row>
    <row r="116" spans="1:12" s="24" customFormat="1" x14ac:dyDescent="0.25">
      <c r="E116" s="23"/>
      <c r="F116" s="23"/>
      <c r="G116" s="23"/>
      <c r="H116" s="23"/>
      <c r="I116" s="23"/>
      <c r="J116" s="23"/>
      <c r="K116" s="23"/>
      <c r="L116" s="23"/>
    </row>
    <row r="117" spans="1:12" s="24" customFormat="1" x14ac:dyDescent="0.25">
      <c r="E117" s="23"/>
      <c r="F117" s="23"/>
      <c r="G117" s="23"/>
      <c r="H117" s="23"/>
      <c r="I117" s="23"/>
      <c r="J117" s="23"/>
      <c r="K117" s="23"/>
      <c r="L117" s="23"/>
    </row>
    <row r="118" spans="1:12" s="24" customFormat="1" x14ac:dyDescent="0.25">
      <c r="E118" s="23"/>
      <c r="F118" s="23"/>
      <c r="G118" s="23"/>
      <c r="H118" s="23"/>
      <c r="I118" s="23"/>
      <c r="J118" s="23"/>
      <c r="K118" s="23"/>
      <c r="L118" s="23"/>
    </row>
    <row r="119" spans="1:12" s="24" customFormat="1" x14ac:dyDescent="0.25">
      <c r="E119" s="23"/>
      <c r="F119" s="23"/>
      <c r="G119" s="23"/>
      <c r="H119" s="23"/>
      <c r="I119" s="23"/>
      <c r="J119" s="23"/>
      <c r="K119" s="23"/>
      <c r="L119" s="23"/>
    </row>
    <row r="120" spans="1:12" s="24" customFormat="1" x14ac:dyDescent="0.25">
      <c r="E120" s="23"/>
      <c r="F120" s="23"/>
      <c r="G120" s="23"/>
      <c r="H120" s="23"/>
      <c r="I120" s="23"/>
      <c r="J120" s="23"/>
      <c r="K120" s="23"/>
      <c r="L120" s="23"/>
    </row>
    <row r="121" spans="1:12" s="24" customFormat="1" x14ac:dyDescent="0.25">
      <c r="E121" s="23"/>
      <c r="F121" s="23"/>
      <c r="G121" s="23"/>
      <c r="H121" s="23"/>
      <c r="I121" s="23"/>
      <c r="J121" s="23"/>
      <c r="K121" s="23"/>
      <c r="L121" s="23"/>
    </row>
    <row r="122" spans="1:12" s="24" customFormat="1" x14ac:dyDescent="0.25">
      <c r="E122" s="23"/>
      <c r="F122" s="23"/>
      <c r="G122" s="23"/>
      <c r="H122" s="23"/>
      <c r="I122" s="23"/>
      <c r="J122" s="23"/>
      <c r="K122" s="23"/>
      <c r="L122" s="23"/>
    </row>
    <row r="123" spans="1:12" s="24" customFormat="1" x14ac:dyDescent="0.25">
      <c r="E123" s="23"/>
      <c r="F123" s="23"/>
      <c r="G123" s="23"/>
      <c r="H123" s="23"/>
      <c r="I123" s="23"/>
      <c r="J123" s="23"/>
      <c r="K123" s="23"/>
      <c r="L123" s="23"/>
    </row>
    <row r="124" spans="1:12" s="24" customFormat="1" x14ac:dyDescent="0.25">
      <c r="E124" s="23"/>
      <c r="F124" s="23"/>
      <c r="G124" s="23"/>
      <c r="H124" s="23"/>
      <c r="I124" s="23"/>
      <c r="J124" s="23"/>
      <c r="K124" s="23"/>
      <c r="L124" s="23"/>
    </row>
    <row r="125" spans="1:12" s="24" customFormat="1" x14ac:dyDescent="0.25">
      <c r="E125" s="23"/>
      <c r="F125" s="23"/>
      <c r="G125" s="23"/>
      <c r="H125" s="23"/>
      <c r="I125" s="23"/>
      <c r="J125" s="23"/>
      <c r="K125" s="23"/>
      <c r="L125" s="23"/>
    </row>
    <row r="126" spans="1:12" s="24" customFormat="1" x14ac:dyDescent="0.25">
      <c r="E126" s="23"/>
      <c r="F126" s="23"/>
      <c r="G126" s="23"/>
      <c r="H126" s="23"/>
      <c r="I126" s="23"/>
      <c r="J126" s="23"/>
      <c r="K126" s="23"/>
      <c r="L126" s="23"/>
    </row>
    <row r="127" spans="1:12" s="24" customFormat="1" x14ac:dyDescent="0.25">
      <c r="E127" s="23"/>
      <c r="F127" s="23"/>
      <c r="G127" s="23"/>
      <c r="H127" s="23"/>
      <c r="I127" s="23"/>
      <c r="J127" s="23"/>
      <c r="K127" s="23"/>
      <c r="L127" s="23"/>
    </row>
    <row r="128" spans="1:12" s="24" customFormat="1" x14ac:dyDescent="0.25">
      <c r="E128" s="23"/>
      <c r="F128" s="23"/>
      <c r="G128" s="23"/>
      <c r="H128" s="23"/>
      <c r="I128" s="23"/>
      <c r="J128" s="23"/>
      <c r="K128" s="23"/>
      <c r="L128" s="23"/>
    </row>
    <row r="129" spans="5:12" s="24" customFormat="1" x14ac:dyDescent="0.25">
      <c r="E129" s="23"/>
      <c r="F129" s="23"/>
      <c r="G129" s="23"/>
      <c r="H129" s="23"/>
      <c r="I129" s="23"/>
      <c r="J129" s="23"/>
      <c r="K129" s="23"/>
      <c r="L129" s="23"/>
    </row>
    <row r="130" spans="5:12" s="24" customFormat="1" x14ac:dyDescent="0.25">
      <c r="E130" s="23"/>
      <c r="F130" s="23"/>
      <c r="G130" s="23"/>
      <c r="H130" s="23"/>
      <c r="I130" s="23"/>
      <c r="J130" s="23"/>
      <c r="K130" s="23"/>
      <c r="L130" s="23"/>
    </row>
    <row r="131" spans="5:12" s="24" customFormat="1" x14ac:dyDescent="0.25">
      <c r="E131" s="23"/>
      <c r="F131" s="23"/>
      <c r="G131" s="23"/>
      <c r="H131" s="23"/>
      <c r="I131" s="23"/>
      <c r="J131" s="23"/>
      <c r="K131" s="23"/>
      <c r="L131" s="23"/>
    </row>
    <row r="132" spans="5:12" s="24" customFormat="1" x14ac:dyDescent="0.25">
      <c r="E132" s="23"/>
      <c r="F132" s="23"/>
      <c r="G132" s="23"/>
      <c r="H132" s="23"/>
      <c r="I132" s="23"/>
      <c r="J132" s="23"/>
      <c r="K132" s="23"/>
      <c r="L132" s="23"/>
    </row>
    <row r="133" spans="5:12" s="24" customFormat="1" x14ac:dyDescent="0.25">
      <c r="E133" s="23"/>
      <c r="F133" s="23"/>
      <c r="G133" s="23"/>
      <c r="H133" s="23"/>
      <c r="I133" s="23"/>
      <c r="J133" s="23"/>
      <c r="K133" s="23"/>
      <c r="L133" s="23"/>
    </row>
    <row r="134" spans="5:12" s="24" customFormat="1" x14ac:dyDescent="0.25">
      <c r="E134" s="23"/>
      <c r="F134" s="23"/>
      <c r="G134" s="23"/>
      <c r="H134" s="23"/>
      <c r="I134" s="23"/>
      <c r="J134" s="23"/>
      <c r="K134" s="23"/>
      <c r="L134" s="23"/>
    </row>
    <row r="135" spans="5:12" s="24" customFormat="1" x14ac:dyDescent="0.25">
      <c r="E135" s="23"/>
      <c r="F135" s="23"/>
      <c r="G135" s="23"/>
      <c r="H135" s="23"/>
      <c r="I135" s="23"/>
      <c r="J135" s="23"/>
      <c r="K135" s="23"/>
      <c r="L135" s="23"/>
    </row>
    <row r="136" spans="5:12" s="24" customFormat="1" x14ac:dyDescent="0.25">
      <c r="E136" s="23"/>
      <c r="F136" s="23"/>
      <c r="G136" s="23"/>
      <c r="H136" s="23"/>
      <c r="I136" s="23"/>
      <c r="J136" s="23"/>
      <c r="K136" s="23"/>
      <c r="L136" s="23"/>
    </row>
    <row r="137" spans="5:12" s="24" customFormat="1" x14ac:dyDescent="0.25">
      <c r="E137" s="23"/>
      <c r="F137" s="23"/>
      <c r="G137" s="23"/>
      <c r="H137" s="23"/>
      <c r="I137" s="23"/>
      <c r="J137" s="23"/>
      <c r="K137" s="23"/>
      <c r="L137" s="23"/>
    </row>
    <row r="138" spans="5:12" s="24" customFormat="1" x14ac:dyDescent="0.25">
      <c r="E138" s="23"/>
      <c r="F138" s="23"/>
      <c r="G138" s="23"/>
      <c r="H138" s="23"/>
      <c r="I138" s="23"/>
      <c r="J138" s="23"/>
      <c r="K138" s="23"/>
      <c r="L138" s="23"/>
    </row>
    <row r="139" spans="5:12" s="24" customFormat="1" x14ac:dyDescent="0.25">
      <c r="E139" s="23"/>
      <c r="F139" s="23"/>
      <c r="G139" s="23"/>
      <c r="H139" s="23"/>
      <c r="I139" s="23"/>
      <c r="J139" s="23"/>
      <c r="K139" s="23"/>
      <c r="L139" s="23"/>
    </row>
    <row r="140" spans="5:12" s="24" customFormat="1" x14ac:dyDescent="0.25">
      <c r="E140" s="23"/>
      <c r="F140" s="23"/>
      <c r="G140" s="23"/>
      <c r="H140" s="23"/>
      <c r="I140" s="23"/>
      <c r="J140" s="23"/>
      <c r="K140" s="23"/>
      <c r="L140" s="23"/>
    </row>
    <row r="141" spans="5:12" s="24" customFormat="1" x14ac:dyDescent="0.25">
      <c r="E141" s="23"/>
      <c r="F141" s="23"/>
      <c r="G141" s="23"/>
      <c r="H141" s="23"/>
      <c r="I141" s="23"/>
      <c r="J141" s="23"/>
      <c r="K141" s="23"/>
      <c r="L141" s="23"/>
    </row>
    <row r="142" spans="5:12" s="24" customFormat="1" x14ac:dyDescent="0.25">
      <c r="E142" s="23"/>
      <c r="F142" s="23"/>
      <c r="G142" s="23"/>
      <c r="H142" s="23"/>
      <c r="I142" s="23"/>
      <c r="J142" s="23"/>
      <c r="K142" s="23"/>
      <c r="L142" s="23"/>
    </row>
    <row r="143" spans="5:12" s="24" customFormat="1" x14ac:dyDescent="0.25">
      <c r="E143" s="23"/>
      <c r="F143" s="23"/>
      <c r="G143" s="23"/>
      <c r="H143" s="23"/>
      <c r="I143" s="23"/>
      <c r="J143" s="23"/>
      <c r="K143" s="23"/>
      <c r="L143" s="23"/>
    </row>
    <row r="144" spans="5:12" s="24" customFormat="1" x14ac:dyDescent="0.25">
      <c r="E144" s="23"/>
      <c r="F144" s="23"/>
      <c r="G144" s="23"/>
      <c r="H144" s="23"/>
      <c r="I144" s="23"/>
      <c r="J144" s="23"/>
      <c r="K144" s="23"/>
      <c r="L144" s="23"/>
    </row>
    <row r="145" spans="5:12" s="24" customFormat="1" x14ac:dyDescent="0.25">
      <c r="E145" s="23"/>
      <c r="F145" s="23"/>
      <c r="G145" s="23"/>
      <c r="H145" s="23"/>
      <c r="I145" s="23"/>
      <c r="J145" s="23"/>
      <c r="K145" s="23"/>
      <c r="L145" s="23"/>
    </row>
    <row r="146" spans="5:12" s="24" customFormat="1" x14ac:dyDescent="0.25">
      <c r="E146" s="23"/>
      <c r="F146" s="23"/>
      <c r="G146" s="23"/>
      <c r="H146" s="23"/>
      <c r="I146" s="23"/>
      <c r="J146" s="23"/>
      <c r="K146" s="23"/>
      <c r="L146" s="23"/>
    </row>
    <row r="147" spans="5:12" s="24" customFormat="1" x14ac:dyDescent="0.25">
      <c r="E147" s="23"/>
      <c r="F147" s="23"/>
      <c r="G147" s="23"/>
      <c r="H147" s="23"/>
      <c r="I147" s="23"/>
      <c r="J147" s="23"/>
      <c r="K147" s="23"/>
      <c r="L147" s="23"/>
    </row>
    <row r="148" spans="5:12" s="24" customFormat="1" x14ac:dyDescent="0.25">
      <c r="E148" s="23"/>
      <c r="F148" s="23"/>
      <c r="G148" s="23"/>
      <c r="H148" s="23"/>
      <c r="I148" s="23"/>
      <c r="J148" s="23"/>
      <c r="K148" s="23"/>
      <c r="L148" s="23"/>
    </row>
    <row r="149" spans="5:12" s="24" customFormat="1" x14ac:dyDescent="0.25">
      <c r="E149" s="23"/>
      <c r="F149" s="23"/>
      <c r="G149" s="23"/>
      <c r="H149" s="23"/>
      <c r="I149" s="23"/>
      <c r="J149" s="23"/>
      <c r="K149" s="23"/>
      <c r="L149" s="23"/>
    </row>
    <row r="150" spans="5:12" s="24" customFormat="1" x14ac:dyDescent="0.25">
      <c r="E150" s="23"/>
      <c r="F150" s="23"/>
      <c r="G150" s="23"/>
      <c r="H150" s="23"/>
      <c r="I150" s="23"/>
      <c r="J150" s="23"/>
      <c r="K150" s="23"/>
      <c r="L150" s="23"/>
    </row>
    <row r="151" spans="5:12" s="24" customFormat="1" x14ac:dyDescent="0.25">
      <c r="E151" s="23"/>
      <c r="F151" s="23"/>
      <c r="G151" s="23"/>
      <c r="H151" s="23"/>
      <c r="I151" s="23"/>
      <c r="J151" s="23"/>
      <c r="K151" s="23"/>
      <c r="L151" s="23"/>
    </row>
    <row r="152" spans="5:12" s="24" customFormat="1" x14ac:dyDescent="0.25">
      <c r="E152" s="23"/>
      <c r="F152" s="23"/>
      <c r="G152" s="23"/>
      <c r="H152" s="23"/>
      <c r="I152" s="23"/>
      <c r="J152" s="23"/>
      <c r="K152" s="23"/>
      <c r="L152" s="23"/>
    </row>
    <row r="153" spans="5:12" s="24" customFormat="1" x14ac:dyDescent="0.25">
      <c r="E153" s="23"/>
      <c r="F153" s="23"/>
      <c r="G153" s="23"/>
      <c r="H153" s="23"/>
      <c r="I153" s="23"/>
      <c r="J153" s="23"/>
      <c r="K153" s="23"/>
      <c r="L153" s="23"/>
    </row>
    <row r="154" spans="5:12" s="24" customFormat="1" x14ac:dyDescent="0.25">
      <c r="E154" s="23"/>
      <c r="F154" s="23"/>
      <c r="G154" s="23"/>
      <c r="H154" s="23"/>
      <c r="I154" s="23"/>
      <c r="J154" s="23"/>
      <c r="K154" s="23"/>
      <c r="L154" s="23"/>
    </row>
    <row r="155" spans="5:12" s="24" customFormat="1" x14ac:dyDescent="0.25">
      <c r="E155" s="23"/>
      <c r="F155" s="23"/>
      <c r="G155" s="23"/>
      <c r="H155" s="23"/>
      <c r="I155" s="23"/>
      <c r="J155" s="23"/>
      <c r="K155" s="23"/>
      <c r="L155" s="23"/>
    </row>
    <row r="156" spans="5:12" s="24" customFormat="1" x14ac:dyDescent="0.25">
      <c r="E156" s="23"/>
      <c r="F156" s="23"/>
      <c r="G156" s="23"/>
      <c r="H156" s="23"/>
      <c r="I156" s="23"/>
      <c r="J156" s="23"/>
      <c r="K156" s="23"/>
      <c r="L156" s="23"/>
    </row>
    <row r="157" spans="5:12" s="24" customFormat="1" x14ac:dyDescent="0.25">
      <c r="E157" s="23"/>
      <c r="F157" s="23"/>
      <c r="G157" s="23"/>
      <c r="H157" s="23"/>
      <c r="I157" s="23"/>
      <c r="J157" s="23"/>
      <c r="K157" s="23"/>
      <c r="L157" s="23"/>
    </row>
    <row r="158" spans="5:12" s="24" customFormat="1" x14ac:dyDescent="0.25">
      <c r="E158" s="23"/>
      <c r="F158" s="23"/>
      <c r="G158" s="23"/>
      <c r="H158" s="23"/>
      <c r="I158" s="23"/>
      <c r="J158" s="23"/>
      <c r="K158" s="23"/>
      <c r="L158" s="23"/>
    </row>
    <row r="159" spans="5:12" s="24" customFormat="1" x14ac:dyDescent="0.25">
      <c r="E159" s="23"/>
      <c r="F159" s="23"/>
      <c r="G159" s="23"/>
      <c r="H159" s="23"/>
      <c r="I159" s="23"/>
      <c r="J159" s="23"/>
      <c r="K159" s="23"/>
      <c r="L159" s="23"/>
    </row>
    <row r="160" spans="5:12" s="24" customFormat="1" x14ac:dyDescent="0.25">
      <c r="E160" s="23"/>
      <c r="F160" s="23"/>
      <c r="G160" s="23"/>
      <c r="H160" s="23"/>
      <c r="I160" s="23"/>
      <c r="J160" s="23"/>
      <c r="K160" s="23"/>
      <c r="L160" s="23"/>
    </row>
    <row r="161" spans="5:12" s="24" customFormat="1" x14ac:dyDescent="0.25">
      <c r="E161" s="23"/>
      <c r="F161" s="23"/>
      <c r="G161" s="23"/>
      <c r="H161" s="23"/>
      <c r="I161" s="23"/>
      <c r="J161" s="23"/>
      <c r="K161" s="23"/>
      <c r="L161" s="23"/>
    </row>
    <row r="162" spans="5:12" s="24" customFormat="1" x14ac:dyDescent="0.25">
      <c r="E162" s="23"/>
      <c r="F162" s="23"/>
      <c r="G162" s="23"/>
      <c r="H162" s="23"/>
      <c r="I162" s="23"/>
      <c r="J162" s="23"/>
      <c r="K162" s="23"/>
      <c r="L162" s="23"/>
    </row>
    <row r="163" spans="5:12" s="24" customFormat="1" x14ac:dyDescent="0.25">
      <c r="E163" s="23"/>
      <c r="F163" s="23"/>
      <c r="G163" s="23"/>
      <c r="H163" s="23"/>
      <c r="I163" s="23"/>
      <c r="J163" s="23"/>
      <c r="K163" s="23"/>
      <c r="L163" s="23"/>
    </row>
    <row r="164" spans="5:12" s="24" customFormat="1" x14ac:dyDescent="0.25">
      <c r="E164" s="23"/>
      <c r="F164" s="23"/>
      <c r="G164" s="23"/>
      <c r="H164" s="23"/>
      <c r="I164" s="23"/>
      <c r="J164" s="23"/>
      <c r="K164" s="23"/>
      <c r="L164" s="23"/>
    </row>
    <row r="165" spans="5:12" s="24" customFormat="1" x14ac:dyDescent="0.25">
      <c r="E165" s="23"/>
      <c r="F165" s="23"/>
      <c r="G165" s="23"/>
      <c r="H165" s="23"/>
      <c r="I165" s="23"/>
      <c r="J165" s="23"/>
      <c r="K165" s="23"/>
      <c r="L165" s="23"/>
    </row>
    <row r="166" spans="5:12" s="24" customFormat="1" x14ac:dyDescent="0.25">
      <c r="E166" s="23"/>
      <c r="F166" s="23"/>
      <c r="G166" s="23"/>
      <c r="H166" s="23"/>
      <c r="I166" s="23"/>
      <c r="J166" s="23"/>
      <c r="K166" s="23"/>
      <c r="L166" s="23"/>
    </row>
    <row r="167" spans="5:12" s="24" customFormat="1" x14ac:dyDescent="0.25">
      <c r="E167" s="23"/>
      <c r="F167" s="23"/>
      <c r="G167" s="23"/>
      <c r="H167" s="23"/>
      <c r="I167" s="23"/>
      <c r="J167" s="23"/>
      <c r="K167" s="23"/>
      <c r="L167" s="23"/>
    </row>
    <row r="168" spans="5:12" s="24" customFormat="1" x14ac:dyDescent="0.25">
      <c r="E168" s="23"/>
      <c r="F168" s="23"/>
      <c r="G168" s="23"/>
      <c r="H168" s="23"/>
      <c r="I168" s="23"/>
      <c r="J168" s="23"/>
      <c r="K168" s="23"/>
      <c r="L168" s="23"/>
    </row>
    <row r="169" spans="5:12" s="24" customFormat="1" x14ac:dyDescent="0.25">
      <c r="E169" s="23"/>
      <c r="F169" s="23"/>
      <c r="G169" s="23"/>
      <c r="H169" s="23"/>
      <c r="I169" s="23"/>
      <c r="J169" s="23"/>
      <c r="K169" s="23"/>
      <c r="L169" s="23"/>
    </row>
    <row r="170" spans="5:12" s="24" customFormat="1" x14ac:dyDescent="0.25">
      <c r="E170" s="23"/>
      <c r="F170" s="23"/>
      <c r="G170" s="23"/>
      <c r="H170" s="23"/>
      <c r="I170" s="23"/>
      <c r="J170" s="23"/>
      <c r="K170" s="23"/>
      <c r="L170" s="23"/>
    </row>
    <row r="171" spans="5:12" s="24" customFormat="1" x14ac:dyDescent="0.25">
      <c r="E171" s="23"/>
      <c r="F171" s="23"/>
      <c r="G171" s="23"/>
      <c r="H171" s="23"/>
      <c r="I171" s="23"/>
      <c r="J171" s="23"/>
      <c r="K171" s="23"/>
      <c r="L171" s="23"/>
    </row>
    <row r="172" spans="5:12" s="24" customFormat="1" x14ac:dyDescent="0.25">
      <c r="E172" s="23"/>
      <c r="F172" s="23"/>
      <c r="G172" s="23"/>
      <c r="H172" s="23"/>
      <c r="I172" s="23"/>
      <c r="J172" s="23"/>
      <c r="K172" s="23"/>
      <c r="L172" s="23"/>
    </row>
    <row r="173" spans="5:12" s="24" customFormat="1" x14ac:dyDescent="0.25">
      <c r="E173" s="23"/>
      <c r="F173" s="23"/>
      <c r="G173" s="23"/>
      <c r="H173" s="23"/>
      <c r="I173" s="23"/>
      <c r="J173" s="23"/>
      <c r="K173" s="23"/>
      <c r="L173" s="23"/>
    </row>
    <row r="174" spans="5:12" s="24" customFormat="1" x14ac:dyDescent="0.25">
      <c r="E174" s="23"/>
      <c r="F174" s="23"/>
      <c r="G174" s="23"/>
      <c r="H174" s="23"/>
      <c r="I174" s="23"/>
      <c r="J174" s="23"/>
      <c r="K174" s="23"/>
      <c r="L174" s="23"/>
    </row>
    <row r="175" spans="5:12" s="24" customFormat="1" x14ac:dyDescent="0.25">
      <c r="E175" s="23"/>
      <c r="F175" s="23"/>
      <c r="G175" s="23"/>
      <c r="H175" s="23"/>
      <c r="I175" s="23"/>
      <c r="J175" s="23"/>
      <c r="K175" s="23"/>
      <c r="L175" s="23"/>
    </row>
    <row r="176" spans="5:12" s="24" customFormat="1" x14ac:dyDescent="0.25">
      <c r="E176" s="23"/>
      <c r="F176" s="23"/>
      <c r="G176" s="23"/>
      <c r="H176" s="23"/>
      <c r="I176" s="23"/>
      <c r="J176" s="23"/>
      <c r="K176" s="23"/>
      <c r="L176" s="23"/>
    </row>
    <row r="177" spans="5:12" s="24" customFormat="1" x14ac:dyDescent="0.25">
      <c r="E177" s="23"/>
      <c r="F177" s="23"/>
      <c r="G177" s="23"/>
      <c r="H177" s="23"/>
      <c r="I177" s="23"/>
      <c r="J177" s="23"/>
      <c r="K177" s="23"/>
      <c r="L177" s="23"/>
    </row>
    <row r="178" spans="5:12" s="24" customFormat="1" x14ac:dyDescent="0.25">
      <c r="E178" s="23"/>
      <c r="F178" s="23"/>
      <c r="G178" s="23"/>
      <c r="H178" s="23"/>
      <c r="I178" s="23"/>
      <c r="J178" s="23"/>
      <c r="K178" s="23"/>
      <c r="L178" s="23"/>
    </row>
    <row r="179" spans="5:12" s="24" customFormat="1" x14ac:dyDescent="0.25">
      <c r="E179" s="23"/>
      <c r="F179" s="23"/>
      <c r="G179" s="23"/>
      <c r="H179" s="23"/>
      <c r="I179" s="23"/>
      <c r="J179" s="23"/>
      <c r="K179" s="23"/>
      <c r="L179" s="23"/>
    </row>
    <row r="180" spans="5:12" s="24" customFormat="1" x14ac:dyDescent="0.25">
      <c r="E180" s="23"/>
      <c r="F180" s="23"/>
      <c r="G180" s="23"/>
      <c r="H180" s="23"/>
      <c r="I180" s="23"/>
      <c r="J180" s="23"/>
      <c r="K180" s="23"/>
      <c r="L180" s="23"/>
    </row>
    <row r="181" spans="5:12" s="24" customFormat="1" x14ac:dyDescent="0.25">
      <c r="E181" s="23"/>
      <c r="F181" s="23"/>
      <c r="G181" s="23"/>
      <c r="H181" s="23"/>
      <c r="I181" s="23"/>
      <c r="J181" s="23"/>
      <c r="K181" s="23"/>
      <c r="L181" s="23"/>
    </row>
    <row r="182" spans="5:12" s="24" customFormat="1" x14ac:dyDescent="0.25">
      <c r="E182" s="23"/>
      <c r="F182" s="23"/>
      <c r="G182" s="23"/>
      <c r="H182" s="23"/>
      <c r="I182" s="23"/>
      <c r="J182" s="23"/>
      <c r="K182" s="23"/>
      <c r="L182" s="23"/>
    </row>
    <row r="183" spans="5:12" s="24" customFormat="1" x14ac:dyDescent="0.25">
      <c r="E183" s="23"/>
      <c r="F183" s="23"/>
      <c r="G183" s="23"/>
      <c r="H183" s="23"/>
      <c r="I183" s="23"/>
      <c r="J183" s="23"/>
      <c r="K183" s="23"/>
      <c r="L183" s="23"/>
    </row>
    <row r="184" spans="5:12" s="24" customFormat="1" x14ac:dyDescent="0.25">
      <c r="E184" s="23"/>
      <c r="F184" s="23"/>
      <c r="G184" s="23"/>
      <c r="H184" s="23"/>
      <c r="I184" s="23"/>
      <c r="J184" s="23"/>
      <c r="K184" s="23"/>
      <c r="L184" s="23"/>
    </row>
    <row r="185" spans="5:12" s="24" customFormat="1" x14ac:dyDescent="0.25">
      <c r="E185" s="23"/>
      <c r="F185" s="23"/>
      <c r="G185" s="23"/>
      <c r="H185" s="23"/>
      <c r="I185" s="23"/>
      <c r="J185" s="23"/>
      <c r="K185" s="23"/>
      <c r="L185" s="23"/>
    </row>
    <row r="186" spans="5:12" s="24" customFormat="1" x14ac:dyDescent="0.25">
      <c r="E186" s="23"/>
      <c r="F186" s="23"/>
      <c r="G186" s="23"/>
      <c r="H186" s="23"/>
      <c r="I186" s="23"/>
      <c r="J186" s="23"/>
      <c r="K186" s="23"/>
      <c r="L186" s="23"/>
    </row>
    <row r="187" spans="5:12" s="24" customFormat="1" x14ac:dyDescent="0.25">
      <c r="E187" s="23"/>
      <c r="F187" s="23"/>
      <c r="G187" s="23"/>
      <c r="H187" s="23"/>
      <c r="I187" s="23"/>
      <c r="J187" s="23"/>
      <c r="K187" s="23"/>
      <c r="L187" s="23"/>
    </row>
    <row r="188" spans="5:12" s="24" customFormat="1" x14ac:dyDescent="0.25">
      <c r="E188" s="23"/>
      <c r="F188" s="23"/>
      <c r="G188" s="23"/>
      <c r="H188" s="23"/>
      <c r="I188" s="23"/>
      <c r="J188" s="23"/>
      <c r="K188" s="23"/>
      <c r="L188" s="23"/>
    </row>
    <row r="189" spans="5:12" s="24" customFormat="1" x14ac:dyDescent="0.25">
      <c r="E189" s="23"/>
      <c r="F189" s="23"/>
      <c r="G189" s="23"/>
      <c r="H189" s="23"/>
      <c r="I189" s="23"/>
      <c r="J189" s="23"/>
      <c r="K189" s="23"/>
      <c r="L189" s="23"/>
    </row>
    <row r="190" spans="5:12" s="24" customFormat="1" x14ac:dyDescent="0.25">
      <c r="E190" s="23"/>
      <c r="F190" s="23"/>
      <c r="G190" s="23"/>
      <c r="H190" s="23"/>
      <c r="I190" s="23"/>
      <c r="J190" s="23"/>
      <c r="K190" s="23"/>
      <c r="L190" s="23"/>
    </row>
    <row r="191" spans="5:12" s="24" customFormat="1" x14ac:dyDescent="0.25">
      <c r="E191" s="23"/>
      <c r="F191" s="23"/>
      <c r="G191" s="23"/>
      <c r="H191" s="23"/>
      <c r="I191" s="23"/>
      <c r="J191" s="23"/>
      <c r="K191" s="23"/>
      <c r="L191" s="23"/>
    </row>
    <row r="192" spans="5:12" s="24" customFormat="1" x14ac:dyDescent="0.25">
      <c r="E192" s="23"/>
      <c r="F192" s="23"/>
      <c r="G192" s="23"/>
      <c r="H192" s="23"/>
      <c r="I192" s="23"/>
      <c r="J192" s="23"/>
      <c r="K192" s="23"/>
      <c r="L192" s="23"/>
    </row>
    <row r="193" spans="5:12" s="24" customFormat="1" x14ac:dyDescent="0.25">
      <c r="E193" s="23"/>
      <c r="F193" s="23"/>
      <c r="G193" s="23"/>
      <c r="H193" s="23"/>
      <c r="I193" s="23"/>
      <c r="J193" s="23"/>
      <c r="K193" s="23"/>
      <c r="L193" s="23"/>
    </row>
    <row r="194" spans="5:12" s="24" customFormat="1" x14ac:dyDescent="0.25">
      <c r="E194" s="23"/>
      <c r="F194" s="23"/>
      <c r="G194" s="23"/>
      <c r="H194" s="23"/>
      <c r="I194" s="23"/>
      <c r="J194" s="23"/>
      <c r="K194" s="23"/>
      <c r="L194" s="23"/>
    </row>
    <row r="195" spans="5:12" s="24" customFormat="1" x14ac:dyDescent="0.25">
      <c r="E195" s="23"/>
      <c r="F195" s="23"/>
      <c r="G195" s="23"/>
      <c r="H195" s="23"/>
      <c r="I195" s="23"/>
      <c r="J195" s="23"/>
      <c r="K195" s="23"/>
      <c r="L195" s="23"/>
    </row>
    <row r="196" spans="5:12" s="24" customFormat="1" x14ac:dyDescent="0.25">
      <c r="E196" s="23"/>
      <c r="F196" s="23"/>
      <c r="G196" s="23"/>
      <c r="H196" s="23"/>
      <c r="I196" s="23"/>
      <c r="J196" s="23"/>
      <c r="K196" s="23"/>
      <c r="L196" s="23"/>
    </row>
    <row r="197" spans="5:12" s="24" customFormat="1" x14ac:dyDescent="0.25">
      <c r="E197" s="23"/>
      <c r="F197" s="23"/>
      <c r="G197" s="23"/>
      <c r="H197" s="23"/>
      <c r="I197" s="23"/>
      <c r="J197" s="23"/>
      <c r="K197" s="23"/>
      <c r="L197" s="23"/>
    </row>
    <row r="198" spans="5:12" s="24" customFormat="1" x14ac:dyDescent="0.25">
      <c r="E198" s="23"/>
      <c r="F198" s="23"/>
      <c r="G198" s="23"/>
      <c r="H198" s="23"/>
      <c r="I198" s="23"/>
      <c r="J198" s="23"/>
      <c r="K198" s="23"/>
      <c r="L198" s="23"/>
    </row>
    <row r="199" spans="5:12" s="24" customFormat="1" x14ac:dyDescent="0.25">
      <c r="E199" s="23"/>
      <c r="F199" s="23"/>
      <c r="G199" s="23"/>
      <c r="H199" s="23"/>
      <c r="I199" s="23"/>
      <c r="J199" s="23"/>
      <c r="K199" s="23"/>
      <c r="L199" s="23"/>
    </row>
    <row r="200" spans="5:12" s="24" customFormat="1" x14ac:dyDescent="0.25">
      <c r="E200" s="23"/>
      <c r="F200" s="23"/>
      <c r="G200" s="23"/>
      <c r="H200" s="23"/>
      <c r="I200" s="23"/>
      <c r="J200" s="23"/>
      <c r="K200" s="23"/>
      <c r="L200" s="23"/>
    </row>
    <row r="201" spans="5:12" s="24" customFormat="1" x14ac:dyDescent="0.25">
      <c r="E201" s="23"/>
      <c r="F201" s="23"/>
      <c r="G201" s="23"/>
      <c r="H201" s="23"/>
      <c r="I201" s="23"/>
      <c r="J201" s="23"/>
      <c r="K201" s="23"/>
      <c r="L201" s="23"/>
    </row>
    <row r="202" spans="5:12" s="24" customFormat="1" x14ac:dyDescent="0.25">
      <c r="E202" s="23"/>
      <c r="F202" s="23"/>
      <c r="G202" s="23"/>
      <c r="H202" s="23"/>
      <c r="I202" s="23"/>
      <c r="J202" s="23"/>
      <c r="K202" s="23"/>
      <c r="L202" s="23"/>
    </row>
    <row r="203" spans="5:12" s="24" customFormat="1" x14ac:dyDescent="0.25">
      <c r="E203" s="23"/>
      <c r="F203" s="23"/>
      <c r="G203" s="23"/>
      <c r="H203" s="23"/>
      <c r="I203" s="23"/>
      <c r="J203" s="23"/>
      <c r="K203" s="23"/>
      <c r="L203" s="23"/>
    </row>
    <row r="204" spans="5:12" s="24" customFormat="1" x14ac:dyDescent="0.25">
      <c r="E204" s="23"/>
      <c r="F204" s="23"/>
      <c r="G204" s="23"/>
      <c r="H204" s="23"/>
      <c r="I204" s="23"/>
      <c r="J204" s="23"/>
      <c r="K204" s="23"/>
      <c r="L204" s="23"/>
    </row>
    <row r="205" spans="5:12" s="24" customFormat="1" x14ac:dyDescent="0.25">
      <c r="E205" s="23"/>
      <c r="F205" s="23"/>
      <c r="G205" s="23"/>
      <c r="H205" s="23"/>
      <c r="I205" s="23"/>
      <c r="J205" s="23"/>
      <c r="K205" s="23"/>
      <c r="L205" s="23"/>
    </row>
    <row r="206" spans="5:12" s="24" customFormat="1" x14ac:dyDescent="0.25">
      <c r="E206" s="23"/>
      <c r="F206" s="23"/>
      <c r="G206" s="23"/>
      <c r="H206" s="23"/>
      <c r="I206" s="23"/>
      <c r="J206" s="23"/>
      <c r="K206" s="23"/>
      <c r="L206" s="23"/>
    </row>
    <row r="207" spans="5:12" s="24" customFormat="1" x14ac:dyDescent="0.25">
      <c r="E207" s="23"/>
      <c r="F207" s="23"/>
      <c r="G207" s="23"/>
      <c r="H207" s="23"/>
      <c r="I207" s="23"/>
      <c r="J207" s="23"/>
      <c r="K207" s="23"/>
      <c r="L207" s="23"/>
    </row>
    <row r="208" spans="5:12" s="24" customFormat="1" x14ac:dyDescent="0.25">
      <c r="E208" s="23"/>
      <c r="F208" s="23"/>
      <c r="G208" s="23"/>
      <c r="H208" s="23"/>
      <c r="I208" s="23"/>
      <c r="J208" s="23"/>
      <c r="K208" s="23"/>
      <c r="L208" s="23"/>
    </row>
    <row r="209" spans="5:12" s="24" customFormat="1" x14ac:dyDescent="0.25">
      <c r="E209" s="23"/>
      <c r="F209" s="23"/>
      <c r="G209" s="23"/>
      <c r="H209" s="23"/>
      <c r="I209" s="23"/>
      <c r="J209" s="23"/>
      <c r="K209" s="23"/>
      <c r="L209" s="23"/>
    </row>
    <row r="210" spans="5:12" s="24" customFormat="1" x14ac:dyDescent="0.25">
      <c r="E210" s="23"/>
      <c r="F210" s="23"/>
      <c r="G210" s="23"/>
      <c r="H210" s="23"/>
      <c r="I210" s="23"/>
      <c r="J210" s="23"/>
      <c r="K210" s="23"/>
      <c r="L210" s="23"/>
    </row>
    <row r="211" spans="5:12" s="24" customFormat="1" x14ac:dyDescent="0.25">
      <c r="E211" s="23"/>
      <c r="F211" s="23"/>
      <c r="G211" s="23"/>
      <c r="H211" s="23"/>
      <c r="I211" s="23"/>
      <c r="J211" s="23"/>
      <c r="K211" s="23"/>
      <c r="L211" s="23"/>
    </row>
    <row r="212" spans="5:12" s="24" customFormat="1" x14ac:dyDescent="0.25">
      <c r="E212" s="23"/>
      <c r="F212" s="23"/>
      <c r="G212" s="23"/>
      <c r="H212" s="23"/>
      <c r="I212" s="23"/>
      <c r="J212" s="23"/>
      <c r="K212" s="23"/>
      <c r="L212" s="23"/>
    </row>
    <row r="213" spans="5:12" s="24" customFormat="1" x14ac:dyDescent="0.25">
      <c r="E213" s="23"/>
      <c r="F213" s="23"/>
      <c r="G213" s="23"/>
      <c r="H213" s="23"/>
      <c r="I213" s="23"/>
      <c r="J213" s="23"/>
      <c r="K213" s="23"/>
      <c r="L213" s="23"/>
    </row>
    <row r="214" spans="5:12" s="24" customFormat="1" x14ac:dyDescent="0.25">
      <c r="E214" s="23"/>
      <c r="F214" s="23"/>
      <c r="G214" s="23"/>
      <c r="H214" s="23"/>
      <c r="I214" s="23"/>
      <c r="J214" s="23"/>
      <c r="K214" s="23"/>
      <c r="L214" s="23"/>
    </row>
    <row r="215" spans="5:12" s="24" customFormat="1" x14ac:dyDescent="0.25">
      <c r="E215" s="23"/>
      <c r="F215" s="23"/>
      <c r="G215" s="23"/>
      <c r="H215" s="23"/>
      <c r="I215" s="23"/>
      <c r="J215" s="23"/>
      <c r="K215" s="23"/>
      <c r="L215" s="23"/>
    </row>
    <row r="216" spans="5:12" s="24" customFormat="1" x14ac:dyDescent="0.25">
      <c r="E216" s="23"/>
      <c r="F216" s="23"/>
      <c r="G216" s="23"/>
      <c r="H216" s="23"/>
      <c r="I216" s="23"/>
      <c r="J216" s="23"/>
      <c r="K216" s="23"/>
      <c r="L216" s="23"/>
    </row>
    <row r="217" spans="5:12" s="24" customFormat="1" x14ac:dyDescent="0.25">
      <c r="E217" s="23"/>
      <c r="F217" s="23"/>
      <c r="G217" s="23"/>
      <c r="H217" s="23"/>
      <c r="I217" s="23"/>
      <c r="J217" s="23"/>
      <c r="K217" s="23"/>
      <c r="L217" s="23"/>
    </row>
    <row r="218" spans="5:12" s="24" customFormat="1" x14ac:dyDescent="0.25">
      <c r="E218" s="23"/>
      <c r="F218" s="23"/>
      <c r="G218" s="23"/>
      <c r="H218" s="23"/>
      <c r="I218" s="23"/>
      <c r="J218" s="23"/>
      <c r="K218" s="23"/>
      <c r="L218" s="23"/>
    </row>
    <row r="219" spans="5:12" s="24" customFormat="1" x14ac:dyDescent="0.25">
      <c r="E219" s="23"/>
      <c r="F219" s="23"/>
      <c r="G219" s="23"/>
      <c r="H219" s="23"/>
      <c r="I219" s="23"/>
      <c r="J219" s="23"/>
      <c r="K219" s="23"/>
      <c r="L219" s="23"/>
    </row>
    <row r="220" spans="5:12" s="24" customFormat="1" x14ac:dyDescent="0.25">
      <c r="E220" s="23"/>
      <c r="F220" s="23"/>
      <c r="G220" s="23"/>
      <c r="H220" s="23"/>
      <c r="I220" s="23"/>
      <c r="J220" s="23"/>
      <c r="K220" s="23"/>
      <c r="L220" s="23"/>
    </row>
    <row r="221" spans="5:12" s="24" customFormat="1" x14ac:dyDescent="0.25">
      <c r="E221" s="23"/>
      <c r="F221" s="23"/>
      <c r="G221" s="23"/>
      <c r="H221" s="23"/>
      <c r="I221" s="23"/>
      <c r="J221" s="23"/>
      <c r="K221" s="23"/>
      <c r="L221" s="23"/>
    </row>
    <row r="222" spans="5:12" s="24" customFormat="1" x14ac:dyDescent="0.25">
      <c r="E222" s="23"/>
      <c r="F222" s="23"/>
      <c r="G222" s="23"/>
      <c r="H222" s="23"/>
      <c r="I222" s="23"/>
      <c r="J222" s="23"/>
      <c r="K222" s="23"/>
      <c r="L222" s="23"/>
    </row>
    <row r="223" spans="5:12" s="24" customFormat="1" x14ac:dyDescent="0.25">
      <c r="E223" s="23"/>
      <c r="F223" s="23"/>
      <c r="G223" s="23"/>
      <c r="H223" s="23"/>
      <c r="I223" s="23"/>
      <c r="J223" s="23"/>
      <c r="K223" s="23"/>
      <c r="L223" s="23"/>
    </row>
    <row r="224" spans="5:12" s="24" customFormat="1" x14ac:dyDescent="0.25">
      <c r="E224" s="23"/>
      <c r="F224" s="23"/>
      <c r="G224" s="23"/>
      <c r="H224" s="23"/>
      <c r="I224" s="23"/>
      <c r="J224" s="23"/>
      <c r="K224" s="23"/>
      <c r="L224" s="23"/>
    </row>
    <row r="225" spans="5:12" s="24" customFormat="1" x14ac:dyDescent="0.25">
      <c r="E225" s="23"/>
      <c r="F225" s="23"/>
      <c r="G225" s="23"/>
      <c r="H225" s="23"/>
      <c r="I225" s="23"/>
      <c r="J225" s="23"/>
      <c r="K225" s="23"/>
      <c r="L225" s="23"/>
    </row>
    <row r="226" spans="5:12" s="24" customFormat="1" x14ac:dyDescent="0.25">
      <c r="E226" s="23"/>
      <c r="F226" s="23"/>
      <c r="G226" s="23"/>
      <c r="H226" s="23"/>
      <c r="I226" s="23"/>
      <c r="J226" s="23"/>
      <c r="K226" s="23"/>
      <c r="L226" s="23"/>
    </row>
    <row r="227" spans="5:12" s="24" customFormat="1" x14ac:dyDescent="0.25">
      <c r="E227" s="23"/>
      <c r="F227" s="23"/>
      <c r="G227" s="23"/>
      <c r="H227" s="23"/>
      <c r="I227" s="23"/>
      <c r="J227" s="23"/>
      <c r="K227" s="23"/>
      <c r="L227" s="23"/>
    </row>
    <row r="228" spans="5:12" s="24" customFormat="1" x14ac:dyDescent="0.25">
      <c r="E228" s="23"/>
      <c r="F228" s="23"/>
      <c r="G228" s="23"/>
      <c r="H228" s="23"/>
      <c r="I228" s="23"/>
      <c r="J228" s="23"/>
      <c r="K228" s="23"/>
      <c r="L228" s="23"/>
    </row>
    <row r="229" spans="5:12" s="24" customFormat="1" x14ac:dyDescent="0.25">
      <c r="E229" s="23"/>
      <c r="F229" s="23"/>
      <c r="G229" s="23"/>
      <c r="H229" s="23"/>
      <c r="I229" s="23"/>
      <c r="J229" s="23"/>
      <c r="K229" s="23"/>
      <c r="L229" s="23"/>
    </row>
    <row r="230" spans="5:12" s="24" customFormat="1" x14ac:dyDescent="0.25">
      <c r="E230" s="23"/>
      <c r="F230" s="23"/>
      <c r="G230" s="23"/>
      <c r="H230" s="23"/>
      <c r="I230" s="23"/>
      <c r="J230" s="23"/>
      <c r="K230" s="23"/>
      <c r="L230" s="23"/>
    </row>
    <row r="231" spans="5:12" s="24" customFormat="1" x14ac:dyDescent="0.25">
      <c r="E231" s="23"/>
      <c r="F231" s="23"/>
      <c r="G231" s="23"/>
      <c r="H231" s="23"/>
      <c r="I231" s="23"/>
      <c r="J231" s="23"/>
      <c r="K231" s="23"/>
      <c r="L231" s="23"/>
    </row>
    <row r="232" spans="5:12" s="24" customFormat="1" x14ac:dyDescent="0.25">
      <c r="E232" s="23"/>
      <c r="F232" s="23"/>
      <c r="G232" s="23"/>
      <c r="H232" s="23"/>
      <c r="I232" s="23"/>
      <c r="J232" s="23"/>
      <c r="K232" s="23"/>
      <c r="L232" s="23"/>
    </row>
    <row r="233" spans="5:12" s="24" customFormat="1" x14ac:dyDescent="0.25">
      <c r="E233" s="23"/>
      <c r="F233" s="23"/>
      <c r="G233" s="23"/>
      <c r="H233" s="23"/>
      <c r="I233" s="23"/>
      <c r="J233" s="23"/>
      <c r="K233" s="23"/>
      <c r="L233" s="23"/>
    </row>
    <row r="234" spans="5:12" s="24" customFormat="1" x14ac:dyDescent="0.25">
      <c r="E234" s="23"/>
      <c r="F234" s="23"/>
      <c r="G234" s="23"/>
      <c r="H234" s="23"/>
      <c r="I234" s="23"/>
      <c r="J234" s="23"/>
      <c r="K234" s="23"/>
      <c r="L234" s="23"/>
    </row>
    <row r="235" spans="5:12" s="24" customFormat="1" x14ac:dyDescent="0.25">
      <c r="E235" s="23"/>
      <c r="F235" s="23"/>
      <c r="G235" s="23"/>
      <c r="H235" s="23"/>
      <c r="I235" s="23"/>
      <c r="J235" s="23"/>
      <c r="K235" s="23"/>
      <c r="L235" s="23"/>
    </row>
    <row r="236" spans="5:12" s="24" customFormat="1" x14ac:dyDescent="0.25">
      <c r="E236" s="23"/>
      <c r="F236" s="23"/>
      <c r="G236" s="23"/>
      <c r="H236" s="23"/>
      <c r="I236" s="23"/>
      <c r="J236" s="23"/>
      <c r="K236" s="23"/>
      <c r="L236" s="23"/>
    </row>
    <row r="237" spans="5:12" s="24" customFormat="1" x14ac:dyDescent="0.25">
      <c r="E237" s="23"/>
      <c r="F237" s="23"/>
      <c r="G237" s="23"/>
      <c r="H237" s="23"/>
      <c r="I237" s="23"/>
      <c r="J237" s="23"/>
      <c r="K237" s="23"/>
      <c r="L237" s="23"/>
    </row>
    <row r="238" spans="5:12" s="24" customFormat="1" x14ac:dyDescent="0.25">
      <c r="E238" s="23"/>
      <c r="F238" s="23"/>
      <c r="G238" s="23"/>
      <c r="H238" s="23"/>
      <c r="I238" s="23"/>
      <c r="J238" s="23"/>
      <c r="K238" s="23"/>
      <c r="L238" s="23"/>
    </row>
    <row r="239" spans="5:12" s="24" customFormat="1" x14ac:dyDescent="0.25">
      <c r="E239" s="23"/>
      <c r="F239" s="23"/>
      <c r="G239" s="23"/>
      <c r="H239" s="23"/>
      <c r="I239" s="23"/>
      <c r="J239" s="23"/>
      <c r="K239" s="23"/>
      <c r="L239" s="23"/>
    </row>
    <row r="240" spans="5:12" s="24" customFormat="1" x14ac:dyDescent="0.25">
      <c r="E240" s="23"/>
      <c r="F240" s="23"/>
      <c r="G240" s="23"/>
      <c r="H240" s="23"/>
      <c r="I240" s="23"/>
      <c r="J240" s="23"/>
      <c r="K240" s="23"/>
      <c r="L240" s="23"/>
    </row>
    <row r="241" spans="5:12" s="24" customFormat="1" x14ac:dyDescent="0.25">
      <c r="E241" s="23"/>
      <c r="F241" s="23"/>
      <c r="G241" s="23"/>
      <c r="H241" s="23"/>
      <c r="I241" s="23"/>
      <c r="J241" s="23"/>
      <c r="K241" s="23"/>
      <c r="L241" s="23"/>
    </row>
    <row r="242" spans="5:12" s="24" customFormat="1" x14ac:dyDescent="0.25">
      <c r="E242" s="23"/>
      <c r="F242" s="23"/>
      <c r="G242" s="23"/>
      <c r="H242" s="23"/>
      <c r="I242" s="23"/>
      <c r="J242" s="23"/>
      <c r="K242" s="23"/>
      <c r="L242" s="23"/>
    </row>
    <row r="243" spans="5:12" s="24" customFormat="1" x14ac:dyDescent="0.25">
      <c r="E243" s="23"/>
      <c r="F243" s="23"/>
      <c r="G243" s="23"/>
      <c r="H243" s="23"/>
      <c r="I243" s="23"/>
      <c r="J243" s="23"/>
      <c r="K243" s="23"/>
      <c r="L243" s="23"/>
    </row>
    <row r="244" spans="5:12" s="24" customFormat="1" x14ac:dyDescent="0.25">
      <c r="E244" s="23"/>
      <c r="F244" s="23"/>
      <c r="G244" s="23"/>
      <c r="H244" s="23"/>
      <c r="I244" s="23"/>
      <c r="J244" s="23"/>
      <c r="K244" s="23"/>
      <c r="L244" s="23"/>
    </row>
    <row r="245" spans="5:12" s="24" customFormat="1" x14ac:dyDescent="0.25">
      <c r="E245" s="23"/>
      <c r="F245" s="23"/>
      <c r="G245" s="23"/>
      <c r="H245" s="23"/>
      <c r="I245" s="23"/>
      <c r="J245" s="23"/>
      <c r="K245" s="23"/>
      <c r="L245" s="23"/>
    </row>
    <row r="246" spans="5:12" s="24" customFormat="1" x14ac:dyDescent="0.25">
      <c r="E246" s="23"/>
      <c r="F246" s="23"/>
      <c r="G246" s="23"/>
      <c r="H246" s="23"/>
      <c r="I246" s="23"/>
      <c r="J246" s="23"/>
      <c r="K246" s="23"/>
      <c r="L246" s="23"/>
    </row>
    <row r="247" spans="5:12" s="24" customFormat="1" x14ac:dyDescent="0.25">
      <c r="E247" s="23"/>
      <c r="F247" s="23"/>
      <c r="G247" s="23"/>
      <c r="H247" s="23"/>
      <c r="I247" s="23"/>
      <c r="J247" s="23"/>
      <c r="K247" s="23"/>
      <c r="L247" s="23"/>
    </row>
    <row r="248" spans="5:12" s="24" customFormat="1" x14ac:dyDescent="0.25">
      <c r="E248" s="23"/>
      <c r="F248" s="23"/>
      <c r="G248" s="23"/>
      <c r="H248" s="23"/>
      <c r="I248" s="23"/>
      <c r="J248" s="23"/>
      <c r="K248" s="23"/>
      <c r="L248" s="23"/>
    </row>
    <row r="249" spans="5:12" s="24" customFormat="1" x14ac:dyDescent="0.25">
      <c r="E249" s="23"/>
      <c r="F249" s="23"/>
      <c r="G249" s="23"/>
      <c r="H249" s="23"/>
      <c r="I249" s="23"/>
      <c r="J249" s="23"/>
      <c r="K249" s="23"/>
      <c r="L249" s="23"/>
    </row>
    <row r="250" spans="5:12" s="24" customFormat="1" x14ac:dyDescent="0.25">
      <c r="E250" s="23"/>
      <c r="F250" s="23"/>
      <c r="G250" s="23"/>
      <c r="H250" s="23"/>
      <c r="I250" s="23"/>
      <c r="J250" s="23"/>
      <c r="K250" s="23"/>
      <c r="L250" s="23"/>
    </row>
    <row r="251" spans="5:12" s="24" customFormat="1" x14ac:dyDescent="0.25">
      <c r="E251" s="23"/>
      <c r="F251" s="23"/>
      <c r="G251" s="23"/>
      <c r="H251" s="23"/>
      <c r="I251" s="23"/>
      <c r="J251" s="23"/>
      <c r="K251" s="23"/>
      <c r="L251" s="23"/>
    </row>
    <row r="252" spans="5:12" s="24" customFormat="1" x14ac:dyDescent="0.25">
      <c r="E252" s="23"/>
      <c r="F252" s="23"/>
      <c r="G252" s="23"/>
      <c r="H252" s="23"/>
      <c r="I252" s="23"/>
      <c r="J252" s="23"/>
      <c r="K252" s="23"/>
      <c r="L252" s="23"/>
    </row>
    <row r="253" spans="5:12" s="24" customFormat="1" x14ac:dyDescent="0.25">
      <c r="E253" s="23"/>
      <c r="F253" s="23"/>
      <c r="G253" s="23"/>
      <c r="H253" s="23"/>
      <c r="I253" s="23"/>
      <c r="J253" s="23"/>
      <c r="K253" s="23"/>
      <c r="L253" s="23"/>
    </row>
    <row r="254" spans="5:12" s="24" customFormat="1" x14ac:dyDescent="0.25">
      <c r="E254" s="23"/>
      <c r="F254" s="23"/>
      <c r="G254" s="23"/>
      <c r="H254" s="23"/>
      <c r="I254" s="23"/>
      <c r="J254" s="23"/>
      <c r="K254" s="23"/>
      <c r="L254" s="23"/>
    </row>
    <row r="255" spans="5:12" s="24" customFormat="1" x14ac:dyDescent="0.25">
      <c r="E255" s="23"/>
      <c r="F255" s="23"/>
      <c r="G255" s="23"/>
      <c r="H255" s="23"/>
      <c r="I255" s="23"/>
      <c r="J255" s="23"/>
      <c r="K255" s="23"/>
      <c r="L255" s="23"/>
    </row>
    <row r="256" spans="5:12" s="24" customFormat="1" x14ac:dyDescent="0.25">
      <c r="E256" s="23"/>
      <c r="F256" s="23"/>
      <c r="G256" s="23"/>
      <c r="H256" s="23"/>
      <c r="I256" s="23"/>
      <c r="J256" s="23"/>
      <c r="K256" s="23"/>
      <c r="L256" s="23"/>
    </row>
    <row r="257" spans="5:12" s="24" customFormat="1" x14ac:dyDescent="0.25">
      <c r="E257" s="23"/>
      <c r="F257" s="23"/>
      <c r="G257" s="23"/>
      <c r="H257" s="23"/>
      <c r="I257" s="23"/>
      <c r="J257" s="23"/>
      <c r="K257" s="23"/>
      <c r="L257" s="23"/>
    </row>
    <row r="258" spans="5:12" s="24" customFormat="1" x14ac:dyDescent="0.25">
      <c r="E258" s="23"/>
      <c r="F258" s="23"/>
      <c r="G258" s="23"/>
      <c r="H258" s="23"/>
      <c r="I258" s="23"/>
      <c r="J258" s="23"/>
      <c r="K258" s="23"/>
      <c r="L258" s="23"/>
    </row>
    <row r="259" spans="5:12" s="24" customFormat="1" x14ac:dyDescent="0.25">
      <c r="E259" s="23"/>
      <c r="F259" s="23"/>
      <c r="G259" s="23"/>
      <c r="H259" s="23"/>
      <c r="I259" s="23"/>
      <c r="J259" s="23"/>
      <c r="K259" s="23"/>
      <c r="L259" s="23"/>
    </row>
    <row r="260" spans="5:12" s="24" customFormat="1" x14ac:dyDescent="0.25">
      <c r="E260" s="23"/>
      <c r="F260" s="23"/>
      <c r="G260" s="23"/>
      <c r="H260" s="23"/>
      <c r="I260" s="23"/>
      <c r="J260" s="23"/>
      <c r="K260" s="23"/>
      <c r="L260" s="23"/>
    </row>
    <row r="261" spans="5:12" s="24" customFormat="1" x14ac:dyDescent="0.25">
      <c r="E261" s="23"/>
      <c r="F261" s="23"/>
      <c r="G261" s="23"/>
      <c r="H261" s="23"/>
      <c r="I261" s="23"/>
      <c r="J261" s="23"/>
      <c r="K261" s="23"/>
      <c r="L261" s="23"/>
    </row>
    <row r="262" spans="5:12" s="24" customFormat="1" x14ac:dyDescent="0.25">
      <c r="E262" s="23"/>
      <c r="F262" s="23"/>
      <c r="G262" s="23"/>
      <c r="H262" s="23"/>
      <c r="I262" s="23"/>
      <c r="J262" s="23"/>
      <c r="K262" s="23"/>
      <c r="L262" s="23"/>
    </row>
    <row r="263" spans="5:12" s="24" customFormat="1" x14ac:dyDescent="0.25">
      <c r="E263" s="23"/>
      <c r="F263" s="23"/>
      <c r="G263" s="23"/>
      <c r="H263" s="23"/>
      <c r="I263" s="23"/>
      <c r="J263" s="23"/>
      <c r="K263" s="23"/>
      <c r="L263" s="23"/>
    </row>
    <row r="264" spans="5:12" s="24" customFormat="1" x14ac:dyDescent="0.25">
      <c r="E264" s="23"/>
      <c r="F264" s="23"/>
      <c r="G264" s="23"/>
      <c r="H264" s="23"/>
      <c r="I264" s="23"/>
      <c r="J264" s="23"/>
      <c r="K264" s="23"/>
      <c r="L264" s="23"/>
    </row>
    <row r="265" spans="5:12" s="24" customFormat="1" x14ac:dyDescent="0.25">
      <c r="E265" s="23"/>
      <c r="F265" s="23"/>
      <c r="G265" s="23"/>
      <c r="H265" s="23"/>
      <c r="I265" s="23"/>
      <c r="J265" s="23"/>
      <c r="K265" s="23"/>
      <c r="L265" s="23"/>
    </row>
    <row r="266" spans="5:12" s="24" customFormat="1" x14ac:dyDescent="0.25">
      <c r="E266" s="23"/>
      <c r="F266" s="23"/>
      <c r="G266" s="23"/>
      <c r="H266" s="23"/>
      <c r="I266" s="23"/>
      <c r="J266" s="23"/>
      <c r="K266" s="23"/>
      <c r="L266" s="23"/>
    </row>
    <row r="267" spans="5:12" s="24" customFormat="1" x14ac:dyDescent="0.25">
      <c r="E267" s="23"/>
      <c r="F267" s="23"/>
      <c r="G267" s="23"/>
      <c r="H267" s="23"/>
      <c r="I267" s="23"/>
      <c r="J267" s="23"/>
      <c r="K267" s="23"/>
      <c r="L267" s="23"/>
    </row>
    <row r="268" spans="5:12" s="24" customFormat="1" x14ac:dyDescent="0.25">
      <c r="E268" s="23"/>
      <c r="F268" s="23"/>
      <c r="G268" s="23"/>
      <c r="H268" s="23"/>
      <c r="I268" s="23"/>
      <c r="J268" s="23"/>
      <c r="K268" s="23"/>
      <c r="L268" s="23"/>
    </row>
    <row r="269" spans="5:12" s="24" customFormat="1" x14ac:dyDescent="0.25">
      <c r="E269" s="23"/>
      <c r="F269" s="23"/>
      <c r="G269" s="23"/>
      <c r="H269" s="23"/>
      <c r="I269" s="23"/>
      <c r="J269" s="23"/>
      <c r="K269" s="23"/>
      <c r="L269" s="23"/>
    </row>
    <row r="270" spans="5:12" s="24" customFormat="1" x14ac:dyDescent="0.25">
      <c r="E270" s="23"/>
      <c r="F270" s="23"/>
      <c r="G270" s="23"/>
      <c r="H270" s="23"/>
      <c r="I270" s="23"/>
      <c r="J270" s="23"/>
      <c r="K270" s="23"/>
      <c r="L270" s="23"/>
    </row>
    <row r="271" spans="5:12" s="24" customFormat="1" x14ac:dyDescent="0.25">
      <c r="E271" s="23"/>
      <c r="F271" s="23"/>
      <c r="G271" s="23"/>
      <c r="H271" s="23"/>
      <c r="I271" s="23"/>
      <c r="J271" s="23"/>
      <c r="K271" s="23"/>
      <c r="L271" s="23"/>
    </row>
    <row r="272" spans="5:12" s="24" customFormat="1" x14ac:dyDescent="0.25">
      <c r="E272" s="23"/>
      <c r="F272" s="23"/>
      <c r="G272" s="23"/>
      <c r="H272" s="23"/>
      <c r="I272" s="23"/>
      <c r="J272" s="23"/>
      <c r="K272" s="23"/>
      <c r="L272" s="23"/>
    </row>
    <row r="273" spans="5:12" s="24" customFormat="1" x14ac:dyDescent="0.25">
      <c r="E273" s="23"/>
      <c r="F273" s="23"/>
      <c r="G273" s="23"/>
      <c r="H273" s="23"/>
      <c r="I273" s="23"/>
      <c r="J273" s="23"/>
      <c r="K273" s="23"/>
      <c r="L273" s="23"/>
    </row>
    <row r="274" spans="5:12" s="24" customFormat="1" x14ac:dyDescent="0.25">
      <c r="E274" s="23"/>
      <c r="F274" s="23"/>
      <c r="G274" s="23"/>
      <c r="H274" s="23"/>
      <c r="I274" s="23"/>
      <c r="J274" s="23"/>
      <c r="K274" s="23"/>
      <c r="L274" s="23"/>
    </row>
    <row r="275" spans="5:12" s="24" customFormat="1" x14ac:dyDescent="0.25">
      <c r="E275" s="23"/>
      <c r="F275" s="23"/>
      <c r="G275" s="23"/>
      <c r="H275" s="23"/>
      <c r="I275" s="23"/>
      <c r="J275" s="23"/>
      <c r="K275" s="23"/>
      <c r="L275" s="23"/>
    </row>
    <row r="276" spans="5:12" s="24" customFormat="1" x14ac:dyDescent="0.25">
      <c r="E276" s="23"/>
      <c r="F276" s="23"/>
      <c r="G276" s="23"/>
      <c r="H276" s="23"/>
      <c r="I276" s="23"/>
      <c r="J276" s="23"/>
      <c r="K276" s="23"/>
      <c r="L276" s="23"/>
    </row>
    <row r="277" spans="5:12" s="24" customFormat="1" x14ac:dyDescent="0.25">
      <c r="E277" s="23"/>
      <c r="F277" s="23"/>
      <c r="G277" s="23"/>
      <c r="H277" s="23"/>
      <c r="I277" s="23"/>
      <c r="J277" s="23"/>
      <c r="K277" s="23"/>
      <c r="L277" s="23"/>
    </row>
    <row r="278" spans="5:12" s="24" customFormat="1" x14ac:dyDescent="0.25">
      <c r="E278" s="23"/>
      <c r="F278" s="23"/>
      <c r="G278" s="23"/>
      <c r="H278" s="23"/>
      <c r="I278" s="23"/>
      <c r="J278" s="23"/>
      <c r="K278" s="23"/>
      <c r="L278" s="23"/>
    </row>
    <row r="279" spans="5:12" s="24" customFormat="1" x14ac:dyDescent="0.25">
      <c r="E279" s="23"/>
      <c r="F279" s="23"/>
      <c r="G279" s="23"/>
      <c r="H279" s="23"/>
      <c r="I279" s="23"/>
      <c r="J279" s="23"/>
      <c r="K279" s="23"/>
      <c r="L279" s="23"/>
    </row>
    <row r="280" spans="5:12" s="24" customFormat="1" x14ac:dyDescent="0.25">
      <c r="E280" s="23"/>
      <c r="F280" s="23"/>
      <c r="G280" s="23"/>
      <c r="H280" s="23"/>
      <c r="I280" s="23"/>
      <c r="J280" s="23"/>
      <c r="K280" s="23"/>
      <c r="L280" s="23"/>
    </row>
    <row r="281" spans="5:12" s="24" customFormat="1" x14ac:dyDescent="0.25">
      <c r="E281" s="23"/>
      <c r="F281" s="23"/>
      <c r="G281" s="23"/>
      <c r="H281" s="23"/>
      <c r="I281" s="23"/>
      <c r="J281" s="23"/>
      <c r="K281" s="23"/>
      <c r="L281" s="23"/>
    </row>
    <row r="282" spans="5:12" s="24" customFormat="1" x14ac:dyDescent="0.25">
      <c r="E282" s="23"/>
      <c r="F282" s="23"/>
      <c r="G282" s="23"/>
      <c r="H282" s="23"/>
      <c r="I282" s="23"/>
      <c r="J282" s="23"/>
      <c r="K282" s="23"/>
      <c r="L282" s="23"/>
    </row>
    <row r="283" spans="5:12" s="24" customFormat="1" x14ac:dyDescent="0.25">
      <c r="E283" s="23"/>
      <c r="F283" s="23"/>
      <c r="G283" s="23"/>
      <c r="H283" s="23"/>
      <c r="I283" s="23"/>
      <c r="J283" s="23"/>
      <c r="K283" s="23"/>
      <c r="L283" s="23"/>
    </row>
    <row r="284" spans="5:12" s="24" customFormat="1" x14ac:dyDescent="0.25">
      <c r="E284" s="23"/>
      <c r="F284" s="23"/>
      <c r="G284" s="23"/>
      <c r="H284" s="23"/>
      <c r="I284" s="23"/>
      <c r="J284" s="23"/>
      <c r="K284" s="23"/>
      <c r="L284" s="23"/>
    </row>
    <row r="285" spans="5:12" s="24" customFormat="1" x14ac:dyDescent="0.25">
      <c r="E285" s="23"/>
      <c r="F285" s="23"/>
      <c r="G285" s="23"/>
      <c r="H285" s="23"/>
      <c r="I285" s="23"/>
      <c r="J285" s="23"/>
      <c r="K285" s="23"/>
      <c r="L285" s="23"/>
    </row>
    <row r="286" spans="5:12" s="24" customFormat="1" x14ac:dyDescent="0.25">
      <c r="E286" s="23"/>
      <c r="F286" s="23"/>
      <c r="G286" s="23"/>
      <c r="H286" s="23"/>
      <c r="I286" s="23"/>
      <c r="J286" s="23"/>
      <c r="K286" s="23"/>
      <c r="L286" s="23"/>
    </row>
    <row r="287" spans="5:12" s="24" customFormat="1" x14ac:dyDescent="0.25">
      <c r="E287" s="23"/>
      <c r="F287" s="23"/>
      <c r="G287" s="23"/>
      <c r="H287" s="23"/>
      <c r="I287" s="23"/>
      <c r="J287" s="23"/>
      <c r="K287" s="23"/>
      <c r="L287" s="23"/>
    </row>
    <row r="288" spans="5:12" s="24" customFormat="1" x14ac:dyDescent="0.25">
      <c r="E288" s="23"/>
      <c r="F288" s="23"/>
      <c r="G288" s="23"/>
      <c r="H288" s="23"/>
      <c r="I288" s="23"/>
      <c r="J288" s="23"/>
      <c r="K288" s="23"/>
      <c r="L288" s="23"/>
    </row>
    <row r="289" spans="5:12" s="24" customFormat="1" x14ac:dyDescent="0.25">
      <c r="E289" s="23"/>
      <c r="F289" s="23"/>
      <c r="G289" s="23"/>
      <c r="H289" s="23"/>
      <c r="I289" s="23"/>
      <c r="J289" s="23"/>
      <c r="K289" s="23"/>
      <c r="L289" s="23"/>
    </row>
    <row r="290" spans="5:12" s="24" customFormat="1" x14ac:dyDescent="0.25">
      <c r="E290" s="23"/>
      <c r="F290" s="23"/>
      <c r="G290" s="23"/>
      <c r="H290" s="23"/>
      <c r="I290" s="23"/>
      <c r="J290" s="23"/>
      <c r="K290" s="23"/>
      <c r="L290" s="23"/>
    </row>
    <row r="291" spans="5:12" s="24" customFormat="1" x14ac:dyDescent="0.25">
      <c r="E291" s="23"/>
      <c r="F291" s="23"/>
      <c r="G291" s="23"/>
      <c r="H291" s="23"/>
      <c r="I291" s="23"/>
      <c r="J291" s="23"/>
      <c r="K291" s="23"/>
      <c r="L291" s="23"/>
    </row>
    <row r="292" spans="5:12" s="24" customFormat="1" x14ac:dyDescent="0.25">
      <c r="E292" s="23"/>
      <c r="F292" s="23"/>
      <c r="G292" s="23"/>
      <c r="H292" s="23"/>
      <c r="I292" s="23"/>
      <c r="J292" s="23"/>
      <c r="K292" s="23"/>
      <c r="L292" s="23"/>
    </row>
    <row r="293" spans="5:12" s="24" customFormat="1" x14ac:dyDescent="0.25">
      <c r="E293" s="23"/>
      <c r="F293" s="23"/>
      <c r="G293" s="23"/>
      <c r="H293" s="23"/>
      <c r="I293" s="23"/>
      <c r="J293" s="23"/>
      <c r="K293" s="23"/>
      <c r="L293" s="23"/>
    </row>
    <row r="294" spans="5:12" s="24" customFormat="1" x14ac:dyDescent="0.25">
      <c r="E294" s="23"/>
      <c r="F294" s="23"/>
      <c r="G294" s="23"/>
      <c r="H294" s="23"/>
      <c r="I294" s="23"/>
      <c r="J294" s="23"/>
      <c r="K294" s="23"/>
      <c r="L294" s="23"/>
    </row>
    <row r="295" spans="5:12" s="24" customFormat="1" x14ac:dyDescent="0.25">
      <c r="E295" s="23"/>
      <c r="F295" s="23"/>
      <c r="G295" s="23"/>
      <c r="H295" s="23"/>
      <c r="I295" s="23"/>
      <c r="J295" s="23"/>
      <c r="K295" s="23"/>
      <c r="L295" s="23"/>
    </row>
    <row r="296" spans="5:12" s="24" customFormat="1" x14ac:dyDescent="0.25">
      <c r="E296" s="23"/>
      <c r="F296" s="23"/>
      <c r="G296" s="23"/>
      <c r="H296" s="23"/>
      <c r="I296" s="23"/>
      <c r="J296" s="23"/>
      <c r="K296" s="23"/>
      <c r="L296" s="23"/>
    </row>
    <row r="297" spans="5:12" s="24" customFormat="1" x14ac:dyDescent="0.25">
      <c r="E297" s="23"/>
      <c r="F297" s="23"/>
      <c r="G297" s="23"/>
      <c r="H297" s="23"/>
      <c r="I297" s="23"/>
      <c r="J297" s="23"/>
      <c r="K297" s="23"/>
      <c r="L297" s="23"/>
    </row>
    <row r="298" spans="5:12" s="24" customFormat="1" x14ac:dyDescent="0.25">
      <c r="E298" s="23"/>
      <c r="F298" s="23"/>
      <c r="G298" s="23"/>
      <c r="H298" s="23"/>
      <c r="I298" s="23"/>
      <c r="J298" s="23"/>
      <c r="K298" s="23"/>
      <c r="L298" s="23"/>
    </row>
    <row r="299" spans="5:12" s="24" customFormat="1" x14ac:dyDescent="0.25">
      <c r="E299" s="23"/>
      <c r="F299" s="23"/>
      <c r="G299" s="23"/>
      <c r="H299" s="23"/>
      <c r="I299" s="23"/>
      <c r="J299" s="23"/>
      <c r="K299" s="23"/>
      <c r="L299" s="23"/>
    </row>
    <row r="300" spans="5:12" s="24" customFormat="1" x14ac:dyDescent="0.25">
      <c r="E300" s="23"/>
      <c r="F300" s="23"/>
      <c r="G300" s="23"/>
      <c r="H300" s="23"/>
      <c r="I300" s="23"/>
      <c r="J300" s="23"/>
      <c r="K300" s="23"/>
      <c r="L300" s="23"/>
    </row>
    <row r="301" spans="5:12" s="24" customFormat="1" x14ac:dyDescent="0.25">
      <c r="E301" s="23"/>
      <c r="F301" s="23"/>
      <c r="G301" s="23"/>
      <c r="H301" s="23"/>
      <c r="I301" s="23"/>
      <c r="J301" s="23"/>
      <c r="K301" s="23"/>
      <c r="L301" s="23"/>
    </row>
    <row r="302" spans="5:12" s="24" customFormat="1" x14ac:dyDescent="0.25">
      <c r="E302" s="23"/>
      <c r="F302" s="23"/>
      <c r="G302" s="23"/>
      <c r="H302" s="23"/>
      <c r="I302" s="23"/>
      <c r="J302" s="23"/>
      <c r="K302" s="23"/>
      <c r="L302" s="23"/>
    </row>
    <row r="303" spans="5:12" s="24" customFormat="1" x14ac:dyDescent="0.25">
      <c r="E303" s="23"/>
      <c r="F303" s="23"/>
      <c r="G303" s="23"/>
      <c r="H303" s="23"/>
      <c r="I303" s="23"/>
      <c r="J303" s="23"/>
      <c r="K303" s="23"/>
      <c r="L303" s="23"/>
    </row>
    <row r="304" spans="5:12" s="24" customFormat="1" x14ac:dyDescent="0.25">
      <c r="E304" s="23"/>
      <c r="F304" s="23"/>
      <c r="G304" s="23"/>
      <c r="H304" s="23"/>
      <c r="I304" s="23"/>
      <c r="J304" s="23"/>
      <c r="K304" s="23"/>
      <c r="L304" s="23"/>
    </row>
    <row r="305" spans="5:12" s="24" customFormat="1" x14ac:dyDescent="0.25">
      <c r="E305" s="23"/>
      <c r="F305" s="23"/>
      <c r="G305" s="23"/>
      <c r="H305" s="23"/>
      <c r="I305" s="23"/>
      <c r="J305" s="23"/>
      <c r="K305" s="23"/>
      <c r="L305" s="23"/>
    </row>
    <row r="306" spans="5:12" s="24" customFormat="1" x14ac:dyDescent="0.25">
      <c r="E306" s="23"/>
      <c r="F306" s="23"/>
      <c r="G306" s="23"/>
      <c r="H306" s="23"/>
      <c r="I306" s="23"/>
      <c r="J306" s="23"/>
      <c r="K306" s="23"/>
      <c r="L306" s="23"/>
    </row>
    <row r="307" spans="5:12" s="24" customFormat="1" x14ac:dyDescent="0.25">
      <c r="E307" s="23"/>
      <c r="F307" s="23"/>
      <c r="G307" s="23"/>
      <c r="H307" s="23"/>
      <c r="I307" s="23"/>
      <c r="J307" s="23"/>
      <c r="K307" s="23"/>
      <c r="L307" s="23"/>
    </row>
    <row r="308" spans="5:12" s="24" customFormat="1" x14ac:dyDescent="0.25">
      <c r="E308" s="23"/>
      <c r="F308" s="23"/>
      <c r="G308" s="23"/>
      <c r="H308" s="23"/>
      <c r="I308" s="23"/>
      <c r="J308" s="23"/>
      <c r="K308" s="23"/>
      <c r="L308" s="23"/>
    </row>
    <row r="309" spans="5:12" s="24" customFormat="1" x14ac:dyDescent="0.25">
      <c r="E309" s="23"/>
      <c r="F309" s="23"/>
      <c r="G309" s="23"/>
      <c r="H309" s="23"/>
      <c r="I309" s="23"/>
      <c r="J309" s="23"/>
      <c r="K309" s="23"/>
      <c r="L309" s="23"/>
    </row>
    <row r="310" spans="5:12" s="24" customFormat="1" x14ac:dyDescent="0.25">
      <c r="E310" s="23"/>
      <c r="F310" s="23"/>
      <c r="G310" s="23"/>
      <c r="H310" s="23"/>
      <c r="I310" s="23"/>
      <c r="J310" s="23"/>
      <c r="K310" s="23"/>
      <c r="L310" s="23"/>
    </row>
    <row r="311" spans="5:12" s="24" customFormat="1" x14ac:dyDescent="0.25">
      <c r="E311" s="23"/>
      <c r="F311" s="23"/>
      <c r="G311" s="23"/>
      <c r="H311" s="23"/>
      <c r="I311" s="23"/>
      <c r="J311" s="23"/>
      <c r="K311" s="23"/>
      <c r="L311" s="23"/>
    </row>
    <row r="312" spans="5:12" s="24" customFormat="1" x14ac:dyDescent="0.25">
      <c r="E312" s="23"/>
      <c r="F312" s="23"/>
      <c r="G312" s="23"/>
      <c r="H312" s="23"/>
      <c r="I312" s="23"/>
      <c r="J312" s="23"/>
      <c r="K312" s="23"/>
      <c r="L312" s="23"/>
    </row>
    <row r="313" spans="5:12" s="24" customFormat="1" x14ac:dyDescent="0.25">
      <c r="E313" s="23"/>
      <c r="F313" s="23"/>
      <c r="G313" s="23"/>
      <c r="H313" s="23"/>
      <c r="I313" s="23"/>
      <c r="J313" s="23"/>
      <c r="K313" s="23"/>
      <c r="L313" s="23"/>
    </row>
    <row r="314" spans="5:12" s="24" customFormat="1" x14ac:dyDescent="0.25">
      <c r="E314" s="23"/>
      <c r="F314" s="23"/>
      <c r="G314" s="23"/>
      <c r="H314" s="23"/>
      <c r="I314" s="23"/>
      <c r="J314" s="23"/>
      <c r="K314" s="23"/>
      <c r="L314" s="23"/>
    </row>
    <row r="315" spans="5:12" s="24" customFormat="1" x14ac:dyDescent="0.25">
      <c r="E315" s="23"/>
      <c r="F315" s="23"/>
      <c r="G315" s="23"/>
      <c r="H315" s="23"/>
      <c r="I315" s="23"/>
      <c r="J315" s="23"/>
      <c r="K315" s="23"/>
      <c r="L315" s="23"/>
    </row>
    <row r="316" spans="5:12" s="24" customFormat="1" x14ac:dyDescent="0.25">
      <c r="E316" s="23"/>
      <c r="F316" s="23"/>
      <c r="G316" s="23"/>
      <c r="H316" s="23"/>
      <c r="I316" s="23"/>
      <c r="J316" s="23"/>
      <c r="K316" s="23"/>
      <c r="L316" s="23"/>
    </row>
    <row r="317" spans="5:12" s="24" customFormat="1" x14ac:dyDescent="0.25">
      <c r="E317" s="23"/>
      <c r="F317" s="23"/>
      <c r="G317" s="23"/>
      <c r="H317" s="23"/>
      <c r="I317" s="23"/>
      <c r="J317" s="23"/>
      <c r="K317" s="23"/>
      <c r="L317" s="23"/>
    </row>
    <row r="318" spans="5:12" s="24" customFormat="1" x14ac:dyDescent="0.25">
      <c r="E318" s="23"/>
      <c r="F318" s="23"/>
      <c r="G318" s="23"/>
      <c r="H318" s="23"/>
      <c r="I318" s="23"/>
      <c r="J318" s="23"/>
      <c r="K318" s="23"/>
      <c r="L318" s="23"/>
    </row>
    <row r="319" spans="5:12" s="24" customFormat="1" x14ac:dyDescent="0.25">
      <c r="E319" s="23"/>
      <c r="F319" s="23"/>
      <c r="G319" s="23"/>
      <c r="H319" s="23"/>
      <c r="I319" s="23"/>
      <c r="J319" s="23"/>
      <c r="K319" s="23"/>
      <c r="L319" s="23"/>
    </row>
    <row r="320" spans="5:12" s="24" customFormat="1" x14ac:dyDescent="0.25">
      <c r="E320" s="23"/>
      <c r="F320" s="23"/>
      <c r="G320" s="23"/>
      <c r="H320" s="23"/>
      <c r="I320" s="23"/>
      <c r="J320" s="23"/>
      <c r="K320" s="23"/>
      <c r="L320" s="23"/>
    </row>
    <row r="321" spans="5:12" s="24" customFormat="1" x14ac:dyDescent="0.25">
      <c r="E321" s="23"/>
      <c r="F321" s="23"/>
      <c r="G321" s="23"/>
      <c r="H321" s="23"/>
      <c r="I321" s="23"/>
      <c r="J321" s="23"/>
      <c r="K321" s="23"/>
      <c r="L321" s="23"/>
    </row>
    <row r="322" spans="5:12" s="24" customFormat="1" x14ac:dyDescent="0.25">
      <c r="E322" s="23"/>
      <c r="F322" s="23"/>
      <c r="G322" s="23"/>
      <c r="H322" s="23"/>
      <c r="I322" s="23"/>
      <c r="J322" s="23"/>
      <c r="K322" s="23"/>
      <c r="L322" s="23"/>
    </row>
    <row r="323" spans="5:12" s="24" customFormat="1" x14ac:dyDescent="0.25">
      <c r="E323" s="23"/>
      <c r="F323" s="23"/>
      <c r="G323" s="23"/>
      <c r="H323" s="23"/>
      <c r="I323" s="23"/>
      <c r="J323" s="23"/>
      <c r="K323" s="23"/>
      <c r="L323" s="23"/>
    </row>
    <row r="324" spans="5:12" s="24" customFormat="1" x14ac:dyDescent="0.25">
      <c r="E324" s="23"/>
      <c r="F324" s="23"/>
      <c r="G324" s="23"/>
      <c r="H324" s="23"/>
      <c r="I324" s="23"/>
      <c r="J324" s="23"/>
      <c r="K324" s="23"/>
      <c r="L324" s="23"/>
    </row>
    <row r="325" spans="5:12" s="24" customFormat="1" x14ac:dyDescent="0.25">
      <c r="E325" s="23"/>
      <c r="F325" s="23"/>
      <c r="G325" s="23"/>
      <c r="H325" s="23"/>
      <c r="I325" s="23"/>
      <c r="J325" s="23"/>
      <c r="K325" s="23"/>
      <c r="L325" s="23"/>
    </row>
    <row r="326" spans="5:12" s="24" customFormat="1" x14ac:dyDescent="0.25">
      <c r="E326" s="23"/>
      <c r="F326" s="23"/>
      <c r="G326" s="23"/>
      <c r="H326" s="23"/>
      <c r="I326" s="23"/>
      <c r="J326" s="23"/>
      <c r="K326" s="23"/>
      <c r="L326" s="23"/>
    </row>
    <row r="327" spans="5:12" s="24" customFormat="1" x14ac:dyDescent="0.25">
      <c r="E327" s="23"/>
      <c r="F327" s="23"/>
      <c r="G327" s="23"/>
      <c r="H327" s="23"/>
      <c r="I327" s="23"/>
      <c r="J327" s="23"/>
      <c r="K327" s="23"/>
      <c r="L327" s="23"/>
    </row>
    <row r="328" spans="5:12" s="24" customFormat="1" x14ac:dyDescent="0.25">
      <c r="E328" s="23"/>
      <c r="F328" s="23"/>
      <c r="G328" s="23"/>
      <c r="H328" s="23"/>
      <c r="I328" s="23"/>
      <c r="J328" s="23"/>
      <c r="K328" s="23"/>
      <c r="L328" s="23"/>
    </row>
    <row r="329" spans="5:12" s="24" customFormat="1" x14ac:dyDescent="0.25">
      <c r="E329" s="23"/>
      <c r="F329" s="23"/>
      <c r="G329" s="23"/>
      <c r="H329" s="23"/>
      <c r="I329" s="23"/>
      <c r="J329" s="23"/>
      <c r="K329" s="23"/>
      <c r="L329" s="23"/>
    </row>
    <row r="330" spans="5:12" s="24" customFormat="1" x14ac:dyDescent="0.25">
      <c r="E330" s="23"/>
      <c r="F330" s="23"/>
      <c r="G330" s="23"/>
      <c r="H330" s="23"/>
      <c r="I330" s="23"/>
      <c r="J330" s="23"/>
      <c r="K330" s="23"/>
      <c r="L330" s="23"/>
    </row>
    <row r="331" spans="5:12" s="24" customFormat="1" x14ac:dyDescent="0.25">
      <c r="E331" s="23"/>
      <c r="F331" s="23"/>
      <c r="G331" s="23"/>
      <c r="H331" s="23"/>
      <c r="I331" s="23"/>
      <c r="J331" s="23"/>
      <c r="K331" s="23"/>
      <c r="L331" s="23"/>
    </row>
    <row r="332" spans="5:12" s="24" customFormat="1" x14ac:dyDescent="0.25">
      <c r="E332" s="23"/>
      <c r="F332" s="23"/>
      <c r="G332" s="23"/>
      <c r="H332" s="23"/>
      <c r="I332" s="23"/>
      <c r="J332" s="23"/>
      <c r="K332" s="23"/>
      <c r="L332" s="23"/>
    </row>
    <row r="333" spans="5:12" s="24" customFormat="1" x14ac:dyDescent="0.25">
      <c r="E333" s="23"/>
      <c r="F333" s="23"/>
      <c r="G333" s="23"/>
      <c r="H333" s="23"/>
      <c r="I333" s="23"/>
      <c r="J333" s="23"/>
      <c r="K333" s="23"/>
      <c r="L333" s="23"/>
    </row>
    <row r="334" spans="5:12" s="24" customFormat="1" x14ac:dyDescent="0.25">
      <c r="E334" s="23"/>
      <c r="F334" s="23"/>
      <c r="G334" s="23"/>
      <c r="H334" s="23"/>
      <c r="I334" s="23"/>
      <c r="J334" s="23"/>
      <c r="K334" s="23"/>
      <c r="L334" s="23"/>
    </row>
    <row r="335" spans="5:12" s="24" customFormat="1" x14ac:dyDescent="0.25">
      <c r="E335" s="23"/>
      <c r="F335" s="23"/>
      <c r="G335" s="23"/>
      <c r="H335" s="23"/>
      <c r="I335" s="23"/>
      <c r="J335" s="23"/>
      <c r="K335" s="23"/>
      <c r="L335" s="23"/>
    </row>
    <row r="336" spans="5:12" s="24" customFormat="1" x14ac:dyDescent="0.25">
      <c r="E336" s="23"/>
      <c r="F336" s="23"/>
      <c r="G336" s="23"/>
      <c r="H336" s="23"/>
      <c r="I336" s="23"/>
      <c r="J336" s="23"/>
      <c r="K336" s="23"/>
      <c r="L336" s="23"/>
    </row>
    <row r="337" spans="5:12" s="24" customFormat="1" x14ac:dyDescent="0.25">
      <c r="E337" s="23"/>
      <c r="F337" s="23"/>
      <c r="G337" s="23"/>
      <c r="H337" s="23"/>
      <c r="I337" s="23"/>
      <c r="J337" s="23"/>
      <c r="K337" s="23"/>
      <c r="L337" s="23"/>
    </row>
    <row r="338" spans="5:12" s="24" customFormat="1" x14ac:dyDescent="0.25">
      <c r="E338" s="23"/>
      <c r="F338" s="23"/>
      <c r="G338" s="23"/>
      <c r="H338" s="23"/>
      <c r="I338" s="23"/>
      <c r="J338" s="23"/>
      <c r="K338" s="23"/>
      <c r="L338" s="23"/>
    </row>
    <row r="339" spans="5:12" s="24" customFormat="1" x14ac:dyDescent="0.25">
      <c r="E339" s="23"/>
      <c r="F339" s="23"/>
      <c r="G339" s="23"/>
      <c r="H339" s="23"/>
      <c r="I339" s="23"/>
      <c r="J339" s="23"/>
      <c r="K339" s="23"/>
      <c r="L339" s="23"/>
    </row>
    <row r="340" spans="5:12" s="24" customFormat="1" x14ac:dyDescent="0.25">
      <c r="E340" s="23"/>
      <c r="F340" s="23"/>
      <c r="G340" s="23"/>
      <c r="H340" s="23"/>
      <c r="I340" s="23"/>
      <c r="J340" s="23"/>
      <c r="K340" s="23"/>
      <c r="L340" s="23"/>
    </row>
    <row r="341" spans="5:12" s="24" customFormat="1" x14ac:dyDescent="0.25">
      <c r="E341" s="23"/>
      <c r="F341" s="23"/>
      <c r="G341" s="23"/>
      <c r="H341" s="23"/>
      <c r="I341" s="23"/>
      <c r="J341" s="23"/>
      <c r="K341" s="23"/>
      <c r="L341" s="23"/>
    </row>
    <row r="342" spans="5:12" s="24" customFormat="1" x14ac:dyDescent="0.25">
      <c r="E342" s="23"/>
      <c r="F342" s="23"/>
      <c r="G342" s="23"/>
      <c r="H342" s="23"/>
      <c r="I342" s="23"/>
      <c r="J342" s="23"/>
      <c r="K342" s="23"/>
      <c r="L342" s="23"/>
    </row>
    <row r="343" spans="5:12" s="24" customFormat="1" x14ac:dyDescent="0.25">
      <c r="E343" s="23"/>
      <c r="F343" s="23"/>
      <c r="G343" s="23"/>
      <c r="H343" s="23"/>
      <c r="I343" s="23"/>
      <c r="J343" s="23"/>
      <c r="K343" s="23"/>
      <c r="L343" s="23"/>
    </row>
    <row r="344" spans="5:12" s="24" customFormat="1" x14ac:dyDescent="0.25">
      <c r="E344" s="23"/>
      <c r="F344" s="23"/>
      <c r="G344" s="23"/>
      <c r="H344" s="23"/>
      <c r="I344" s="23"/>
      <c r="J344" s="23"/>
      <c r="K344" s="23"/>
      <c r="L344" s="23"/>
    </row>
    <row r="345" spans="5:12" s="24" customFormat="1" x14ac:dyDescent="0.25">
      <c r="E345" s="23"/>
      <c r="F345" s="23"/>
      <c r="G345" s="23"/>
      <c r="H345" s="23"/>
      <c r="I345" s="23"/>
      <c r="J345" s="23"/>
      <c r="K345" s="23"/>
      <c r="L345" s="23"/>
    </row>
    <row r="346" spans="5:12" s="24" customFormat="1" x14ac:dyDescent="0.25">
      <c r="E346" s="23"/>
      <c r="F346" s="23"/>
      <c r="G346" s="23"/>
      <c r="H346" s="23"/>
      <c r="I346" s="23"/>
      <c r="J346" s="23"/>
      <c r="K346" s="23"/>
      <c r="L346" s="23"/>
    </row>
    <row r="347" spans="5:12" s="24" customFormat="1" x14ac:dyDescent="0.25">
      <c r="E347" s="23"/>
      <c r="F347" s="23"/>
      <c r="G347" s="23"/>
      <c r="H347" s="23"/>
      <c r="I347" s="23"/>
      <c r="J347" s="23"/>
      <c r="K347" s="23"/>
      <c r="L347" s="23"/>
    </row>
    <row r="348" spans="5:12" s="24" customFormat="1" x14ac:dyDescent="0.25">
      <c r="E348" s="23"/>
      <c r="F348" s="23"/>
      <c r="G348" s="23"/>
      <c r="H348" s="23"/>
      <c r="I348" s="23"/>
      <c r="J348" s="23"/>
      <c r="K348" s="23"/>
      <c r="L348" s="23"/>
    </row>
    <row r="349" spans="5:12" s="24" customFormat="1" x14ac:dyDescent="0.25">
      <c r="E349" s="23"/>
      <c r="F349" s="23"/>
      <c r="G349" s="23"/>
      <c r="H349" s="23"/>
      <c r="I349" s="23"/>
      <c r="J349" s="23"/>
      <c r="K349" s="23"/>
      <c r="L349" s="23"/>
    </row>
    <row r="350" spans="5:12" s="24" customFormat="1" x14ac:dyDescent="0.25">
      <c r="E350" s="23"/>
      <c r="F350" s="23"/>
      <c r="G350" s="23"/>
      <c r="H350" s="23"/>
      <c r="I350" s="23"/>
      <c r="J350" s="23"/>
      <c r="K350" s="23"/>
      <c r="L350" s="23"/>
    </row>
    <row r="351" spans="5:12" s="24" customFormat="1" x14ac:dyDescent="0.25">
      <c r="E351" s="23"/>
      <c r="F351" s="23"/>
      <c r="G351" s="23"/>
      <c r="H351" s="23"/>
      <c r="I351" s="23"/>
      <c r="J351" s="23"/>
      <c r="K351" s="23"/>
      <c r="L351" s="23"/>
    </row>
    <row r="352" spans="5:12" s="24" customFormat="1" x14ac:dyDescent="0.25">
      <c r="E352" s="23"/>
      <c r="F352" s="23"/>
      <c r="G352" s="23"/>
      <c r="H352" s="23"/>
      <c r="I352" s="23"/>
      <c r="J352" s="23"/>
      <c r="K352" s="23"/>
      <c r="L352" s="23"/>
    </row>
    <row r="353" spans="5:12" s="24" customFormat="1" x14ac:dyDescent="0.25">
      <c r="E353" s="23"/>
      <c r="F353" s="23"/>
      <c r="G353" s="23"/>
      <c r="H353" s="23"/>
      <c r="I353" s="23"/>
      <c r="J353" s="23"/>
      <c r="K353" s="23"/>
      <c r="L353" s="23"/>
    </row>
    <row r="354" spans="5:12" s="24" customFormat="1" x14ac:dyDescent="0.25">
      <c r="E354" s="23"/>
      <c r="F354" s="23"/>
      <c r="G354" s="23"/>
      <c r="H354" s="23"/>
      <c r="I354" s="23"/>
      <c r="J354" s="23"/>
      <c r="K354" s="23"/>
      <c r="L354" s="23"/>
    </row>
    <row r="355" spans="5:12" s="24" customFormat="1" x14ac:dyDescent="0.25">
      <c r="E355" s="23"/>
      <c r="F355" s="23"/>
      <c r="G355" s="23"/>
      <c r="H355" s="23"/>
      <c r="I355" s="23"/>
      <c r="J355" s="23"/>
      <c r="K355" s="23"/>
      <c r="L355" s="23"/>
    </row>
    <row r="356" spans="5:12" s="24" customFormat="1" x14ac:dyDescent="0.25">
      <c r="E356" s="23"/>
      <c r="F356" s="23"/>
      <c r="G356" s="23"/>
      <c r="H356" s="23"/>
      <c r="I356" s="23"/>
      <c r="J356" s="23"/>
      <c r="K356" s="23"/>
      <c r="L356" s="23"/>
    </row>
    <row r="357" spans="5:12" s="24" customFormat="1" x14ac:dyDescent="0.25">
      <c r="E357" s="23"/>
      <c r="F357" s="23"/>
      <c r="G357" s="23"/>
      <c r="H357" s="23"/>
      <c r="I357" s="23"/>
      <c r="J357" s="23"/>
      <c r="K357" s="23"/>
      <c r="L357" s="23"/>
    </row>
    <row r="358" spans="5:12" s="24" customFormat="1" x14ac:dyDescent="0.25">
      <c r="E358" s="23"/>
      <c r="F358" s="23"/>
      <c r="G358" s="23"/>
      <c r="H358" s="23"/>
      <c r="I358" s="23"/>
      <c r="J358" s="23"/>
      <c r="K358" s="23"/>
      <c r="L358" s="23"/>
    </row>
    <row r="359" spans="5:12" s="24" customFormat="1" x14ac:dyDescent="0.25">
      <c r="E359" s="23"/>
      <c r="F359" s="23"/>
      <c r="G359" s="23"/>
      <c r="H359" s="23"/>
      <c r="I359" s="23"/>
      <c r="J359" s="23"/>
      <c r="K359" s="23"/>
      <c r="L359" s="23"/>
    </row>
    <row r="360" spans="5:12" s="24" customFormat="1" x14ac:dyDescent="0.25">
      <c r="E360" s="23"/>
      <c r="F360" s="23"/>
      <c r="G360" s="23"/>
      <c r="H360" s="23"/>
      <c r="I360" s="23"/>
      <c r="J360" s="23"/>
      <c r="K360" s="23"/>
      <c r="L360" s="23"/>
    </row>
    <row r="361" spans="5:12" s="24" customFormat="1" x14ac:dyDescent="0.25">
      <c r="E361" s="23"/>
      <c r="F361" s="23"/>
      <c r="G361" s="23"/>
      <c r="H361" s="23"/>
      <c r="I361" s="23"/>
      <c r="J361" s="23"/>
      <c r="K361" s="23"/>
      <c r="L361" s="23"/>
    </row>
    <row r="362" spans="5:12" s="24" customFormat="1" x14ac:dyDescent="0.25">
      <c r="E362" s="23"/>
      <c r="F362" s="23"/>
      <c r="G362" s="23"/>
      <c r="H362" s="23"/>
      <c r="I362" s="23"/>
      <c r="J362" s="23"/>
      <c r="K362" s="23"/>
      <c r="L362" s="23"/>
    </row>
    <row r="363" spans="5:12" s="24" customFormat="1" x14ac:dyDescent="0.25">
      <c r="E363" s="23"/>
      <c r="F363" s="23"/>
      <c r="G363" s="23"/>
      <c r="H363" s="23"/>
      <c r="I363" s="23"/>
      <c r="J363" s="23"/>
      <c r="K363" s="23"/>
      <c r="L363" s="23"/>
    </row>
    <row r="364" spans="5:12" s="24" customFormat="1" x14ac:dyDescent="0.25">
      <c r="E364" s="23"/>
      <c r="F364" s="23"/>
      <c r="G364" s="23"/>
      <c r="H364" s="23"/>
      <c r="I364" s="23"/>
      <c r="J364" s="23"/>
      <c r="K364" s="23"/>
      <c r="L364" s="23"/>
    </row>
    <row r="365" spans="5:12" s="24" customFormat="1" x14ac:dyDescent="0.25">
      <c r="E365" s="23"/>
      <c r="F365" s="23"/>
      <c r="G365" s="23"/>
      <c r="H365" s="23"/>
      <c r="I365" s="23"/>
      <c r="J365" s="23"/>
      <c r="K365" s="23"/>
      <c r="L365" s="23"/>
    </row>
    <row r="366" spans="5:12" s="24" customFormat="1" x14ac:dyDescent="0.25">
      <c r="E366" s="23"/>
      <c r="F366" s="23"/>
      <c r="G366" s="23"/>
      <c r="H366" s="23"/>
      <c r="I366" s="23"/>
      <c r="J366" s="23"/>
      <c r="K366" s="23"/>
      <c r="L366" s="23"/>
    </row>
    <row r="367" spans="5:12" s="24" customFormat="1" x14ac:dyDescent="0.25">
      <c r="E367" s="23"/>
      <c r="F367" s="23"/>
      <c r="G367" s="23"/>
      <c r="H367" s="23"/>
      <c r="I367" s="23"/>
      <c r="J367" s="23"/>
      <c r="K367" s="23"/>
      <c r="L367" s="23"/>
    </row>
    <row r="368" spans="5:12" s="24" customFormat="1" x14ac:dyDescent="0.25">
      <c r="E368" s="23"/>
      <c r="F368" s="23"/>
      <c r="G368" s="23"/>
      <c r="H368" s="23"/>
      <c r="I368" s="23"/>
      <c r="J368" s="23"/>
      <c r="K368" s="23"/>
      <c r="L368" s="23"/>
    </row>
    <row r="369" spans="5:12" s="24" customFormat="1" x14ac:dyDescent="0.25">
      <c r="E369" s="23"/>
      <c r="F369" s="23"/>
      <c r="G369" s="23"/>
      <c r="H369" s="23"/>
      <c r="I369" s="23"/>
      <c r="J369" s="23"/>
      <c r="K369" s="23"/>
      <c r="L369" s="23"/>
    </row>
    <row r="370" spans="5:12" s="24" customFormat="1" x14ac:dyDescent="0.25">
      <c r="E370" s="23"/>
      <c r="F370" s="23"/>
      <c r="G370" s="23"/>
      <c r="H370" s="23"/>
      <c r="I370" s="23"/>
      <c r="J370" s="23"/>
      <c r="K370" s="23"/>
      <c r="L370" s="23"/>
    </row>
    <row r="371" spans="5:12" s="24" customFormat="1" x14ac:dyDescent="0.25">
      <c r="E371" s="23"/>
      <c r="F371" s="23"/>
      <c r="G371" s="23"/>
      <c r="H371" s="23"/>
      <c r="I371" s="23"/>
      <c r="J371" s="23"/>
      <c r="K371" s="23"/>
      <c r="L371" s="23"/>
    </row>
    <row r="372" spans="5:12" s="24" customFormat="1" x14ac:dyDescent="0.25">
      <c r="E372" s="23"/>
      <c r="F372" s="23"/>
      <c r="G372" s="23"/>
      <c r="H372" s="23"/>
      <c r="I372" s="23"/>
      <c r="J372" s="23"/>
      <c r="K372" s="23"/>
      <c r="L372" s="23"/>
    </row>
    <row r="373" spans="5:12" s="24" customFormat="1" x14ac:dyDescent="0.25">
      <c r="E373" s="23"/>
      <c r="F373" s="23"/>
      <c r="G373" s="23"/>
      <c r="H373" s="23"/>
      <c r="I373" s="23"/>
      <c r="J373" s="23"/>
      <c r="K373" s="23"/>
      <c r="L373" s="23"/>
    </row>
    <row r="374" spans="5:12" s="24" customFormat="1" x14ac:dyDescent="0.25">
      <c r="E374" s="23"/>
      <c r="F374" s="23"/>
      <c r="G374" s="23"/>
      <c r="H374" s="23"/>
      <c r="I374" s="23"/>
      <c r="J374" s="23"/>
      <c r="K374" s="23"/>
      <c r="L374" s="23"/>
    </row>
    <row r="375" spans="5:12" s="24" customFormat="1" x14ac:dyDescent="0.25">
      <c r="E375" s="23"/>
      <c r="F375" s="23"/>
      <c r="G375" s="23"/>
      <c r="H375" s="23"/>
      <c r="I375" s="23"/>
      <c r="J375" s="23"/>
      <c r="K375" s="23"/>
      <c r="L375" s="23"/>
    </row>
    <row r="376" spans="5:12" s="24" customFormat="1" x14ac:dyDescent="0.25">
      <c r="E376" s="23"/>
      <c r="F376" s="23"/>
      <c r="G376" s="23"/>
      <c r="H376" s="23"/>
      <c r="I376" s="23"/>
      <c r="J376" s="23"/>
      <c r="K376" s="23"/>
      <c r="L376" s="23"/>
    </row>
    <row r="377" spans="5:12" s="24" customFormat="1" x14ac:dyDescent="0.25">
      <c r="E377" s="23"/>
      <c r="F377" s="23"/>
      <c r="G377" s="23"/>
      <c r="H377" s="23"/>
      <c r="I377" s="23"/>
      <c r="J377" s="23"/>
      <c r="K377" s="23"/>
      <c r="L377" s="23"/>
    </row>
    <row r="378" spans="5:12" s="24" customFormat="1" x14ac:dyDescent="0.25">
      <c r="E378" s="23"/>
      <c r="F378" s="23"/>
      <c r="G378" s="23"/>
      <c r="H378" s="23"/>
      <c r="I378" s="23"/>
      <c r="J378" s="23"/>
      <c r="K378" s="23"/>
      <c r="L378" s="23"/>
    </row>
    <row r="379" spans="5:12" s="24" customFormat="1" x14ac:dyDescent="0.25">
      <c r="E379" s="23"/>
      <c r="F379" s="23"/>
      <c r="G379" s="23"/>
      <c r="H379" s="23"/>
      <c r="I379" s="23"/>
      <c r="J379" s="23"/>
      <c r="K379" s="23"/>
      <c r="L379" s="23"/>
    </row>
    <row r="380" spans="5:12" s="24" customFormat="1" x14ac:dyDescent="0.25">
      <c r="E380" s="23"/>
      <c r="F380" s="23"/>
      <c r="G380" s="23"/>
      <c r="H380" s="23"/>
      <c r="I380" s="23"/>
      <c r="J380" s="23"/>
      <c r="K380" s="23"/>
      <c r="L380" s="23"/>
    </row>
    <row r="381" spans="5:12" s="24" customFormat="1" x14ac:dyDescent="0.25">
      <c r="E381" s="23"/>
      <c r="F381" s="23"/>
      <c r="G381" s="23"/>
      <c r="H381" s="23"/>
      <c r="I381" s="23"/>
      <c r="J381" s="23"/>
      <c r="K381" s="23"/>
      <c r="L381" s="23"/>
    </row>
    <row r="382" spans="5:12" s="24" customFormat="1" x14ac:dyDescent="0.25">
      <c r="E382" s="23"/>
      <c r="F382" s="23"/>
      <c r="G382" s="23"/>
      <c r="H382" s="23"/>
      <c r="I382" s="23"/>
      <c r="J382" s="23"/>
      <c r="K382" s="23"/>
      <c r="L382" s="23"/>
    </row>
    <row r="383" spans="5:12" s="24" customFormat="1" x14ac:dyDescent="0.25">
      <c r="E383" s="23"/>
      <c r="F383" s="23"/>
      <c r="G383" s="23"/>
      <c r="H383" s="23"/>
      <c r="I383" s="23"/>
      <c r="J383" s="23"/>
      <c r="K383" s="23"/>
      <c r="L383" s="23"/>
    </row>
    <row r="384" spans="5:12" s="24" customFormat="1" x14ac:dyDescent="0.25">
      <c r="E384" s="23"/>
      <c r="F384" s="23"/>
      <c r="G384" s="23"/>
      <c r="H384" s="23"/>
      <c r="I384" s="23"/>
      <c r="J384" s="23"/>
      <c r="K384" s="23"/>
      <c r="L384" s="23"/>
    </row>
    <row r="385" spans="5:12" s="24" customFormat="1" x14ac:dyDescent="0.25">
      <c r="E385" s="23"/>
      <c r="F385" s="23"/>
      <c r="G385" s="23"/>
      <c r="H385" s="23"/>
      <c r="I385" s="23"/>
      <c r="J385" s="23"/>
      <c r="K385" s="23"/>
      <c r="L385" s="23"/>
    </row>
    <row r="386" spans="5:12" s="24" customFormat="1" x14ac:dyDescent="0.25">
      <c r="E386" s="23"/>
      <c r="F386" s="23"/>
      <c r="G386" s="23"/>
      <c r="H386" s="23"/>
      <c r="I386" s="23"/>
      <c r="J386" s="23"/>
      <c r="K386" s="23"/>
      <c r="L386" s="23"/>
    </row>
    <row r="387" spans="5:12" s="24" customFormat="1" x14ac:dyDescent="0.25">
      <c r="E387" s="23"/>
      <c r="F387" s="23"/>
      <c r="G387" s="23"/>
      <c r="H387" s="23"/>
      <c r="I387" s="23"/>
      <c r="J387" s="23"/>
      <c r="K387" s="23"/>
      <c r="L387" s="23"/>
    </row>
    <row r="388" spans="5:12" s="24" customFormat="1" x14ac:dyDescent="0.25">
      <c r="E388" s="23"/>
      <c r="F388" s="23"/>
      <c r="G388" s="23"/>
      <c r="H388" s="23"/>
      <c r="I388" s="23"/>
      <c r="J388" s="23"/>
      <c r="K388" s="23"/>
      <c r="L388" s="23"/>
    </row>
    <row r="389" spans="5:12" s="24" customFormat="1" x14ac:dyDescent="0.25">
      <c r="E389" s="23"/>
      <c r="F389" s="23"/>
      <c r="G389" s="23"/>
      <c r="H389" s="23"/>
      <c r="I389" s="23"/>
      <c r="J389" s="23"/>
      <c r="K389" s="23"/>
      <c r="L389" s="23"/>
    </row>
    <row r="390" spans="5:12" s="24" customFormat="1" x14ac:dyDescent="0.25">
      <c r="E390" s="23"/>
      <c r="F390" s="23"/>
      <c r="G390" s="23"/>
      <c r="H390" s="23"/>
      <c r="I390" s="23"/>
      <c r="J390" s="23"/>
      <c r="K390" s="23"/>
      <c r="L390" s="23"/>
    </row>
    <row r="391" spans="5:12" s="24" customFormat="1" x14ac:dyDescent="0.25">
      <c r="E391" s="23"/>
      <c r="F391" s="23"/>
      <c r="G391" s="23"/>
      <c r="H391" s="23"/>
      <c r="I391" s="23"/>
      <c r="J391" s="23"/>
      <c r="K391" s="23"/>
      <c r="L391" s="23"/>
    </row>
    <row r="392" spans="5:12" s="24" customFormat="1" x14ac:dyDescent="0.25">
      <c r="E392" s="23"/>
      <c r="F392" s="23"/>
      <c r="G392" s="23"/>
      <c r="H392" s="23"/>
      <c r="I392" s="23"/>
      <c r="J392" s="23"/>
      <c r="K392" s="23"/>
      <c r="L392" s="23"/>
    </row>
    <row r="393" spans="5:12" s="24" customFormat="1" x14ac:dyDescent="0.25">
      <c r="E393" s="23"/>
      <c r="F393" s="23"/>
      <c r="G393" s="23"/>
      <c r="H393" s="23"/>
      <c r="I393" s="23"/>
      <c r="J393" s="23"/>
      <c r="K393" s="23"/>
      <c r="L393" s="23"/>
    </row>
    <row r="394" spans="5:12" s="24" customFormat="1" x14ac:dyDescent="0.25">
      <c r="E394" s="23"/>
      <c r="F394" s="23"/>
      <c r="G394" s="23"/>
      <c r="H394" s="23"/>
      <c r="I394" s="23"/>
      <c r="J394" s="23"/>
      <c r="K394" s="23"/>
      <c r="L394" s="23"/>
    </row>
    <row r="395" spans="5:12" s="24" customFormat="1" x14ac:dyDescent="0.25">
      <c r="E395" s="23"/>
      <c r="F395" s="23"/>
      <c r="G395" s="23"/>
      <c r="H395" s="23"/>
      <c r="I395" s="23"/>
      <c r="J395" s="23"/>
      <c r="K395" s="23"/>
      <c r="L395" s="23"/>
    </row>
    <row r="396" spans="5:12" s="24" customFormat="1" x14ac:dyDescent="0.25">
      <c r="E396" s="23"/>
      <c r="F396" s="23"/>
      <c r="G396" s="23"/>
      <c r="H396" s="23"/>
      <c r="I396" s="23"/>
      <c r="J396" s="23"/>
      <c r="K396" s="23"/>
      <c r="L396" s="23"/>
    </row>
    <row r="397" spans="5:12" s="24" customFormat="1" x14ac:dyDescent="0.25">
      <c r="E397" s="23"/>
      <c r="F397" s="23"/>
      <c r="G397" s="23"/>
      <c r="H397" s="23"/>
      <c r="I397" s="23"/>
      <c r="J397" s="23"/>
      <c r="K397" s="23"/>
      <c r="L397" s="23"/>
    </row>
    <row r="398" spans="5:12" s="24" customFormat="1" x14ac:dyDescent="0.25">
      <c r="E398" s="23"/>
      <c r="F398" s="23"/>
      <c r="G398" s="23"/>
      <c r="H398" s="23"/>
      <c r="I398" s="23"/>
      <c r="J398" s="23"/>
      <c r="K398" s="23"/>
      <c r="L398" s="23"/>
    </row>
    <row r="399" spans="5:12" s="24" customFormat="1" x14ac:dyDescent="0.25">
      <c r="E399" s="23"/>
      <c r="F399" s="23"/>
      <c r="G399" s="23"/>
      <c r="H399" s="23"/>
      <c r="I399" s="23"/>
      <c r="J399" s="23"/>
      <c r="K399" s="23"/>
      <c r="L399" s="23"/>
    </row>
    <row r="400" spans="5:12" s="24" customFormat="1" x14ac:dyDescent="0.25">
      <c r="E400" s="23"/>
      <c r="F400" s="23"/>
      <c r="G400" s="23"/>
      <c r="H400" s="23"/>
      <c r="I400" s="23"/>
      <c r="J400" s="23"/>
      <c r="K400" s="23"/>
      <c r="L400" s="23"/>
    </row>
    <row r="401" spans="5:12" s="24" customFormat="1" x14ac:dyDescent="0.25">
      <c r="E401" s="23"/>
      <c r="F401" s="23"/>
      <c r="G401" s="23"/>
      <c r="H401" s="23"/>
      <c r="I401" s="23"/>
      <c r="J401" s="23"/>
      <c r="K401" s="23"/>
      <c r="L401" s="23"/>
    </row>
    <row r="402" spans="5:12" s="24" customFormat="1" x14ac:dyDescent="0.25">
      <c r="E402" s="23"/>
      <c r="F402" s="23"/>
      <c r="G402" s="23"/>
      <c r="H402" s="23"/>
      <c r="I402" s="23"/>
      <c r="J402" s="23"/>
      <c r="K402" s="23"/>
      <c r="L402" s="23"/>
    </row>
    <row r="403" spans="5:12" s="24" customFormat="1" x14ac:dyDescent="0.25">
      <c r="E403" s="23"/>
      <c r="F403" s="23"/>
      <c r="G403" s="23"/>
      <c r="H403" s="23"/>
      <c r="I403" s="23"/>
      <c r="J403" s="23"/>
      <c r="K403" s="23"/>
      <c r="L403" s="23"/>
    </row>
    <row r="404" spans="5:12" s="24" customFormat="1" x14ac:dyDescent="0.25">
      <c r="E404" s="23"/>
      <c r="F404" s="23"/>
      <c r="G404" s="23"/>
      <c r="H404" s="23"/>
      <c r="I404" s="23"/>
      <c r="J404" s="23"/>
      <c r="K404" s="23"/>
      <c r="L404" s="23"/>
    </row>
    <row r="405" spans="5:12" s="24" customFormat="1" x14ac:dyDescent="0.25">
      <c r="E405" s="23"/>
      <c r="F405" s="23"/>
      <c r="G405" s="23"/>
      <c r="H405" s="23"/>
      <c r="I405" s="23"/>
      <c r="J405" s="23"/>
      <c r="K405" s="23"/>
      <c r="L405" s="23"/>
    </row>
    <row r="406" spans="5:12" s="24" customFormat="1" x14ac:dyDescent="0.25">
      <c r="E406" s="23"/>
      <c r="F406" s="23"/>
      <c r="G406" s="23"/>
      <c r="H406" s="23"/>
      <c r="I406" s="23"/>
      <c r="J406" s="23"/>
      <c r="K406" s="23"/>
      <c r="L406" s="23"/>
    </row>
    <row r="407" spans="5:12" s="24" customFormat="1" x14ac:dyDescent="0.25">
      <c r="E407" s="23"/>
      <c r="F407" s="23"/>
      <c r="G407" s="23"/>
      <c r="H407" s="23"/>
      <c r="I407" s="23"/>
      <c r="J407" s="23"/>
      <c r="K407" s="23"/>
      <c r="L407" s="23"/>
    </row>
    <row r="408" spans="5:12" s="24" customFormat="1" x14ac:dyDescent="0.25">
      <c r="E408" s="23"/>
      <c r="F408" s="23"/>
      <c r="G408" s="23"/>
      <c r="H408" s="23"/>
      <c r="I408" s="23"/>
      <c r="J408" s="23"/>
      <c r="K408" s="23"/>
      <c r="L408" s="23"/>
    </row>
    <row r="409" spans="5:12" s="24" customFormat="1" x14ac:dyDescent="0.25">
      <c r="E409" s="23"/>
      <c r="F409" s="23"/>
      <c r="G409" s="23"/>
      <c r="H409" s="23"/>
      <c r="I409" s="23"/>
      <c r="J409" s="23"/>
      <c r="K409" s="23"/>
      <c r="L409" s="23"/>
    </row>
    <row r="410" spans="5:12" s="24" customFormat="1" x14ac:dyDescent="0.25">
      <c r="E410" s="23"/>
      <c r="F410" s="23"/>
      <c r="G410" s="23"/>
      <c r="H410" s="23"/>
      <c r="I410" s="23"/>
      <c r="J410" s="23"/>
      <c r="K410" s="23"/>
      <c r="L410" s="23"/>
    </row>
    <row r="411" spans="5:12" s="24" customFormat="1" x14ac:dyDescent="0.25">
      <c r="E411" s="23"/>
      <c r="F411" s="23"/>
      <c r="G411" s="23"/>
      <c r="H411" s="23"/>
      <c r="I411" s="23"/>
      <c r="J411" s="23"/>
      <c r="K411" s="23"/>
      <c r="L411" s="23"/>
    </row>
    <row r="412" spans="5:12" s="24" customFormat="1" x14ac:dyDescent="0.25">
      <c r="E412" s="23"/>
      <c r="F412" s="23"/>
      <c r="G412" s="23"/>
      <c r="H412" s="23"/>
      <c r="I412" s="23"/>
      <c r="J412" s="23"/>
      <c r="K412" s="23"/>
      <c r="L412" s="23"/>
    </row>
    <row r="413" spans="5:12" s="24" customFormat="1" x14ac:dyDescent="0.25">
      <c r="E413" s="23"/>
      <c r="F413" s="23"/>
      <c r="G413" s="23"/>
      <c r="H413" s="23"/>
      <c r="I413" s="23"/>
      <c r="J413" s="23"/>
      <c r="K413" s="23"/>
      <c r="L413" s="23"/>
    </row>
    <row r="414" spans="5:12" s="24" customFormat="1" x14ac:dyDescent="0.25">
      <c r="E414" s="23"/>
      <c r="F414" s="23"/>
      <c r="G414" s="23"/>
      <c r="H414" s="23"/>
      <c r="I414" s="23"/>
      <c r="J414" s="23"/>
      <c r="K414" s="23"/>
      <c r="L414" s="23"/>
    </row>
    <row r="415" spans="5:12" s="24" customFormat="1" x14ac:dyDescent="0.25">
      <c r="E415" s="23"/>
      <c r="F415" s="23"/>
      <c r="G415" s="23"/>
      <c r="H415" s="23"/>
      <c r="I415" s="23"/>
      <c r="J415" s="23"/>
      <c r="K415" s="23"/>
      <c r="L415" s="23"/>
    </row>
    <row r="416" spans="5:12" s="24" customFormat="1" x14ac:dyDescent="0.25">
      <c r="E416" s="23"/>
      <c r="F416" s="23"/>
      <c r="G416" s="23"/>
      <c r="H416" s="23"/>
      <c r="I416" s="23"/>
      <c r="J416" s="23"/>
      <c r="K416" s="23"/>
      <c r="L416" s="23"/>
    </row>
    <row r="417" spans="5:12" s="24" customFormat="1" x14ac:dyDescent="0.25">
      <c r="E417" s="23"/>
      <c r="F417" s="23"/>
      <c r="G417" s="23"/>
      <c r="H417" s="23"/>
      <c r="I417" s="23"/>
      <c r="J417" s="23"/>
      <c r="K417" s="23"/>
      <c r="L417" s="23"/>
    </row>
    <row r="418" spans="5:12" s="24" customFormat="1" x14ac:dyDescent="0.25">
      <c r="E418" s="23"/>
      <c r="F418" s="23"/>
      <c r="G418" s="23"/>
      <c r="H418" s="23"/>
      <c r="I418" s="23"/>
      <c r="J418" s="23"/>
      <c r="K418" s="23"/>
      <c r="L418" s="23"/>
    </row>
    <row r="419" spans="5:12" s="24" customFormat="1" x14ac:dyDescent="0.25">
      <c r="E419" s="23"/>
      <c r="F419" s="23"/>
      <c r="G419" s="23"/>
      <c r="H419" s="23"/>
      <c r="I419" s="23"/>
      <c r="J419" s="23"/>
      <c r="K419" s="23"/>
      <c r="L419" s="23"/>
    </row>
    <row r="420" spans="5:12" s="24" customFormat="1" x14ac:dyDescent="0.25">
      <c r="E420" s="23"/>
      <c r="F420" s="23"/>
      <c r="G420" s="23"/>
      <c r="H420" s="23"/>
      <c r="I420" s="23"/>
      <c r="J420" s="23"/>
      <c r="K420" s="23"/>
      <c r="L420" s="23"/>
    </row>
    <row r="421" spans="5:12" s="24" customFormat="1" x14ac:dyDescent="0.25">
      <c r="E421" s="23"/>
      <c r="F421" s="23"/>
      <c r="G421" s="23"/>
      <c r="H421" s="23"/>
      <c r="I421" s="23"/>
      <c r="J421" s="23"/>
      <c r="K421" s="23"/>
      <c r="L421" s="23"/>
    </row>
    <row r="422" spans="5:12" s="24" customFormat="1" x14ac:dyDescent="0.25">
      <c r="E422" s="23"/>
      <c r="F422" s="23"/>
      <c r="G422" s="23"/>
      <c r="H422" s="23"/>
      <c r="I422" s="23"/>
      <c r="J422" s="23"/>
      <c r="K422" s="23"/>
      <c r="L422" s="23"/>
    </row>
    <row r="423" spans="5:12" s="24" customFormat="1" x14ac:dyDescent="0.25">
      <c r="E423" s="23"/>
      <c r="F423" s="23"/>
      <c r="G423" s="23"/>
      <c r="H423" s="23"/>
      <c r="I423" s="23"/>
      <c r="J423" s="23"/>
      <c r="K423" s="23"/>
      <c r="L423" s="23"/>
    </row>
    <row r="424" spans="5:12" s="24" customFormat="1" x14ac:dyDescent="0.25">
      <c r="E424" s="23"/>
      <c r="F424" s="23"/>
      <c r="G424" s="23"/>
      <c r="H424" s="23"/>
      <c r="I424" s="23"/>
      <c r="J424" s="23"/>
      <c r="K424" s="23"/>
      <c r="L424" s="23"/>
    </row>
    <row r="425" spans="5:12" s="24" customFormat="1" x14ac:dyDescent="0.25">
      <c r="E425" s="23"/>
      <c r="F425" s="23"/>
      <c r="G425" s="23"/>
      <c r="H425" s="23"/>
      <c r="I425" s="23"/>
      <c r="J425" s="23"/>
      <c r="K425" s="23"/>
      <c r="L425" s="23"/>
    </row>
    <row r="426" spans="5:12" s="24" customFormat="1" x14ac:dyDescent="0.25">
      <c r="E426" s="23"/>
      <c r="F426" s="23"/>
      <c r="G426" s="23"/>
      <c r="H426" s="23"/>
      <c r="I426" s="23"/>
      <c r="J426" s="23"/>
      <c r="K426" s="23"/>
      <c r="L426" s="23"/>
    </row>
    <row r="427" spans="5:12" s="24" customFormat="1" x14ac:dyDescent="0.25">
      <c r="E427" s="23"/>
      <c r="F427" s="23"/>
      <c r="G427" s="23"/>
      <c r="H427" s="23"/>
      <c r="I427" s="23"/>
      <c r="J427" s="23"/>
      <c r="K427" s="23"/>
      <c r="L427" s="23"/>
    </row>
    <row r="428" spans="5:12" s="24" customFormat="1" x14ac:dyDescent="0.25">
      <c r="E428" s="23"/>
      <c r="F428" s="23"/>
      <c r="G428" s="23"/>
      <c r="H428" s="23"/>
      <c r="I428" s="23"/>
      <c r="J428" s="23"/>
      <c r="K428" s="23"/>
      <c r="L428" s="23"/>
    </row>
    <row r="429" spans="5:12" s="24" customFormat="1" x14ac:dyDescent="0.25">
      <c r="E429" s="23"/>
      <c r="F429" s="23"/>
      <c r="G429" s="23"/>
      <c r="H429" s="23"/>
      <c r="I429" s="23"/>
      <c r="J429" s="23"/>
      <c r="K429" s="23"/>
      <c r="L429" s="23"/>
    </row>
    <row r="430" spans="5:12" s="24" customFormat="1" x14ac:dyDescent="0.25">
      <c r="E430" s="23"/>
      <c r="F430" s="23"/>
      <c r="G430" s="23"/>
      <c r="H430" s="23"/>
      <c r="I430" s="23"/>
      <c r="J430" s="23"/>
      <c r="K430" s="23"/>
      <c r="L430" s="23"/>
    </row>
    <row r="431" spans="5:12" s="24" customFormat="1" x14ac:dyDescent="0.25">
      <c r="E431" s="23"/>
      <c r="F431" s="23"/>
      <c r="G431" s="23"/>
      <c r="H431" s="23"/>
      <c r="I431" s="23"/>
      <c r="J431" s="23"/>
      <c r="K431" s="23"/>
      <c r="L431" s="23"/>
    </row>
    <row r="432" spans="5:12" s="24" customFormat="1" x14ac:dyDescent="0.25">
      <c r="E432" s="23"/>
      <c r="F432" s="23"/>
      <c r="G432" s="23"/>
      <c r="H432" s="23"/>
      <c r="I432" s="23"/>
      <c r="J432" s="23"/>
      <c r="K432" s="23"/>
      <c r="L432" s="23"/>
    </row>
    <row r="433" spans="5:12" s="24" customFormat="1" x14ac:dyDescent="0.25">
      <c r="E433" s="23"/>
      <c r="F433" s="23"/>
      <c r="G433" s="23"/>
      <c r="H433" s="23"/>
      <c r="I433" s="23"/>
      <c r="J433" s="23"/>
      <c r="K433" s="23"/>
      <c r="L433" s="23"/>
    </row>
    <row r="434" spans="5:12" s="24" customFormat="1" x14ac:dyDescent="0.25">
      <c r="E434" s="23"/>
      <c r="F434" s="23"/>
      <c r="G434" s="23"/>
      <c r="H434" s="23"/>
      <c r="I434" s="23"/>
      <c r="J434" s="23"/>
      <c r="K434" s="23"/>
      <c r="L434" s="23"/>
    </row>
    <row r="435" spans="5:12" s="24" customFormat="1" x14ac:dyDescent="0.25">
      <c r="E435" s="23"/>
      <c r="F435" s="23"/>
      <c r="G435" s="23"/>
      <c r="H435" s="23"/>
      <c r="I435" s="23"/>
      <c r="J435" s="23"/>
      <c r="K435" s="23"/>
      <c r="L435" s="23"/>
    </row>
    <row r="436" spans="5:12" s="24" customFormat="1" x14ac:dyDescent="0.25">
      <c r="E436" s="23"/>
      <c r="F436" s="23"/>
      <c r="G436" s="23"/>
      <c r="H436" s="23"/>
      <c r="I436" s="23"/>
      <c r="J436" s="23"/>
      <c r="K436" s="23"/>
      <c r="L436" s="23"/>
    </row>
    <row r="437" spans="5:12" s="24" customFormat="1" x14ac:dyDescent="0.25">
      <c r="E437" s="23"/>
      <c r="F437" s="23"/>
      <c r="G437" s="23"/>
      <c r="H437" s="23"/>
      <c r="I437" s="23"/>
      <c r="J437" s="23"/>
      <c r="K437" s="23"/>
      <c r="L437" s="23"/>
    </row>
    <row r="438" spans="5:12" s="24" customFormat="1" x14ac:dyDescent="0.25">
      <c r="E438" s="23"/>
      <c r="F438" s="23"/>
      <c r="G438" s="23"/>
      <c r="H438" s="23"/>
      <c r="I438" s="23"/>
      <c r="J438" s="23"/>
      <c r="K438" s="23"/>
      <c r="L438" s="23"/>
    </row>
    <row r="439" spans="5:12" s="24" customFormat="1" x14ac:dyDescent="0.25">
      <c r="E439" s="23"/>
      <c r="F439" s="23"/>
      <c r="G439" s="23"/>
      <c r="H439" s="23"/>
      <c r="I439" s="23"/>
      <c r="J439" s="23"/>
      <c r="K439" s="23"/>
      <c r="L439" s="23"/>
    </row>
    <row r="440" spans="5:12" s="24" customFormat="1" x14ac:dyDescent="0.25">
      <c r="E440" s="23"/>
      <c r="F440" s="23"/>
      <c r="G440" s="23"/>
      <c r="H440" s="23"/>
      <c r="I440" s="23"/>
      <c r="J440" s="23"/>
      <c r="K440" s="23"/>
      <c r="L440" s="23"/>
    </row>
    <row r="441" spans="5:12" s="24" customFormat="1" x14ac:dyDescent="0.25">
      <c r="E441" s="23"/>
      <c r="F441" s="23"/>
      <c r="G441" s="23"/>
      <c r="H441" s="23"/>
      <c r="I441" s="23"/>
      <c r="J441" s="23"/>
      <c r="K441" s="23"/>
      <c r="L441" s="23"/>
    </row>
    <row r="442" spans="5:12" s="24" customFormat="1" x14ac:dyDescent="0.25">
      <c r="E442" s="23"/>
      <c r="F442" s="23"/>
      <c r="G442" s="23"/>
      <c r="H442" s="23"/>
      <c r="I442" s="23"/>
      <c r="J442" s="23"/>
      <c r="K442" s="23"/>
      <c r="L442" s="23"/>
    </row>
    <row r="443" spans="5:12" s="24" customFormat="1" x14ac:dyDescent="0.25">
      <c r="E443" s="23"/>
      <c r="F443" s="23"/>
      <c r="G443" s="23"/>
      <c r="H443" s="23"/>
      <c r="I443" s="23"/>
      <c r="J443" s="23"/>
      <c r="K443" s="23"/>
      <c r="L443" s="23"/>
    </row>
    <row r="444" spans="5:12" s="24" customFormat="1" x14ac:dyDescent="0.25">
      <c r="E444" s="23"/>
      <c r="F444" s="23"/>
      <c r="G444" s="23"/>
      <c r="H444" s="23"/>
      <c r="I444" s="23"/>
      <c r="J444" s="23"/>
      <c r="K444" s="23"/>
      <c r="L444" s="23"/>
    </row>
    <row r="445" spans="5:12" s="24" customFormat="1" x14ac:dyDescent="0.25">
      <c r="E445" s="23"/>
      <c r="F445" s="23"/>
      <c r="G445" s="23"/>
      <c r="H445" s="23"/>
      <c r="I445" s="23"/>
      <c r="J445" s="23"/>
      <c r="K445" s="23"/>
      <c r="L445" s="23"/>
    </row>
    <row r="446" spans="5:12" s="24" customFormat="1" x14ac:dyDescent="0.25">
      <c r="E446" s="23"/>
      <c r="F446" s="23"/>
      <c r="G446" s="23"/>
      <c r="H446" s="23"/>
      <c r="I446" s="23"/>
      <c r="J446" s="23"/>
      <c r="K446" s="23"/>
      <c r="L446" s="23"/>
    </row>
    <row r="447" spans="5:12" s="24" customFormat="1" x14ac:dyDescent="0.25">
      <c r="E447" s="23"/>
      <c r="F447" s="23"/>
      <c r="G447" s="23"/>
      <c r="H447" s="23"/>
      <c r="I447" s="23"/>
      <c r="J447" s="23"/>
      <c r="K447" s="23"/>
      <c r="L447" s="23"/>
    </row>
    <row r="448" spans="5:12" s="24" customFormat="1" x14ac:dyDescent="0.25">
      <c r="E448" s="23"/>
      <c r="F448" s="23"/>
      <c r="G448" s="23"/>
      <c r="H448" s="23"/>
      <c r="I448" s="23"/>
      <c r="J448" s="23"/>
      <c r="K448" s="23"/>
      <c r="L448" s="23"/>
    </row>
    <row r="449" spans="5:12" s="24" customFormat="1" x14ac:dyDescent="0.25">
      <c r="E449" s="23"/>
      <c r="F449" s="23"/>
      <c r="G449" s="23"/>
      <c r="H449" s="23"/>
      <c r="I449" s="23"/>
      <c r="J449" s="23"/>
      <c r="K449" s="23"/>
      <c r="L449" s="23"/>
    </row>
    <row r="450" spans="5:12" s="24" customFormat="1" x14ac:dyDescent="0.25">
      <c r="E450" s="23"/>
      <c r="F450" s="23"/>
      <c r="G450" s="23"/>
      <c r="H450" s="23"/>
      <c r="I450" s="23"/>
      <c r="J450" s="23"/>
      <c r="K450" s="23"/>
      <c r="L450" s="23"/>
    </row>
    <row r="451" spans="5:12" s="24" customFormat="1" x14ac:dyDescent="0.25">
      <c r="E451" s="23"/>
      <c r="F451" s="23"/>
      <c r="G451" s="23"/>
      <c r="H451" s="23"/>
      <c r="I451" s="23"/>
      <c r="J451" s="23"/>
      <c r="K451" s="23"/>
      <c r="L451" s="23"/>
    </row>
    <row r="452" spans="5:12" s="24" customFormat="1" x14ac:dyDescent="0.25">
      <c r="E452" s="23"/>
      <c r="F452" s="23"/>
      <c r="G452" s="23"/>
      <c r="H452" s="23"/>
      <c r="I452" s="23"/>
      <c r="J452" s="23"/>
      <c r="K452" s="23"/>
      <c r="L452" s="23"/>
    </row>
    <row r="453" spans="5:12" s="24" customFormat="1" x14ac:dyDescent="0.25">
      <c r="E453" s="23"/>
      <c r="F453" s="23"/>
      <c r="G453" s="23"/>
      <c r="H453" s="23"/>
      <c r="I453" s="23"/>
      <c r="J453" s="23"/>
      <c r="K453" s="23"/>
      <c r="L453" s="23"/>
    </row>
    <row r="454" spans="5:12" s="24" customFormat="1" x14ac:dyDescent="0.25">
      <c r="E454" s="23"/>
      <c r="F454" s="23"/>
      <c r="G454" s="23"/>
      <c r="H454" s="23"/>
      <c r="I454" s="23"/>
      <c r="J454" s="23"/>
      <c r="K454" s="23"/>
      <c r="L454" s="23"/>
    </row>
    <row r="455" spans="5:12" s="24" customFormat="1" x14ac:dyDescent="0.25">
      <c r="E455" s="23"/>
      <c r="F455" s="23"/>
      <c r="G455" s="23"/>
      <c r="H455" s="23"/>
      <c r="I455" s="23"/>
      <c r="J455" s="23"/>
      <c r="K455" s="23"/>
      <c r="L455" s="23"/>
    </row>
    <row r="456" spans="5:12" s="24" customFormat="1" x14ac:dyDescent="0.25">
      <c r="E456" s="23"/>
      <c r="F456" s="23"/>
      <c r="G456" s="23"/>
      <c r="H456" s="23"/>
      <c r="I456" s="23"/>
      <c r="J456" s="23"/>
      <c r="K456" s="23"/>
      <c r="L456" s="23"/>
    </row>
    <row r="457" spans="5:12" s="24" customFormat="1" x14ac:dyDescent="0.25">
      <c r="E457" s="23"/>
      <c r="F457" s="23"/>
      <c r="G457" s="23"/>
      <c r="H457" s="23"/>
      <c r="I457" s="23"/>
      <c r="J457" s="23"/>
      <c r="K457" s="23"/>
      <c r="L457" s="23"/>
    </row>
    <row r="458" spans="5:12" s="24" customFormat="1" x14ac:dyDescent="0.25">
      <c r="E458" s="23"/>
      <c r="F458" s="23"/>
      <c r="G458" s="23"/>
      <c r="H458" s="23"/>
      <c r="I458" s="23"/>
      <c r="J458" s="23"/>
      <c r="K458" s="23"/>
      <c r="L458" s="23"/>
    </row>
    <row r="459" spans="5:12" s="24" customFormat="1" x14ac:dyDescent="0.25">
      <c r="E459" s="23"/>
      <c r="F459" s="23"/>
      <c r="G459" s="23"/>
      <c r="H459" s="23"/>
      <c r="I459" s="23"/>
      <c r="J459" s="23"/>
      <c r="K459" s="23"/>
      <c r="L459" s="23"/>
    </row>
    <row r="460" spans="5:12" s="24" customFormat="1" x14ac:dyDescent="0.25">
      <c r="E460" s="23"/>
      <c r="F460" s="23"/>
      <c r="G460" s="23"/>
      <c r="H460" s="23"/>
      <c r="I460" s="23"/>
      <c r="J460" s="23"/>
      <c r="K460" s="23"/>
      <c r="L460" s="23"/>
    </row>
    <row r="461" spans="5:12" s="24" customFormat="1" x14ac:dyDescent="0.25">
      <c r="E461" s="23"/>
      <c r="F461" s="23"/>
      <c r="G461" s="23"/>
      <c r="H461" s="23"/>
      <c r="I461" s="23"/>
      <c r="J461" s="23"/>
      <c r="K461" s="23"/>
      <c r="L461" s="23"/>
    </row>
    <row r="462" spans="5:12" s="24" customFormat="1" x14ac:dyDescent="0.25">
      <c r="E462" s="23"/>
      <c r="F462" s="23"/>
      <c r="G462" s="23"/>
      <c r="H462" s="23"/>
      <c r="I462" s="23"/>
      <c r="J462" s="23"/>
      <c r="K462" s="23"/>
      <c r="L462" s="23"/>
    </row>
    <row r="463" spans="5:12" s="24" customFormat="1" x14ac:dyDescent="0.25">
      <c r="E463" s="23"/>
      <c r="F463" s="23"/>
      <c r="G463" s="23"/>
      <c r="H463" s="23"/>
      <c r="I463" s="23"/>
      <c r="J463" s="23"/>
      <c r="K463" s="23"/>
      <c r="L463" s="23"/>
    </row>
    <row r="464" spans="5:12" s="24" customFormat="1" x14ac:dyDescent="0.25">
      <c r="E464" s="23"/>
      <c r="F464" s="23"/>
      <c r="G464" s="23"/>
      <c r="H464" s="23"/>
      <c r="I464" s="23"/>
      <c r="J464" s="23"/>
      <c r="K464" s="23"/>
      <c r="L464" s="23"/>
    </row>
    <row r="465" spans="5:12" s="24" customFormat="1" x14ac:dyDescent="0.25">
      <c r="E465" s="23"/>
      <c r="F465" s="23"/>
      <c r="G465" s="23"/>
      <c r="H465" s="23"/>
      <c r="I465" s="23"/>
      <c r="J465" s="23"/>
      <c r="K465" s="23"/>
      <c r="L465" s="23"/>
    </row>
    <row r="466" spans="5:12" s="24" customFormat="1" x14ac:dyDescent="0.25">
      <c r="E466" s="23"/>
      <c r="F466" s="23"/>
      <c r="G466" s="23"/>
      <c r="H466" s="23"/>
      <c r="I466" s="23"/>
      <c r="J466" s="23"/>
      <c r="K466" s="23"/>
      <c r="L466" s="23"/>
    </row>
    <row r="467" spans="5:12" s="24" customFormat="1" x14ac:dyDescent="0.25">
      <c r="E467" s="23"/>
      <c r="F467" s="23"/>
      <c r="G467" s="23"/>
      <c r="H467" s="23"/>
      <c r="I467" s="23"/>
      <c r="J467" s="23"/>
      <c r="K467" s="23"/>
      <c r="L467" s="23"/>
    </row>
    <row r="468" spans="5:12" s="24" customFormat="1" x14ac:dyDescent="0.25">
      <c r="E468" s="23"/>
      <c r="F468" s="23"/>
      <c r="G468" s="23"/>
      <c r="H468" s="23"/>
      <c r="I468" s="23"/>
      <c r="J468" s="23"/>
      <c r="K468" s="23"/>
      <c r="L468" s="23"/>
    </row>
    <row r="469" spans="5:12" s="24" customFormat="1" x14ac:dyDescent="0.25">
      <c r="E469" s="23"/>
      <c r="F469" s="23"/>
      <c r="G469" s="23"/>
      <c r="H469" s="23"/>
      <c r="I469" s="23"/>
      <c r="J469" s="23"/>
      <c r="K469" s="23"/>
      <c r="L469" s="23"/>
    </row>
    <row r="470" spans="5:12" s="24" customFormat="1" x14ac:dyDescent="0.25">
      <c r="E470" s="23"/>
      <c r="F470" s="23"/>
      <c r="G470" s="23"/>
      <c r="H470" s="23"/>
      <c r="I470" s="23"/>
      <c r="J470" s="23"/>
      <c r="K470" s="23"/>
      <c r="L470" s="23"/>
    </row>
    <row r="471" spans="5:12" s="24" customFormat="1" x14ac:dyDescent="0.25">
      <c r="E471" s="23"/>
      <c r="F471" s="23"/>
      <c r="G471" s="23"/>
      <c r="H471" s="23"/>
      <c r="I471" s="23"/>
      <c r="J471" s="23"/>
      <c r="K471" s="23"/>
      <c r="L471" s="23"/>
    </row>
    <row r="472" spans="5:12" s="24" customFormat="1" x14ac:dyDescent="0.25">
      <c r="E472" s="23"/>
      <c r="F472" s="23"/>
      <c r="G472" s="23"/>
      <c r="H472" s="23"/>
      <c r="I472" s="23"/>
      <c r="J472" s="23"/>
      <c r="K472" s="23"/>
      <c r="L472" s="23"/>
    </row>
    <row r="473" spans="5:12" s="24" customFormat="1" x14ac:dyDescent="0.25">
      <c r="E473" s="23"/>
      <c r="F473" s="23"/>
      <c r="G473" s="23"/>
      <c r="H473" s="23"/>
      <c r="I473" s="23"/>
      <c r="J473" s="23"/>
      <c r="K473" s="23"/>
      <c r="L473" s="23"/>
    </row>
    <row r="474" spans="5:12" s="24" customFormat="1" x14ac:dyDescent="0.25">
      <c r="E474" s="23"/>
      <c r="F474" s="23"/>
      <c r="G474" s="23"/>
      <c r="H474" s="23"/>
      <c r="I474" s="23"/>
      <c r="J474" s="23"/>
      <c r="K474" s="23"/>
      <c r="L474" s="23"/>
    </row>
    <row r="475" spans="5:12" s="24" customFormat="1" x14ac:dyDescent="0.25">
      <c r="E475" s="23"/>
      <c r="F475" s="23"/>
      <c r="G475" s="23"/>
      <c r="H475" s="23"/>
      <c r="I475" s="23"/>
      <c r="J475" s="23"/>
      <c r="K475" s="23"/>
      <c r="L475" s="23"/>
    </row>
    <row r="476" spans="5:12" s="24" customFormat="1" x14ac:dyDescent="0.25">
      <c r="E476" s="23"/>
      <c r="F476" s="23"/>
      <c r="G476" s="23"/>
      <c r="H476" s="23"/>
      <c r="I476" s="23"/>
      <c r="J476" s="23"/>
      <c r="K476" s="23"/>
      <c r="L476" s="23"/>
    </row>
    <row r="477" spans="5:12" s="24" customFormat="1" x14ac:dyDescent="0.25">
      <c r="E477" s="23"/>
      <c r="F477" s="23"/>
      <c r="G477" s="23"/>
      <c r="H477" s="23"/>
      <c r="I477" s="23"/>
      <c r="J477" s="23"/>
      <c r="K477" s="23"/>
      <c r="L477" s="23"/>
    </row>
    <row r="478" spans="5:12" s="24" customFormat="1" x14ac:dyDescent="0.25">
      <c r="E478" s="23"/>
      <c r="F478" s="23"/>
      <c r="G478" s="23"/>
      <c r="H478" s="23"/>
      <c r="I478" s="23"/>
      <c r="J478" s="23"/>
      <c r="K478" s="23"/>
      <c r="L478" s="23"/>
    </row>
    <row r="479" spans="5:12" s="24" customFormat="1" x14ac:dyDescent="0.25">
      <c r="E479" s="23"/>
      <c r="F479" s="23"/>
      <c r="G479" s="23"/>
      <c r="H479" s="23"/>
      <c r="I479" s="23"/>
      <c r="J479" s="23"/>
      <c r="K479" s="23"/>
      <c r="L479" s="23"/>
    </row>
    <row r="480" spans="5:12" s="24" customFormat="1" x14ac:dyDescent="0.25">
      <c r="E480" s="23"/>
      <c r="F480" s="23"/>
      <c r="G480" s="23"/>
      <c r="H480" s="23"/>
      <c r="I480" s="23"/>
      <c r="J480" s="23"/>
      <c r="K480" s="23"/>
      <c r="L480" s="23"/>
    </row>
    <row r="481" spans="5:12" s="24" customFormat="1" x14ac:dyDescent="0.25">
      <c r="E481" s="23"/>
      <c r="F481" s="23"/>
      <c r="G481" s="23"/>
      <c r="H481" s="23"/>
      <c r="I481" s="23"/>
      <c r="J481" s="23"/>
      <c r="K481" s="23"/>
      <c r="L481" s="23"/>
    </row>
    <row r="482" spans="5:12" s="24" customFormat="1" x14ac:dyDescent="0.25">
      <c r="E482" s="23"/>
      <c r="F482" s="23"/>
      <c r="G482" s="23"/>
      <c r="H482" s="23"/>
      <c r="I482" s="23"/>
      <c r="J482" s="23"/>
      <c r="K482" s="23"/>
      <c r="L482" s="23"/>
    </row>
    <row r="483" spans="5:12" s="24" customFormat="1" x14ac:dyDescent="0.25">
      <c r="E483" s="23"/>
      <c r="F483" s="23"/>
      <c r="G483" s="23"/>
      <c r="H483" s="23"/>
      <c r="I483" s="23"/>
      <c r="J483" s="23"/>
      <c r="K483" s="23"/>
      <c r="L483" s="23"/>
    </row>
    <row r="484" spans="5:12" s="24" customFormat="1" x14ac:dyDescent="0.25">
      <c r="E484" s="23"/>
      <c r="F484" s="23"/>
      <c r="G484" s="23"/>
      <c r="H484" s="23"/>
      <c r="I484" s="23"/>
      <c r="J484" s="23"/>
      <c r="K484" s="23"/>
      <c r="L484" s="23"/>
    </row>
    <row r="485" spans="5:12" s="24" customFormat="1" x14ac:dyDescent="0.25">
      <c r="E485" s="23"/>
      <c r="F485" s="23"/>
      <c r="G485" s="23"/>
      <c r="H485" s="23"/>
      <c r="I485" s="23"/>
      <c r="J485" s="23"/>
      <c r="K485" s="23"/>
      <c r="L485" s="23"/>
    </row>
    <row r="486" spans="5:12" s="24" customFormat="1" x14ac:dyDescent="0.25">
      <c r="E486" s="23"/>
      <c r="F486" s="23"/>
      <c r="G486" s="23"/>
      <c r="H486" s="23"/>
      <c r="I486" s="23"/>
      <c r="J486" s="23"/>
      <c r="K486" s="23"/>
      <c r="L486" s="23"/>
    </row>
    <row r="487" spans="5:12" s="24" customFormat="1" x14ac:dyDescent="0.25">
      <c r="E487" s="23"/>
      <c r="F487" s="23"/>
      <c r="G487" s="23"/>
      <c r="H487" s="23"/>
      <c r="I487" s="23"/>
      <c r="J487" s="23"/>
      <c r="K487" s="23"/>
      <c r="L487" s="23"/>
    </row>
    <row r="488" spans="5:12" s="24" customFormat="1" x14ac:dyDescent="0.25">
      <c r="E488" s="23"/>
      <c r="F488" s="23"/>
      <c r="G488" s="23"/>
      <c r="H488" s="23"/>
      <c r="I488" s="23"/>
      <c r="J488" s="23"/>
      <c r="K488" s="23"/>
      <c r="L488" s="23"/>
    </row>
    <row r="489" spans="5:12" s="24" customFormat="1" x14ac:dyDescent="0.25">
      <c r="E489" s="23"/>
      <c r="F489" s="23"/>
      <c r="G489" s="23"/>
      <c r="H489" s="23"/>
      <c r="I489" s="23"/>
      <c r="J489" s="23"/>
      <c r="K489" s="23"/>
      <c r="L489" s="23"/>
    </row>
    <row r="490" spans="5:12" s="24" customFormat="1" x14ac:dyDescent="0.25">
      <c r="E490" s="23"/>
      <c r="F490" s="23"/>
      <c r="G490" s="23"/>
      <c r="H490" s="23"/>
      <c r="I490" s="23"/>
      <c r="J490" s="23"/>
      <c r="K490" s="23"/>
      <c r="L490" s="23"/>
    </row>
    <row r="491" spans="5:12" s="24" customFormat="1" x14ac:dyDescent="0.25">
      <c r="E491" s="23"/>
      <c r="F491" s="23"/>
      <c r="G491" s="23"/>
      <c r="H491" s="23"/>
      <c r="I491" s="23"/>
      <c r="J491" s="23"/>
      <c r="K491" s="23"/>
      <c r="L491" s="23"/>
    </row>
    <row r="492" spans="5:12" s="24" customFormat="1" x14ac:dyDescent="0.25">
      <c r="E492" s="23"/>
      <c r="F492" s="23"/>
      <c r="G492" s="23"/>
      <c r="H492" s="23"/>
      <c r="I492" s="23"/>
      <c r="J492" s="23"/>
      <c r="K492" s="23"/>
      <c r="L492" s="23"/>
    </row>
    <row r="493" spans="5:12" s="24" customFormat="1" x14ac:dyDescent="0.25">
      <c r="E493" s="23"/>
      <c r="F493" s="23"/>
      <c r="G493" s="23"/>
      <c r="H493" s="23"/>
      <c r="I493" s="23"/>
      <c r="J493" s="23"/>
      <c r="K493" s="23"/>
      <c r="L493" s="23"/>
    </row>
    <row r="494" spans="5:12" s="24" customFormat="1" x14ac:dyDescent="0.25">
      <c r="E494" s="23"/>
      <c r="F494" s="23"/>
      <c r="G494" s="23"/>
      <c r="H494" s="23"/>
      <c r="I494" s="23"/>
      <c r="J494" s="23"/>
      <c r="K494" s="23"/>
      <c r="L494" s="23"/>
    </row>
    <row r="495" spans="5:12" s="24" customFormat="1" x14ac:dyDescent="0.25">
      <c r="E495" s="23"/>
      <c r="F495" s="23"/>
      <c r="G495" s="23"/>
      <c r="H495" s="23"/>
      <c r="I495" s="23"/>
      <c r="J495" s="23"/>
      <c r="K495" s="23"/>
      <c r="L495" s="23"/>
    </row>
    <row r="496" spans="5:12" s="24" customFormat="1" x14ac:dyDescent="0.25">
      <c r="E496" s="23"/>
      <c r="F496" s="23"/>
      <c r="G496" s="23"/>
      <c r="H496" s="23"/>
      <c r="I496" s="23"/>
      <c r="J496" s="23"/>
      <c r="K496" s="23"/>
      <c r="L496" s="23"/>
    </row>
    <row r="497" spans="5:12" s="24" customFormat="1" x14ac:dyDescent="0.25">
      <c r="E497" s="23"/>
      <c r="F497" s="23"/>
      <c r="G497" s="23"/>
      <c r="H497" s="23"/>
      <c r="I497" s="23"/>
      <c r="J497" s="23"/>
      <c r="K497" s="23"/>
      <c r="L497" s="23"/>
    </row>
    <row r="498" spans="5:12" s="24" customFormat="1" x14ac:dyDescent="0.25">
      <c r="E498" s="23"/>
      <c r="F498" s="23"/>
      <c r="G498" s="23"/>
      <c r="H498" s="23"/>
      <c r="I498" s="23"/>
      <c r="J498" s="23"/>
      <c r="K498" s="23"/>
      <c r="L498" s="23"/>
    </row>
    <row r="499" spans="5:12" s="24" customFormat="1" x14ac:dyDescent="0.25">
      <c r="E499" s="23"/>
      <c r="F499" s="23"/>
      <c r="G499" s="23"/>
      <c r="H499" s="23"/>
      <c r="I499" s="23"/>
      <c r="J499" s="23"/>
      <c r="K499" s="23"/>
      <c r="L499" s="23"/>
    </row>
    <row r="500" spans="5:12" s="24" customFormat="1" x14ac:dyDescent="0.25">
      <c r="E500" s="23"/>
      <c r="F500" s="23"/>
      <c r="G500" s="23"/>
      <c r="H500" s="23"/>
      <c r="I500" s="23"/>
      <c r="J500" s="23"/>
      <c r="K500" s="23"/>
      <c r="L500" s="23"/>
    </row>
    <row r="501" spans="5:12" s="24" customFormat="1" x14ac:dyDescent="0.25">
      <c r="E501" s="23"/>
      <c r="F501" s="23"/>
      <c r="G501" s="23"/>
      <c r="H501" s="23"/>
      <c r="I501" s="23"/>
      <c r="J501" s="23"/>
      <c r="K501" s="23"/>
      <c r="L501" s="23"/>
    </row>
    <row r="502" spans="5:12" s="24" customFormat="1" x14ac:dyDescent="0.25">
      <c r="E502" s="23"/>
      <c r="F502" s="23"/>
      <c r="G502" s="23"/>
      <c r="H502" s="23"/>
      <c r="I502" s="23"/>
      <c r="J502" s="23"/>
      <c r="K502" s="23"/>
      <c r="L502" s="23"/>
    </row>
    <row r="503" spans="5:12" s="24" customFormat="1" x14ac:dyDescent="0.25">
      <c r="E503" s="23"/>
      <c r="F503" s="23"/>
      <c r="G503" s="23"/>
      <c r="H503" s="23"/>
      <c r="I503" s="23"/>
      <c r="J503" s="23"/>
      <c r="K503" s="23"/>
      <c r="L503" s="23"/>
    </row>
    <row r="504" spans="5:12" s="24" customFormat="1" x14ac:dyDescent="0.25">
      <c r="E504" s="23"/>
      <c r="F504" s="23"/>
      <c r="G504" s="23"/>
      <c r="H504" s="23"/>
      <c r="I504" s="23"/>
      <c r="J504" s="23"/>
      <c r="K504" s="23"/>
      <c r="L504" s="23"/>
    </row>
    <row r="505" spans="5:12" s="24" customFormat="1" x14ac:dyDescent="0.25">
      <c r="E505" s="23"/>
      <c r="F505" s="23"/>
      <c r="G505" s="23"/>
      <c r="H505" s="23"/>
      <c r="I505" s="23"/>
      <c r="J505" s="23"/>
      <c r="K505" s="23"/>
      <c r="L505" s="23"/>
    </row>
    <row r="506" spans="5:12" s="24" customFormat="1" x14ac:dyDescent="0.25">
      <c r="E506" s="23"/>
      <c r="F506" s="23"/>
      <c r="G506" s="23"/>
      <c r="H506" s="23"/>
      <c r="I506" s="23"/>
      <c r="J506" s="23"/>
      <c r="K506" s="23"/>
      <c r="L506" s="23"/>
    </row>
    <row r="507" spans="5:12" s="24" customFormat="1" x14ac:dyDescent="0.25">
      <c r="E507" s="23"/>
      <c r="F507" s="23"/>
      <c r="G507" s="23"/>
      <c r="H507" s="23"/>
      <c r="I507" s="23"/>
      <c r="J507" s="23"/>
      <c r="K507" s="23"/>
      <c r="L507" s="23"/>
    </row>
    <row r="508" spans="5:12" s="24" customFormat="1" x14ac:dyDescent="0.25">
      <c r="E508" s="23"/>
      <c r="F508" s="23"/>
      <c r="G508" s="23"/>
      <c r="H508" s="23"/>
      <c r="I508" s="23"/>
      <c r="J508" s="23"/>
      <c r="K508" s="23"/>
      <c r="L508" s="23"/>
    </row>
    <row r="509" spans="5:12" s="24" customFormat="1" x14ac:dyDescent="0.25">
      <c r="E509" s="23"/>
      <c r="F509" s="23"/>
      <c r="G509" s="23"/>
      <c r="H509" s="23"/>
      <c r="I509" s="23"/>
      <c r="J509" s="23"/>
      <c r="K509" s="23"/>
      <c r="L509" s="23"/>
    </row>
    <row r="510" spans="5:12" s="24" customFormat="1" x14ac:dyDescent="0.25">
      <c r="E510" s="23"/>
      <c r="F510" s="23"/>
      <c r="G510" s="23"/>
      <c r="H510" s="23"/>
      <c r="I510" s="23"/>
      <c r="J510" s="23"/>
      <c r="K510" s="23"/>
      <c r="L510" s="23"/>
    </row>
    <row r="511" spans="5:12" s="24" customFormat="1" x14ac:dyDescent="0.25">
      <c r="E511" s="23"/>
      <c r="F511" s="23"/>
      <c r="G511" s="23"/>
      <c r="H511" s="23"/>
      <c r="I511" s="23"/>
      <c r="J511" s="23"/>
      <c r="K511" s="23"/>
      <c r="L511" s="23"/>
    </row>
    <row r="512" spans="5:12" s="24" customFormat="1" x14ac:dyDescent="0.25">
      <c r="E512" s="23"/>
      <c r="F512" s="23"/>
      <c r="G512" s="23"/>
      <c r="H512" s="23"/>
      <c r="I512" s="23"/>
      <c r="J512" s="23"/>
      <c r="K512" s="23"/>
      <c r="L512" s="23"/>
    </row>
    <row r="513" spans="5:12" s="24" customFormat="1" x14ac:dyDescent="0.25">
      <c r="E513" s="23"/>
      <c r="F513" s="23"/>
      <c r="G513" s="23"/>
      <c r="H513" s="23"/>
      <c r="I513" s="23"/>
      <c r="J513" s="23"/>
      <c r="K513" s="23"/>
      <c r="L513" s="23"/>
    </row>
    <row r="514" spans="5:12" s="24" customFormat="1" x14ac:dyDescent="0.25">
      <c r="E514" s="23"/>
      <c r="F514" s="23"/>
      <c r="G514" s="23"/>
      <c r="H514" s="23"/>
      <c r="I514" s="23"/>
      <c r="J514" s="23"/>
      <c r="K514" s="23"/>
      <c r="L514" s="23"/>
    </row>
    <row r="515" spans="5:12" s="24" customFormat="1" x14ac:dyDescent="0.25">
      <c r="E515" s="23"/>
      <c r="F515" s="23"/>
      <c r="G515" s="23"/>
      <c r="H515" s="23"/>
      <c r="I515" s="23"/>
      <c r="J515" s="23"/>
      <c r="K515" s="23"/>
      <c r="L515" s="23"/>
    </row>
    <row r="516" spans="5:12" s="24" customFormat="1" x14ac:dyDescent="0.25">
      <c r="E516" s="23"/>
      <c r="F516" s="23"/>
      <c r="G516" s="23"/>
      <c r="H516" s="23"/>
      <c r="I516" s="23"/>
      <c r="J516" s="23"/>
      <c r="K516" s="23"/>
      <c r="L516" s="23"/>
    </row>
    <row r="517" spans="5:12" s="24" customFormat="1" x14ac:dyDescent="0.25">
      <c r="E517" s="23"/>
      <c r="F517" s="23"/>
      <c r="G517" s="23"/>
      <c r="H517" s="23"/>
      <c r="I517" s="23"/>
      <c r="J517" s="23"/>
      <c r="K517" s="23"/>
      <c r="L517" s="23"/>
    </row>
    <row r="518" spans="5:12" s="24" customFormat="1" x14ac:dyDescent="0.25">
      <c r="E518" s="23"/>
      <c r="F518" s="23"/>
      <c r="G518" s="23"/>
      <c r="H518" s="23"/>
      <c r="I518" s="23"/>
      <c r="J518" s="23"/>
      <c r="K518" s="23"/>
      <c r="L518" s="23"/>
    </row>
    <row r="519" spans="5:12" s="24" customFormat="1" x14ac:dyDescent="0.25">
      <c r="E519" s="23"/>
      <c r="F519" s="23"/>
      <c r="G519" s="23"/>
      <c r="H519" s="23"/>
      <c r="I519" s="23"/>
      <c r="J519" s="23"/>
      <c r="K519" s="23"/>
      <c r="L519" s="23"/>
    </row>
    <row r="520" spans="5:12" s="24" customFormat="1" x14ac:dyDescent="0.25">
      <c r="E520" s="23"/>
      <c r="F520" s="23"/>
      <c r="G520" s="23"/>
      <c r="H520" s="23"/>
      <c r="I520" s="23"/>
      <c r="J520" s="23"/>
      <c r="K520" s="23"/>
      <c r="L520" s="23"/>
    </row>
    <row r="521" spans="5:12" s="24" customFormat="1" x14ac:dyDescent="0.25">
      <c r="E521" s="23"/>
      <c r="F521" s="23"/>
      <c r="G521" s="23"/>
      <c r="H521" s="23"/>
      <c r="I521" s="23"/>
      <c r="J521" s="23"/>
      <c r="K521" s="23"/>
      <c r="L521" s="23"/>
    </row>
    <row r="522" spans="5:12" s="24" customFormat="1" x14ac:dyDescent="0.25">
      <c r="E522" s="23"/>
      <c r="F522" s="23"/>
      <c r="G522" s="23"/>
      <c r="H522" s="23"/>
      <c r="I522" s="23"/>
      <c r="J522" s="23"/>
      <c r="K522" s="23"/>
      <c r="L522" s="23"/>
    </row>
    <row r="523" spans="5:12" s="24" customFormat="1" x14ac:dyDescent="0.25">
      <c r="E523" s="23"/>
      <c r="F523" s="23"/>
      <c r="G523" s="23"/>
      <c r="H523" s="23"/>
      <c r="I523" s="23"/>
      <c r="J523" s="23"/>
      <c r="K523" s="23"/>
      <c r="L523" s="23"/>
    </row>
    <row r="524" spans="5:12" s="24" customFormat="1" x14ac:dyDescent="0.25">
      <c r="E524" s="23"/>
      <c r="F524" s="23"/>
      <c r="G524" s="23"/>
      <c r="H524" s="23"/>
      <c r="I524" s="23"/>
      <c r="J524" s="23"/>
      <c r="K524" s="23"/>
      <c r="L524" s="23"/>
    </row>
    <row r="525" spans="5:12" s="24" customFormat="1" x14ac:dyDescent="0.25">
      <c r="E525" s="23"/>
      <c r="F525" s="23"/>
      <c r="G525" s="23"/>
      <c r="H525" s="23"/>
      <c r="I525" s="23"/>
      <c r="J525" s="23"/>
      <c r="K525" s="23"/>
      <c r="L525" s="23"/>
    </row>
    <row r="526" spans="5:12" s="24" customFormat="1" x14ac:dyDescent="0.25">
      <c r="E526" s="23"/>
      <c r="F526" s="23"/>
      <c r="G526" s="23"/>
      <c r="H526" s="23"/>
      <c r="I526" s="23"/>
      <c r="J526" s="23"/>
      <c r="K526" s="23"/>
      <c r="L526" s="23"/>
    </row>
    <row r="527" spans="5:12" s="24" customFormat="1" x14ac:dyDescent="0.25">
      <c r="E527" s="23"/>
      <c r="F527" s="23"/>
      <c r="G527" s="23"/>
      <c r="H527" s="23"/>
      <c r="I527" s="23"/>
      <c r="J527" s="23"/>
      <c r="K527" s="23"/>
      <c r="L527" s="23"/>
    </row>
    <row r="528" spans="5:12" s="24" customFormat="1" x14ac:dyDescent="0.25">
      <c r="E528" s="23"/>
      <c r="F528" s="23"/>
      <c r="G528" s="23"/>
      <c r="H528" s="23"/>
      <c r="I528" s="23"/>
      <c r="J528" s="23"/>
      <c r="K528" s="23"/>
      <c r="L528" s="23"/>
    </row>
    <row r="529" spans="5:12" s="24" customFormat="1" x14ac:dyDescent="0.25">
      <c r="E529" s="23"/>
      <c r="F529" s="23"/>
      <c r="G529" s="23"/>
      <c r="H529" s="23"/>
      <c r="I529" s="23"/>
      <c r="J529" s="23"/>
      <c r="K529" s="23"/>
      <c r="L529" s="23"/>
    </row>
    <row r="530" spans="5:12" s="24" customFormat="1" x14ac:dyDescent="0.25">
      <c r="E530" s="23"/>
      <c r="F530" s="23"/>
      <c r="G530" s="23"/>
      <c r="H530" s="23"/>
      <c r="I530" s="23"/>
      <c r="J530" s="23"/>
      <c r="K530" s="23"/>
      <c r="L530" s="23"/>
    </row>
    <row r="531" spans="5:12" s="24" customFormat="1" x14ac:dyDescent="0.25">
      <c r="E531" s="23"/>
      <c r="F531" s="23"/>
      <c r="G531" s="23"/>
      <c r="H531" s="23"/>
      <c r="I531" s="23"/>
      <c r="J531" s="23"/>
      <c r="K531" s="23"/>
      <c r="L531" s="23"/>
    </row>
    <row r="532" spans="5:12" s="24" customFormat="1" x14ac:dyDescent="0.25">
      <c r="E532" s="23"/>
      <c r="F532" s="23"/>
      <c r="G532" s="23"/>
      <c r="H532" s="23"/>
      <c r="I532" s="23"/>
      <c r="J532" s="23"/>
      <c r="K532" s="23"/>
      <c r="L532" s="23"/>
    </row>
    <row r="533" spans="5:12" s="24" customFormat="1" x14ac:dyDescent="0.25">
      <c r="E533" s="23"/>
      <c r="F533" s="23"/>
      <c r="G533" s="23"/>
      <c r="H533" s="23"/>
      <c r="I533" s="23"/>
      <c r="J533" s="23"/>
      <c r="K533" s="23"/>
      <c r="L533" s="23"/>
    </row>
    <row r="534" spans="5:12" s="24" customFormat="1" x14ac:dyDescent="0.25">
      <c r="E534" s="23"/>
      <c r="F534" s="23"/>
      <c r="G534" s="23"/>
      <c r="H534" s="23"/>
      <c r="I534" s="23"/>
      <c r="J534" s="23"/>
      <c r="K534" s="23"/>
      <c r="L534" s="23"/>
    </row>
    <row r="535" spans="5:12" s="24" customFormat="1" x14ac:dyDescent="0.25">
      <c r="E535" s="23"/>
      <c r="F535" s="23"/>
      <c r="G535" s="23"/>
      <c r="H535" s="23"/>
      <c r="I535" s="23"/>
      <c r="J535" s="23"/>
      <c r="K535" s="23"/>
      <c r="L535" s="23"/>
    </row>
    <row r="536" spans="5:12" s="24" customFormat="1" x14ac:dyDescent="0.25">
      <c r="E536" s="23"/>
      <c r="F536" s="23"/>
      <c r="G536" s="23"/>
      <c r="H536" s="23"/>
      <c r="I536" s="23"/>
      <c r="J536" s="23"/>
      <c r="K536" s="23"/>
      <c r="L536" s="23"/>
    </row>
    <row r="537" spans="5:12" s="24" customFormat="1" x14ac:dyDescent="0.25">
      <c r="E537" s="23"/>
      <c r="F537" s="23"/>
      <c r="G537" s="23"/>
      <c r="H537" s="23"/>
      <c r="I537" s="23"/>
      <c r="J537" s="23"/>
      <c r="K537" s="23"/>
      <c r="L537" s="23"/>
    </row>
    <row r="538" spans="5:12" s="24" customFormat="1" x14ac:dyDescent="0.25">
      <c r="E538" s="23"/>
      <c r="F538" s="23"/>
      <c r="G538" s="23"/>
      <c r="H538" s="23"/>
      <c r="I538" s="23"/>
      <c r="J538" s="23"/>
      <c r="K538" s="23"/>
      <c r="L538" s="23"/>
    </row>
    <row r="539" spans="5:12" s="24" customFormat="1" x14ac:dyDescent="0.25">
      <c r="E539" s="23"/>
      <c r="F539" s="23"/>
      <c r="G539" s="23"/>
      <c r="H539" s="23"/>
      <c r="I539" s="23"/>
      <c r="J539" s="23"/>
      <c r="K539" s="23"/>
      <c r="L539" s="23"/>
    </row>
    <row r="540" spans="5:12" s="24" customFormat="1" x14ac:dyDescent="0.25">
      <c r="E540" s="23"/>
      <c r="F540" s="23"/>
      <c r="G540" s="23"/>
      <c r="H540" s="23"/>
      <c r="I540" s="23"/>
      <c r="J540" s="23"/>
      <c r="K540" s="23"/>
      <c r="L540" s="23"/>
    </row>
    <row r="541" spans="5:12" s="24" customFormat="1" x14ac:dyDescent="0.25">
      <c r="E541" s="23"/>
      <c r="F541" s="23"/>
      <c r="G541" s="23"/>
      <c r="H541" s="23"/>
      <c r="I541" s="23"/>
      <c r="J541" s="23"/>
      <c r="K541" s="23"/>
      <c r="L541" s="23"/>
    </row>
    <row r="542" spans="5:12" s="24" customFormat="1" x14ac:dyDescent="0.25">
      <c r="E542" s="23"/>
      <c r="F542" s="23"/>
      <c r="G542" s="23"/>
      <c r="H542" s="23"/>
      <c r="I542" s="23"/>
      <c r="J542" s="23"/>
      <c r="K542" s="23"/>
      <c r="L542" s="23"/>
    </row>
    <row r="543" spans="5:12" s="24" customFormat="1" x14ac:dyDescent="0.25">
      <c r="E543" s="23"/>
      <c r="F543" s="23"/>
      <c r="G543" s="23"/>
      <c r="H543" s="23"/>
      <c r="I543" s="23"/>
      <c r="J543" s="23"/>
      <c r="K543" s="23"/>
      <c r="L543" s="23"/>
    </row>
    <row r="544" spans="5:12" s="24" customFormat="1" x14ac:dyDescent="0.25">
      <c r="E544" s="23"/>
      <c r="F544" s="23"/>
      <c r="G544" s="23"/>
      <c r="H544" s="23"/>
      <c r="I544" s="23"/>
      <c r="J544" s="23"/>
      <c r="K544" s="23"/>
      <c r="L544" s="23"/>
    </row>
    <row r="545" spans="5:12" s="24" customFormat="1" x14ac:dyDescent="0.25">
      <c r="E545" s="23"/>
      <c r="F545" s="23"/>
      <c r="G545" s="23"/>
      <c r="H545" s="23"/>
      <c r="I545" s="23"/>
      <c r="J545" s="23"/>
      <c r="K545" s="23"/>
      <c r="L545" s="23"/>
    </row>
    <row r="546" spans="5:12" s="24" customFormat="1" x14ac:dyDescent="0.25">
      <c r="E546" s="23"/>
      <c r="F546" s="23"/>
      <c r="G546" s="23"/>
      <c r="H546" s="23"/>
      <c r="I546" s="23"/>
      <c r="J546" s="23"/>
      <c r="K546" s="23"/>
      <c r="L546" s="23"/>
    </row>
    <row r="547" spans="5:12" s="24" customFormat="1" x14ac:dyDescent="0.25">
      <c r="E547" s="23"/>
      <c r="F547" s="23"/>
      <c r="G547" s="23"/>
      <c r="H547" s="23"/>
      <c r="I547" s="23"/>
      <c r="J547" s="23"/>
      <c r="K547" s="23"/>
      <c r="L547" s="23"/>
    </row>
    <row r="548" spans="5:12" s="24" customFormat="1" x14ac:dyDescent="0.25">
      <c r="E548" s="23"/>
      <c r="F548" s="23"/>
      <c r="G548" s="23"/>
      <c r="H548" s="23"/>
      <c r="I548" s="23"/>
      <c r="J548" s="23"/>
      <c r="K548" s="23"/>
      <c r="L548" s="23"/>
    </row>
    <row r="549" spans="5:12" s="24" customFormat="1" x14ac:dyDescent="0.25">
      <c r="E549" s="23"/>
      <c r="F549" s="23"/>
      <c r="G549" s="23"/>
      <c r="H549" s="23"/>
      <c r="I549" s="23"/>
      <c r="J549" s="23"/>
      <c r="K549" s="23"/>
      <c r="L549" s="23"/>
    </row>
    <row r="550" spans="5:12" s="24" customFormat="1" x14ac:dyDescent="0.25">
      <c r="E550" s="23"/>
      <c r="F550" s="23"/>
      <c r="G550" s="23"/>
      <c r="H550" s="23"/>
      <c r="I550" s="23"/>
      <c r="J550" s="23"/>
      <c r="K550" s="23"/>
      <c r="L550" s="23"/>
    </row>
    <row r="551" spans="5:12" s="24" customFormat="1" x14ac:dyDescent="0.25">
      <c r="E551" s="23"/>
      <c r="F551" s="23"/>
      <c r="G551" s="23"/>
      <c r="H551" s="23"/>
      <c r="I551" s="23"/>
      <c r="J551" s="23"/>
      <c r="K551" s="23"/>
      <c r="L551" s="23"/>
    </row>
    <row r="552" spans="5:12" s="24" customFormat="1" x14ac:dyDescent="0.25">
      <c r="E552" s="23"/>
      <c r="F552" s="23"/>
      <c r="G552" s="23"/>
      <c r="H552" s="23"/>
      <c r="I552" s="23"/>
      <c r="J552" s="23"/>
      <c r="K552" s="23"/>
      <c r="L552" s="23"/>
    </row>
    <row r="553" spans="5:12" s="24" customFormat="1" x14ac:dyDescent="0.25">
      <c r="E553" s="23"/>
      <c r="F553" s="23"/>
      <c r="G553" s="23"/>
      <c r="H553" s="23"/>
      <c r="I553" s="23"/>
      <c r="J553" s="23"/>
      <c r="K553" s="23"/>
      <c r="L553" s="23"/>
    </row>
    <row r="554" spans="5:12" s="24" customFormat="1" x14ac:dyDescent="0.25">
      <c r="E554" s="23"/>
      <c r="F554" s="23"/>
      <c r="G554" s="23"/>
      <c r="H554" s="23"/>
      <c r="I554" s="23"/>
      <c r="J554" s="23"/>
      <c r="K554" s="23"/>
      <c r="L554" s="23"/>
    </row>
    <row r="555" spans="5:12" s="24" customFormat="1" x14ac:dyDescent="0.25">
      <c r="E555" s="23"/>
      <c r="F555" s="23"/>
      <c r="G555" s="23"/>
      <c r="H555" s="23"/>
      <c r="I555" s="23"/>
      <c r="J555" s="23"/>
      <c r="K555" s="23"/>
      <c r="L555" s="23"/>
    </row>
    <row r="556" spans="5:12" s="24" customFormat="1" x14ac:dyDescent="0.25">
      <c r="E556" s="23"/>
      <c r="F556" s="23"/>
      <c r="G556" s="23"/>
      <c r="H556" s="23"/>
      <c r="I556" s="23"/>
      <c r="J556" s="23"/>
      <c r="K556" s="23"/>
      <c r="L556" s="23"/>
    </row>
    <row r="557" spans="5:12" s="24" customFormat="1" x14ac:dyDescent="0.25">
      <c r="E557" s="23"/>
      <c r="F557" s="23"/>
      <c r="G557" s="23"/>
      <c r="H557" s="23"/>
      <c r="I557" s="23"/>
      <c r="J557" s="23"/>
      <c r="K557" s="23"/>
      <c r="L557" s="23"/>
    </row>
    <row r="558" spans="5:12" s="24" customFormat="1" x14ac:dyDescent="0.25">
      <c r="E558" s="23"/>
      <c r="F558" s="23"/>
      <c r="G558" s="23"/>
      <c r="H558" s="23"/>
      <c r="I558" s="23"/>
      <c r="J558" s="23"/>
      <c r="K558" s="23"/>
      <c r="L558" s="23"/>
    </row>
    <row r="559" spans="5:12" s="24" customFormat="1" x14ac:dyDescent="0.25">
      <c r="E559" s="23"/>
      <c r="F559" s="23"/>
      <c r="G559" s="23"/>
      <c r="H559" s="23"/>
      <c r="I559" s="23"/>
      <c r="J559" s="23"/>
      <c r="K559" s="23"/>
      <c r="L559" s="23"/>
    </row>
    <row r="560" spans="5:12" s="24" customFormat="1" x14ac:dyDescent="0.25">
      <c r="E560" s="23"/>
      <c r="F560" s="23"/>
      <c r="G560" s="23"/>
      <c r="H560" s="23"/>
      <c r="I560" s="23"/>
      <c r="J560" s="23"/>
      <c r="K560" s="23"/>
      <c r="L560" s="23"/>
    </row>
    <row r="561" spans="5:12" s="24" customFormat="1" x14ac:dyDescent="0.25">
      <c r="E561" s="23"/>
      <c r="F561" s="23"/>
      <c r="G561" s="23"/>
      <c r="H561" s="23"/>
      <c r="I561" s="23"/>
      <c r="J561" s="23"/>
      <c r="K561" s="23"/>
      <c r="L561" s="23"/>
    </row>
    <row r="562" spans="5:12" s="24" customFormat="1" x14ac:dyDescent="0.25">
      <c r="E562" s="23"/>
      <c r="F562" s="23"/>
      <c r="G562" s="23"/>
      <c r="H562" s="23"/>
      <c r="I562" s="23"/>
      <c r="J562" s="23"/>
      <c r="K562" s="23"/>
      <c r="L562" s="23"/>
    </row>
    <row r="563" spans="5:12" s="24" customFormat="1" x14ac:dyDescent="0.25">
      <c r="E563" s="23"/>
      <c r="F563" s="23"/>
      <c r="G563" s="23"/>
      <c r="H563" s="23"/>
      <c r="I563" s="23"/>
      <c r="J563" s="23"/>
      <c r="K563" s="23"/>
      <c r="L563" s="23"/>
    </row>
    <row r="564" spans="5:12" s="24" customFormat="1" x14ac:dyDescent="0.25">
      <c r="E564" s="23"/>
      <c r="F564" s="23"/>
      <c r="G564" s="23"/>
      <c r="H564" s="23"/>
      <c r="I564" s="23"/>
      <c r="J564" s="23"/>
      <c r="K564" s="23"/>
      <c r="L564" s="23"/>
    </row>
    <row r="565" spans="5:12" s="24" customFormat="1" x14ac:dyDescent="0.25">
      <c r="E565" s="23"/>
      <c r="F565" s="23"/>
      <c r="G565" s="23"/>
      <c r="H565" s="23"/>
      <c r="I565" s="23"/>
      <c r="J565" s="23"/>
      <c r="K565" s="23"/>
      <c r="L565" s="23"/>
    </row>
    <row r="566" spans="5:12" s="24" customFormat="1" x14ac:dyDescent="0.25">
      <c r="E566" s="23"/>
      <c r="F566" s="23"/>
      <c r="G566" s="23"/>
      <c r="H566" s="23"/>
      <c r="I566" s="23"/>
      <c r="J566" s="23"/>
      <c r="K566" s="23"/>
      <c r="L566" s="23"/>
    </row>
    <row r="567" spans="5:12" s="24" customFormat="1" x14ac:dyDescent="0.25">
      <c r="E567" s="23"/>
      <c r="F567" s="23"/>
      <c r="G567" s="23"/>
      <c r="H567" s="23"/>
      <c r="I567" s="23"/>
      <c r="J567" s="23"/>
      <c r="K567" s="23"/>
      <c r="L567" s="23"/>
    </row>
    <row r="568" spans="5:12" s="24" customFormat="1" x14ac:dyDescent="0.25">
      <c r="E568" s="23"/>
      <c r="F568" s="23"/>
      <c r="G568" s="23"/>
      <c r="H568" s="23"/>
      <c r="I568" s="23"/>
      <c r="J568" s="23"/>
      <c r="K568" s="23"/>
      <c r="L568" s="23"/>
    </row>
    <row r="569" spans="5:12" s="24" customFormat="1" x14ac:dyDescent="0.25">
      <c r="E569" s="23"/>
      <c r="F569" s="23"/>
      <c r="G569" s="23"/>
      <c r="H569" s="23"/>
      <c r="I569" s="23"/>
      <c r="J569" s="23"/>
      <c r="K569" s="23"/>
      <c r="L569" s="23"/>
    </row>
    <row r="570" spans="5:12" s="24" customFormat="1" x14ac:dyDescent="0.25">
      <c r="E570" s="23"/>
      <c r="F570" s="23"/>
      <c r="G570" s="23"/>
      <c r="H570" s="23"/>
      <c r="I570" s="23"/>
      <c r="J570" s="23"/>
      <c r="K570" s="23"/>
      <c r="L570" s="23"/>
    </row>
    <row r="571" spans="5:12" s="24" customFormat="1" x14ac:dyDescent="0.25">
      <c r="E571" s="23"/>
      <c r="F571" s="23"/>
      <c r="G571" s="23"/>
      <c r="H571" s="23"/>
      <c r="I571" s="23"/>
      <c r="J571" s="23"/>
      <c r="K571" s="23"/>
      <c r="L571" s="23"/>
    </row>
    <row r="572" spans="5:12" s="24" customFormat="1" x14ac:dyDescent="0.25">
      <c r="E572" s="23"/>
      <c r="F572" s="23"/>
      <c r="G572" s="23"/>
      <c r="H572" s="23"/>
      <c r="I572" s="23"/>
      <c r="J572" s="23"/>
      <c r="K572" s="23"/>
      <c r="L572" s="23"/>
    </row>
    <row r="573" spans="5:12" s="24" customFormat="1" x14ac:dyDescent="0.25">
      <c r="E573" s="23"/>
      <c r="F573" s="23"/>
      <c r="G573" s="23"/>
      <c r="H573" s="23"/>
      <c r="I573" s="23"/>
      <c r="J573" s="23"/>
      <c r="K573" s="23"/>
      <c r="L573" s="23"/>
    </row>
    <row r="574" spans="5:12" s="24" customFormat="1" x14ac:dyDescent="0.25">
      <c r="E574" s="23"/>
      <c r="F574" s="23"/>
      <c r="G574" s="23"/>
      <c r="H574" s="23"/>
      <c r="I574" s="23"/>
      <c r="J574" s="23"/>
      <c r="K574" s="23"/>
      <c r="L574" s="23"/>
    </row>
    <row r="575" spans="5:12" s="24" customFormat="1" x14ac:dyDescent="0.25">
      <c r="E575" s="23"/>
      <c r="F575" s="23"/>
      <c r="G575" s="23"/>
      <c r="H575" s="23"/>
      <c r="I575" s="23"/>
      <c r="J575" s="23"/>
      <c r="K575" s="23"/>
      <c r="L575" s="23"/>
    </row>
    <row r="576" spans="5:12" s="24" customFormat="1" x14ac:dyDescent="0.25">
      <c r="E576" s="23"/>
      <c r="F576" s="23"/>
      <c r="G576" s="23"/>
      <c r="H576" s="23"/>
      <c r="I576" s="23"/>
      <c r="J576" s="23"/>
      <c r="K576" s="23"/>
      <c r="L576" s="23"/>
    </row>
    <row r="577" spans="5:12" s="24" customFormat="1" x14ac:dyDescent="0.25">
      <c r="E577" s="23"/>
      <c r="F577" s="23"/>
      <c r="G577" s="23"/>
      <c r="H577" s="23"/>
      <c r="I577" s="23"/>
      <c r="J577" s="23"/>
      <c r="K577" s="23"/>
      <c r="L577" s="23"/>
    </row>
    <row r="578" spans="5:12" s="24" customFormat="1" x14ac:dyDescent="0.25">
      <c r="E578" s="23"/>
      <c r="F578" s="23"/>
      <c r="G578" s="23"/>
      <c r="H578" s="23"/>
      <c r="I578" s="23"/>
      <c r="J578" s="23"/>
      <c r="K578" s="23"/>
      <c r="L578" s="23"/>
    </row>
    <row r="579" spans="5:12" s="24" customFormat="1" x14ac:dyDescent="0.25">
      <c r="E579" s="23"/>
      <c r="F579" s="23"/>
      <c r="G579" s="23"/>
      <c r="H579" s="23"/>
      <c r="I579" s="23"/>
      <c r="J579" s="23"/>
      <c r="K579" s="23"/>
      <c r="L579" s="23"/>
    </row>
    <row r="580" spans="5:12" s="24" customFormat="1" x14ac:dyDescent="0.25">
      <c r="E580" s="23"/>
      <c r="F580" s="23"/>
      <c r="G580" s="23"/>
      <c r="H580" s="23"/>
      <c r="I580" s="23"/>
      <c r="J580" s="23"/>
      <c r="K580" s="23"/>
      <c r="L580" s="23"/>
    </row>
    <row r="581" spans="5:12" s="24" customFormat="1" x14ac:dyDescent="0.25">
      <c r="E581" s="23"/>
      <c r="F581" s="23"/>
      <c r="G581" s="23"/>
      <c r="H581" s="23"/>
      <c r="I581" s="23"/>
      <c r="J581" s="23"/>
      <c r="K581" s="23"/>
      <c r="L581" s="23"/>
    </row>
    <row r="582" spans="5:12" s="24" customFormat="1" x14ac:dyDescent="0.25">
      <c r="E582" s="23"/>
      <c r="F582" s="23"/>
      <c r="G582" s="23"/>
      <c r="H582" s="23"/>
      <c r="I582" s="23"/>
      <c r="J582" s="23"/>
      <c r="K582" s="23"/>
      <c r="L582" s="23"/>
    </row>
    <row r="583" spans="5:12" s="24" customFormat="1" x14ac:dyDescent="0.25">
      <c r="E583" s="23"/>
      <c r="F583" s="23"/>
      <c r="G583" s="23"/>
      <c r="H583" s="23"/>
      <c r="I583" s="23"/>
      <c r="J583" s="23"/>
      <c r="K583" s="23"/>
      <c r="L583" s="23"/>
    </row>
    <row r="584" spans="5:12" s="24" customFormat="1" x14ac:dyDescent="0.25">
      <c r="E584" s="23"/>
      <c r="F584" s="23"/>
      <c r="G584" s="23"/>
      <c r="H584" s="23"/>
      <c r="I584" s="23"/>
      <c r="J584" s="23"/>
      <c r="K584" s="23"/>
      <c r="L584" s="23"/>
    </row>
    <row r="585" spans="5:12" s="24" customFormat="1" x14ac:dyDescent="0.25">
      <c r="E585" s="23"/>
      <c r="F585" s="23"/>
      <c r="G585" s="23"/>
      <c r="H585" s="23"/>
      <c r="I585" s="23"/>
      <c r="J585" s="23"/>
      <c r="K585" s="23"/>
      <c r="L585" s="23"/>
    </row>
    <row r="586" spans="5:12" s="24" customFormat="1" x14ac:dyDescent="0.25">
      <c r="E586" s="23"/>
      <c r="F586" s="23"/>
      <c r="G586" s="23"/>
      <c r="H586" s="23"/>
      <c r="I586" s="23"/>
      <c r="J586" s="23"/>
      <c r="K586" s="23"/>
      <c r="L586" s="23"/>
    </row>
    <row r="587" spans="5:12" s="24" customFormat="1" x14ac:dyDescent="0.25">
      <c r="E587" s="23"/>
      <c r="F587" s="23"/>
      <c r="G587" s="23"/>
      <c r="H587" s="23"/>
      <c r="I587" s="23"/>
      <c r="J587" s="23"/>
      <c r="K587" s="23"/>
      <c r="L587" s="23"/>
    </row>
    <row r="588" spans="5:12" s="24" customFormat="1" x14ac:dyDescent="0.25">
      <c r="E588" s="23"/>
      <c r="F588" s="23"/>
      <c r="G588" s="23"/>
      <c r="H588" s="23"/>
      <c r="I588" s="23"/>
      <c r="J588" s="23"/>
      <c r="K588" s="23"/>
      <c r="L588" s="23"/>
    </row>
    <row r="589" spans="5:12" s="24" customFormat="1" x14ac:dyDescent="0.25">
      <c r="E589" s="23"/>
      <c r="F589" s="23"/>
      <c r="G589" s="23"/>
      <c r="H589" s="23"/>
      <c r="I589" s="23"/>
      <c r="J589" s="23"/>
      <c r="K589" s="23"/>
      <c r="L589" s="23"/>
    </row>
    <row r="590" spans="5:12" s="24" customFormat="1" x14ac:dyDescent="0.25">
      <c r="E590" s="23"/>
      <c r="F590" s="23"/>
      <c r="G590" s="23"/>
      <c r="H590" s="23"/>
      <c r="I590" s="23"/>
      <c r="J590" s="23"/>
      <c r="K590" s="23"/>
      <c r="L590" s="23"/>
    </row>
    <row r="591" spans="5:12" s="24" customFormat="1" x14ac:dyDescent="0.25">
      <c r="E591" s="23"/>
      <c r="F591" s="23"/>
      <c r="G591" s="23"/>
      <c r="H591" s="23"/>
      <c r="I591" s="23"/>
      <c r="J591" s="23"/>
      <c r="K591" s="23"/>
      <c r="L591" s="23"/>
    </row>
    <row r="592" spans="5:12" s="24" customFormat="1" x14ac:dyDescent="0.25">
      <c r="E592" s="23"/>
      <c r="F592" s="23"/>
      <c r="G592" s="23"/>
      <c r="H592" s="23"/>
      <c r="I592" s="23"/>
      <c r="J592" s="23"/>
      <c r="K592" s="23"/>
      <c r="L592" s="23"/>
    </row>
    <row r="593" spans="5:12" s="24" customFormat="1" x14ac:dyDescent="0.25">
      <c r="E593" s="23"/>
      <c r="F593" s="23"/>
      <c r="G593" s="23"/>
      <c r="H593" s="23"/>
      <c r="I593" s="23"/>
      <c r="J593" s="23"/>
      <c r="K593" s="23"/>
      <c r="L593" s="23"/>
    </row>
    <row r="594" spans="5:12" s="24" customFormat="1" x14ac:dyDescent="0.25">
      <c r="E594" s="23"/>
      <c r="F594" s="23"/>
      <c r="G594" s="23"/>
      <c r="H594" s="23"/>
      <c r="I594" s="23"/>
      <c r="J594" s="23"/>
      <c r="K594" s="23"/>
      <c r="L594" s="23"/>
    </row>
    <row r="595" spans="5:12" s="24" customFormat="1" x14ac:dyDescent="0.25">
      <c r="E595" s="23"/>
      <c r="F595" s="23"/>
      <c r="G595" s="23"/>
      <c r="H595" s="23"/>
      <c r="I595" s="23"/>
      <c r="J595" s="23"/>
      <c r="K595" s="23"/>
      <c r="L595" s="23"/>
    </row>
    <row r="596" spans="5:12" s="24" customFormat="1" x14ac:dyDescent="0.25">
      <c r="E596" s="23"/>
      <c r="F596" s="23"/>
      <c r="G596" s="23"/>
      <c r="H596" s="23"/>
      <c r="I596" s="23"/>
      <c r="J596" s="23"/>
      <c r="K596" s="23"/>
      <c r="L596" s="23"/>
    </row>
    <row r="597" spans="5:12" s="24" customFormat="1" x14ac:dyDescent="0.25">
      <c r="E597" s="23"/>
      <c r="F597" s="23"/>
      <c r="G597" s="23"/>
      <c r="H597" s="23"/>
      <c r="I597" s="23"/>
      <c r="J597" s="23"/>
      <c r="K597" s="23"/>
      <c r="L597" s="23"/>
    </row>
    <row r="598" spans="5:12" s="24" customFormat="1" x14ac:dyDescent="0.25">
      <c r="E598" s="23"/>
      <c r="F598" s="23"/>
      <c r="G598" s="23"/>
      <c r="H598" s="23"/>
      <c r="I598" s="23"/>
      <c r="J598" s="23"/>
      <c r="K598" s="23"/>
      <c r="L598" s="23"/>
    </row>
    <row r="599" spans="5:12" s="24" customFormat="1" x14ac:dyDescent="0.25">
      <c r="E599" s="23"/>
      <c r="F599" s="23"/>
      <c r="G599" s="23"/>
      <c r="H599" s="23"/>
      <c r="I599" s="23"/>
      <c r="J599" s="23"/>
      <c r="K599" s="23"/>
      <c r="L599" s="23"/>
    </row>
    <row r="600" spans="5:12" s="24" customFormat="1" x14ac:dyDescent="0.25">
      <c r="E600" s="23"/>
      <c r="F600" s="23"/>
      <c r="G600" s="23"/>
      <c r="H600" s="23"/>
      <c r="I600" s="23"/>
      <c r="J600" s="23"/>
      <c r="K600" s="23"/>
      <c r="L600" s="23"/>
    </row>
    <row r="601" spans="5:12" s="24" customFormat="1" x14ac:dyDescent="0.25">
      <c r="E601" s="23"/>
      <c r="F601" s="23"/>
      <c r="G601" s="23"/>
      <c r="H601" s="23"/>
      <c r="I601" s="23"/>
      <c r="J601" s="23"/>
      <c r="K601" s="23"/>
      <c r="L601" s="23"/>
    </row>
    <row r="602" spans="5:12" s="24" customFormat="1" x14ac:dyDescent="0.25">
      <c r="E602" s="23"/>
      <c r="F602" s="23"/>
      <c r="G602" s="23"/>
      <c r="H602" s="23"/>
      <c r="I602" s="23"/>
      <c r="J602" s="23"/>
      <c r="K602" s="23"/>
      <c r="L602" s="23"/>
    </row>
    <row r="603" spans="5:12" s="24" customFormat="1" x14ac:dyDescent="0.25">
      <c r="E603" s="23"/>
      <c r="F603" s="23"/>
      <c r="G603" s="23"/>
      <c r="H603" s="23"/>
      <c r="I603" s="23"/>
      <c r="J603" s="23"/>
      <c r="K603" s="23"/>
      <c r="L603" s="23"/>
    </row>
    <row r="604" spans="5:12" s="24" customFormat="1" x14ac:dyDescent="0.25">
      <c r="E604" s="23"/>
      <c r="F604" s="23"/>
      <c r="G604" s="23"/>
      <c r="H604" s="23"/>
      <c r="I604" s="23"/>
      <c r="J604" s="23"/>
      <c r="K604" s="23"/>
      <c r="L604" s="23"/>
    </row>
    <row r="605" spans="5:12" s="24" customFormat="1" x14ac:dyDescent="0.25">
      <c r="E605" s="23"/>
      <c r="F605" s="23"/>
      <c r="G605" s="23"/>
      <c r="H605" s="23"/>
      <c r="I605" s="23"/>
      <c r="J605" s="23"/>
      <c r="K605" s="23"/>
      <c r="L605" s="23"/>
    </row>
    <row r="606" spans="5:12" s="24" customFormat="1" x14ac:dyDescent="0.25">
      <c r="E606" s="23"/>
      <c r="F606" s="23"/>
      <c r="G606" s="23"/>
      <c r="H606" s="23"/>
      <c r="I606" s="23"/>
      <c r="J606" s="23"/>
      <c r="K606" s="23"/>
      <c r="L606" s="23"/>
    </row>
    <row r="607" spans="5:12" s="24" customFormat="1" x14ac:dyDescent="0.25">
      <c r="E607" s="23"/>
      <c r="F607" s="23"/>
      <c r="G607" s="23"/>
      <c r="H607" s="23"/>
      <c r="I607" s="23"/>
      <c r="J607" s="23"/>
      <c r="K607" s="23"/>
      <c r="L607" s="23"/>
    </row>
    <row r="608" spans="5:12" s="24" customFormat="1" x14ac:dyDescent="0.25">
      <c r="E608" s="23"/>
      <c r="F608" s="23"/>
      <c r="G608" s="23"/>
      <c r="H608" s="23"/>
      <c r="I608" s="23"/>
      <c r="J608" s="23"/>
      <c r="K608" s="23"/>
      <c r="L608" s="23"/>
    </row>
    <row r="609" spans="5:12" s="24" customFormat="1" x14ac:dyDescent="0.25">
      <c r="E609" s="23"/>
      <c r="F609" s="23"/>
      <c r="G609" s="23"/>
      <c r="H609" s="23"/>
      <c r="I609" s="23"/>
      <c r="J609" s="23"/>
      <c r="K609" s="23"/>
      <c r="L609" s="23"/>
    </row>
    <row r="610" spans="5:12" s="24" customFormat="1" x14ac:dyDescent="0.25">
      <c r="E610" s="23"/>
      <c r="F610" s="23"/>
      <c r="G610" s="23"/>
      <c r="H610" s="23"/>
      <c r="I610" s="23"/>
      <c r="J610" s="23"/>
      <c r="K610" s="23"/>
      <c r="L610" s="23"/>
    </row>
    <row r="611" spans="5:12" s="24" customFormat="1" x14ac:dyDescent="0.25">
      <c r="E611" s="23"/>
      <c r="F611" s="23"/>
      <c r="G611" s="23"/>
      <c r="H611" s="23"/>
      <c r="I611" s="23"/>
      <c r="J611" s="23"/>
      <c r="K611" s="23"/>
      <c r="L611" s="23"/>
    </row>
    <row r="612" spans="5:12" s="24" customFormat="1" x14ac:dyDescent="0.25">
      <c r="E612" s="23"/>
      <c r="F612" s="23"/>
      <c r="G612" s="23"/>
      <c r="H612" s="23"/>
      <c r="I612" s="23"/>
      <c r="J612" s="23"/>
      <c r="K612" s="23"/>
      <c r="L612" s="23"/>
    </row>
    <row r="613" spans="5:12" s="24" customFormat="1" x14ac:dyDescent="0.25">
      <c r="E613" s="23"/>
      <c r="F613" s="23"/>
      <c r="G613" s="23"/>
      <c r="H613" s="23"/>
      <c r="I613" s="23"/>
      <c r="J613" s="23"/>
      <c r="K613" s="23"/>
      <c r="L613" s="23"/>
    </row>
    <row r="614" spans="5:12" s="24" customFormat="1" x14ac:dyDescent="0.25">
      <c r="E614" s="23"/>
      <c r="F614" s="23"/>
      <c r="G614" s="23"/>
      <c r="H614" s="23"/>
      <c r="I614" s="23"/>
      <c r="J614" s="23"/>
      <c r="K614" s="23"/>
      <c r="L614" s="23"/>
    </row>
    <row r="615" spans="5:12" s="24" customFormat="1" x14ac:dyDescent="0.25">
      <c r="E615" s="23"/>
      <c r="F615" s="23"/>
      <c r="G615" s="23"/>
      <c r="H615" s="23"/>
      <c r="I615" s="23"/>
      <c r="J615" s="23"/>
      <c r="K615" s="23"/>
      <c r="L615" s="23"/>
    </row>
    <row r="616" spans="5:12" s="24" customFormat="1" x14ac:dyDescent="0.25">
      <c r="E616" s="23"/>
      <c r="F616" s="23"/>
      <c r="G616" s="23"/>
      <c r="H616" s="23"/>
      <c r="I616" s="23"/>
      <c r="J616" s="23"/>
      <c r="K616" s="23"/>
      <c r="L616" s="23"/>
    </row>
    <row r="617" spans="5:12" s="24" customFormat="1" x14ac:dyDescent="0.25">
      <c r="E617" s="23"/>
      <c r="F617" s="23"/>
      <c r="G617" s="23"/>
      <c r="H617" s="23"/>
      <c r="I617" s="23"/>
      <c r="J617" s="23"/>
      <c r="K617" s="23"/>
      <c r="L617" s="23"/>
    </row>
    <row r="618" spans="5:12" s="24" customFormat="1" x14ac:dyDescent="0.25">
      <c r="E618" s="23"/>
      <c r="F618" s="23"/>
      <c r="G618" s="23"/>
      <c r="H618" s="23"/>
      <c r="I618" s="23"/>
      <c r="J618" s="23"/>
      <c r="K618" s="23"/>
      <c r="L618" s="23"/>
    </row>
    <row r="619" spans="5:12" s="24" customFormat="1" x14ac:dyDescent="0.25">
      <c r="E619" s="23"/>
      <c r="F619" s="23"/>
      <c r="G619" s="23"/>
      <c r="H619" s="23"/>
      <c r="I619" s="23"/>
      <c r="J619" s="23"/>
      <c r="K619" s="23"/>
      <c r="L619" s="23"/>
    </row>
    <row r="620" spans="5:12" s="24" customFormat="1" x14ac:dyDescent="0.25">
      <c r="E620" s="23"/>
      <c r="F620" s="23"/>
      <c r="G620" s="23"/>
      <c r="H620" s="23"/>
      <c r="I620" s="23"/>
      <c r="J620" s="23"/>
      <c r="K620" s="23"/>
      <c r="L620" s="23"/>
    </row>
    <row r="621" spans="5:12" s="24" customFormat="1" x14ac:dyDescent="0.25">
      <c r="E621" s="23"/>
      <c r="F621" s="23"/>
      <c r="G621" s="23"/>
      <c r="H621" s="23"/>
      <c r="I621" s="23"/>
      <c r="J621" s="23"/>
      <c r="K621" s="23"/>
      <c r="L621" s="23"/>
    </row>
    <row r="622" spans="5:12" s="24" customFormat="1" x14ac:dyDescent="0.25">
      <c r="E622" s="23"/>
      <c r="F622" s="23"/>
      <c r="G622" s="23"/>
      <c r="H622" s="23"/>
      <c r="I622" s="23"/>
      <c r="J622" s="23"/>
      <c r="K622" s="23"/>
      <c r="L622" s="23"/>
    </row>
    <row r="623" spans="5:12" s="24" customFormat="1" x14ac:dyDescent="0.25">
      <c r="E623" s="23"/>
      <c r="F623" s="23"/>
      <c r="G623" s="23"/>
      <c r="H623" s="23"/>
      <c r="I623" s="23"/>
      <c r="J623" s="23"/>
      <c r="K623" s="23"/>
      <c r="L623" s="23"/>
    </row>
    <row r="624" spans="5:12" s="24" customFormat="1" x14ac:dyDescent="0.25">
      <c r="E624" s="23"/>
      <c r="F624" s="23"/>
      <c r="G624" s="23"/>
      <c r="H624" s="23"/>
      <c r="I624" s="23"/>
      <c r="J624" s="23"/>
      <c r="K624" s="23"/>
      <c r="L624" s="23"/>
    </row>
    <row r="625" spans="5:12" s="24" customFormat="1" x14ac:dyDescent="0.25">
      <c r="E625" s="23"/>
      <c r="F625" s="23"/>
      <c r="G625" s="23"/>
      <c r="H625" s="23"/>
      <c r="I625" s="23"/>
      <c r="J625" s="23"/>
      <c r="K625" s="23"/>
      <c r="L625" s="23"/>
    </row>
    <row r="626" spans="5:12" s="24" customFormat="1" x14ac:dyDescent="0.25">
      <c r="E626" s="23"/>
      <c r="F626" s="23"/>
      <c r="G626" s="23"/>
      <c r="H626" s="23"/>
      <c r="I626" s="23"/>
      <c r="J626" s="23"/>
      <c r="K626" s="23"/>
      <c r="L626" s="23"/>
    </row>
    <row r="627" spans="5:12" s="24" customFormat="1" x14ac:dyDescent="0.25">
      <c r="E627" s="23"/>
      <c r="F627" s="23"/>
      <c r="G627" s="23"/>
      <c r="H627" s="23"/>
      <c r="I627" s="23"/>
      <c r="J627" s="23"/>
      <c r="K627" s="23"/>
      <c r="L627" s="23"/>
    </row>
    <row r="628" spans="5:12" s="24" customFormat="1" x14ac:dyDescent="0.25">
      <c r="E628" s="23"/>
      <c r="F628" s="23"/>
      <c r="G628" s="23"/>
      <c r="H628" s="23"/>
      <c r="I628" s="23"/>
      <c r="J628" s="23"/>
      <c r="K628" s="23"/>
      <c r="L628" s="23"/>
    </row>
    <row r="629" spans="5:12" s="24" customFormat="1" x14ac:dyDescent="0.25">
      <c r="E629" s="23"/>
      <c r="F629" s="23"/>
      <c r="G629" s="23"/>
      <c r="H629" s="23"/>
      <c r="I629" s="23"/>
      <c r="J629" s="23"/>
      <c r="K629" s="23"/>
      <c r="L629" s="23"/>
    </row>
    <row r="630" spans="5:12" s="24" customFormat="1" x14ac:dyDescent="0.25">
      <c r="E630" s="23"/>
      <c r="F630" s="23"/>
      <c r="G630" s="23"/>
      <c r="H630" s="23"/>
      <c r="I630" s="23"/>
      <c r="J630" s="23"/>
      <c r="K630" s="23"/>
      <c r="L630" s="23"/>
    </row>
    <row r="631" spans="5:12" s="24" customFormat="1" x14ac:dyDescent="0.25">
      <c r="E631" s="23"/>
      <c r="F631" s="23"/>
      <c r="G631" s="23"/>
      <c r="H631" s="23"/>
      <c r="I631" s="23"/>
      <c r="J631" s="23"/>
      <c r="K631" s="23"/>
      <c r="L631" s="23"/>
    </row>
    <row r="632" spans="5:12" s="24" customFormat="1" x14ac:dyDescent="0.25">
      <c r="E632" s="23"/>
      <c r="F632" s="23"/>
      <c r="G632" s="23"/>
      <c r="H632" s="23"/>
      <c r="I632" s="23"/>
      <c r="J632" s="23"/>
      <c r="K632" s="23"/>
      <c r="L632" s="23"/>
    </row>
    <row r="633" spans="5:12" s="24" customFormat="1" x14ac:dyDescent="0.25">
      <c r="E633" s="23"/>
      <c r="F633" s="23"/>
      <c r="G633" s="23"/>
      <c r="H633" s="23"/>
      <c r="I633" s="23"/>
      <c r="J633" s="23"/>
      <c r="K633" s="23"/>
      <c r="L633" s="23"/>
    </row>
    <row r="634" spans="5:12" s="24" customFormat="1" x14ac:dyDescent="0.25">
      <c r="E634" s="23"/>
      <c r="F634" s="23"/>
      <c r="G634" s="23"/>
      <c r="H634" s="23"/>
      <c r="I634" s="23"/>
      <c r="J634" s="23"/>
      <c r="K634" s="23"/>
      <c r="L634" s="23"/>
    </row>
    <row r="635" spans="5:12" s="24" customFormat="1" x14ac:dyDescent="0.25">
      <c r="E635" s="23"/>
      <c r="F635" s="23"/>
      <c r="G635" s="23"/>
      <c r="H635" s="23"/>
      <c r="I635" s="23"/>
      <c r="J635" s="23"/>
      <c r="K635" s="23"/>
      <c r="L635" s="23"/>
    </row>
    <row r="636" spans="5:12" s="24" customFormat="1" x14ac:dyDescent="0.25">
      <c r="E636" s="23"/>
      <c r="F636" s="23"/>
      <c r="G636" s="23"/>
      <c r="H636" s="23"/>
      <c r="I636" s="23"/>
      <c r="J636" s="23"/>
      <c r="K636" s="23"/>
      <c r="L636" s="23"/>
    </row>
    <row r="637" spans="5:12" s="24" customFormat="1" x14ac:dyDescent="0.25">
      <c r="E637" s="23"/>
      <c r="F637" s="23"/>
      <c r="G637" s="23"/>
      <c r="H637" s="23"/>
      <c r="I637" s="23"/>
      <c r="J637" s="23"/>
      <c r="K637" s="23"/>
      <c r="L637" s="23"/>
    </row>
    <row r="638" spans="5:12" s="24" customFormat="1" x14ac:dyDescent="0.25">
      <c r="E638" s="23"/>
      <c r="F638" s="23"/>
      <c r="G638" s="23"/>
      <c r="H638" s="23"/>
      <c r="I638" s="23"/>
      <c r="J638" s="23"/>
      <c r="K638" s="23"/>
      <c r="L638" s="23"/>
    </row>
    <row r="639" spans="5:12" s="24" customFormat="1" x14ac:dyDescent="0.25">
      <c r="E639" s="23"/>
      <c r="F639" s="23"/>
      <c r="G639" s="23"/>
      <c r="H639" s="23"/>
      <c r="I639" s="23"/>
      <c r="J639" s="23"/>
      <c r="K639" s="23"/>
      <c r="L639" s="23"/>
    </row>
    <row r="640" spans="5:12" s="24" customFormat="1" x14ac:dyDescent="0.25">
      <c r="E640" s="23"/>
      <c r="F640" s="23"/>
      <c r="G640" s="23"/>
      <c r="H640" s="23"/>
      <c r="I640" s="23"/>
      <c r="J640" s="23"/>
      <c r="K640" s="23"/>
      <c r="L640" s="23"/>
    </row>
    <row r="641" spans="5:12" s="24" customFormat="1" x14ac:dyDescent="0.25">
      <c r="E641" s="23"/>
      <c r="F641" s="23"/>
      <c r="G641" s="23"/>
      <c r="H641" s="23"/>
      <c r="I641" s="23"/>
      <c r="J641" s="23"/>
      <c r="K641" s="23"/>
      <c r="L641" s="23"/>
    </row>
    <row r="642" spans="5:12" s="24" customFormat="1" x14ac:dyDescent="0.25">
      <c r="E642" s="23"/>
      <c r="F642" s="23"/>
      <c r="G642" s="23"/>
      <c r="H642" s="23"/>
      <c r="I642" s="23"/>
      <c r="J642" s="23"/>
      <c r="K642" s="23"/>
      <c r="L642" s="23"/>
    </row>
    <row r="643" spans="5:12" s="24" customFormat="1" x14ac:dyDescent="0.25">
      <c r="E643" s="23"/>
      <c r="F643" s="23"/>
      <c r="G643" s="23"/>
      <c r="H643" s="23"/>
      <c r="I643" s="23"/>
      <c r="J643" s="23"/>
      <c r="K643" s="23"/>
      <c r="L643" s="23"/>
    </row>
    <row r="644" spans="5:12" s="24" customFormat="1" x14ac:dyDescent="0.25">
      <c r="E644" s="23"/>
      <c r="F644" s="23"/>
      <c r="G644" s="23"/>
      <c r="H644" s="23"/>
      <c r="I644" s="23"/>
      <c r="J644" s="23"/>
      <c r="K644" s="23"/>
      <c r="L644" s="23"/>
    </row>
    <row r="645" spans="5:12" s="24" customFormat="1" x14ac:dyDescent="0.25">
      <c r="E645" s="23"/>
      <c r="F645" s="23"/>
      <c r="G645" s="23"/>
      <c r="H645" s="23"/>
      <c r="I645" s="23"/>
      <c r="J645" s="23"/>
      <c r="K645" s="23"/>
      <c r="L645" s="23"/>
    </row>
    <row r="646" spans="5:12" s="24" customFormat="1" x14ac:dyDescent="0.25">
      <c r="E646" s="23"/>
      <c r="F646" s="23"/>
      <c r="G646" s="23"/>
      <c r="H646" s="23"/>
      <c r="I646" s="23"/>
      <c r="J646" s="23"/>
      <c r="K646" s="23"/>
      <c r="L646" s="23"/>
    </row>
    <row r="647" spans="5:12" s="24" customFormat="1" x14ac:dyDescent="0.25">
      <c r="E647" s="23"/>
      <c r="F647" s="23"/>
      <c r="G647" s="23"/>
      <c r="H647" s="23"/>
      <c r="I647" s="23"/>
      <c r="J647" s="23"/>
      <c r="K647" s="23"/>
      <c r="L647" s="23"/>
    </row>
    <row r="648" spans="5:12" s="24" customFormat="1" x14ac:dyDescent="0.25">
      <c r="E648" s="23"/>
      <c r="F648" s="23"/>
      <c r="G648" s="23"/>
      <c r="H648" s="23"/>
      <c r="I648" s="23"/>
      <c r="J648" s="23"/>
      <c r="K648" s="23"/>
      <c r="L648" s="23"/>
    </row>
    <row r="649" spans="5:12" s="24" customFormat="1" x14ac:dyDescent="0.25">
      <c r="E649" s="23"/>
      <c r="F649" s="23"/>
      <c r="G649" s="23"/>
      <c r="H649" s="23"/>
      <c r="I649" s="23"/>
      <c r="J649" s="23"/>
      <c r="K649" s="23"/>
      <c r="L649" s="23"/>
    </row>
    <row r="650" spans="5:12" s="24" customFormat="1" x14ac:dyDescent="0.25">
      <c r="E650" s="23"/>
      <c r="F650" s="23"/>
      <c r="G650" s="23"/>
      <c r="H650" s="23"/>
      <c r="I650" s="23"/>
      <c r="J650" s="23"/>
      <c r="K650" s="23"/>
      <c r="L650" s="23"/>
    </row>
    <row r="651" spans="5:12" s="24" customFormat="1" x14ac:dyDescent="0.25">
      <c r="E651" s="23"/>
      <c r="F651" s="23"/>
      <c r="G651" s="23"/>
      <c r="H651" s="23"/>
      <c r="I651" s="23"/>
      <c r="J651" s="23"/>
      <c r="K651" s="23"/>
      <c r="L651" s="23"/>
    </row>
    <row r="652" spans="5:12" s="24" customFormat="1" x14ac:dyDescent="0.25">
      <c r="E652" s="23"/>
      <c r="F652" s="23"/>
      <c r="G652" s="23"/>
      <c r="H652" s="23"/>
      <c r="I652" s="23"/>
      <c r="J652" s="23"/>
      <c r="K652" s="23"/>
      <c r="L652" s="23"/>
    </row>
    <row r="653" spans="5:12" s="24" customFormat="1" x14ac:dyDescent="0.25">
      <c r="E653" s="23"/>
      <c r="F653" s="23"/>
      <c r="G653" s="23"/>
      <c r="H653" s="23"/>
      <c r="I653" s="23"/>
      <c r="J653" s="23"/>
      <c r="K653" s="23"/>
      <c r="L653" s="23"/>
    </row>
    <row r="654" spans="5:12" s="24" customFormat="1" x14ac:dyDescent="0.25">
      <c r="E654" s="23"/>
      <c r="F654" s="23"/>
      <c r="G654" s="23"/>
      <c r="H654" s="23"/>
      <c r="I654" s="23"/>
      <c r="J654" s="23"/>
      <c r="K654" s="23"/>
      <c r="L654" s="23"/>
    </row>
    <row r="655" spans="5:12" s="24" customFormat="1" x14ac:dyDescent="0.25">
      <c r="E655" s="23"/>
      <c r="F655" s="23"/>
      <c r="G655" s="23"/>
      <c r="H655" s="23"/>
      <c r="I655" s="23"/>
      <c r="J655" s="23"/>
      <c r="K655" s="23"/>
      <c r="L655" s="23"/>
    </row>
    <row r="656" spans="5:12" s="24" customFormat="1" x14ac:dyDescent="0.25">
      <c r="E656" s="23"/>
      <c r="F656" s="23"/>
      <c r="G656" s="23"/>
      <c r="H656" s="23"/>
      <c r="I656" s="23"/>
      <c r="J656" s="23"/>
      <c r="K656" s="23"/>
      <c r="L656" s="23"/>
    </row>
    <row r="657" spans="5:12" s="24" customFormat="1" x14ac:dyDescent="0.25">
      <c r="E657" s="23"/>
      <c r="F657" s="23"/>
      <c r="G657" s="23"/>
      <c r="H657" s="23"/>
      <c r="I657" s="23"/>
      <c r="J657" s="23"/>
      <c r="K657" s="23"/>
      <c r="L657" s="23"/>
    </row>
    <row r="658" spans="5:12" s="24" customFormat="1" x14ac:dyDescent="0.25">
      <c r="E658" s="23"/>
      <c r="F658" s="23"/>
      <c r="G658" s="23"/>
      <c r="H658" s="23"/>
      <c r="I658" s="23"/>
      <c r="J658" s="23"/>
      <c r="K658" s="23"/>
      <c r="L658" s="23"/>
    </row>
    <row r="659" spans="5:12" s="24" customFormat="1" x14ac:dyDescent="0.25">
      <c r="E659" s="23"/>
      <c r="F659" s="23"/>
      <c r="G659" s="23"/>
      <c r="H659" s="23"/>
      <c r="I659" s="23"/>
      <c r="J659" s="23"/>
      <c r="K659" s="23"/>
      <c r="L659" s="23"/>
    </row>
    <row r="660" spans="5:12" s="24" customFormat="1" x14ac:dyDescent="0.25">
      <c r="E660" s="23"/>
      <c r="F660" s="23"/>
      <c r="G660" s="23"/>
      <c r="H660" s="23"/>
      <c r="I660" s="23"/>
      <c r="J660" s="23"/>
      <c r="K660" s="23"/>
      <c r="L660" s="23"/>
    </row>
    <row r="661" spans="5:12" s="24" customFormat="1" x14ac:dyDescent="0.25">
      <c r="E661" s="23"/>
      <c r="F661" s="23"/>
      <c r="G661" s="23"/>
      <c r="H661" s="23"/>
      <c r="I661" s="23"/>
      <c r="J661" s="23"/>
      <c r="K661" s="23"/>
      <c r="L661" s="23"/>
    </row>
    <row r="662" spans="5:12" s="24" customFormat="1" x14ac:dyDescent="0.25">
      <c r="E662" s="23"/>
      <c r="F662" s="23"/>
      <c r="G662" s="23"/>
      <c r="H662" s="23"/>
      <c r="I662" s="23"/>
      <c r="J662" s="23"/>
      <c r="K662" s="23"/>
      <c r="L662" s="23"/>
    </row>
    <row r="663" spans="5:12" s="24" customFormat="1" x14ac:dyDescent="0.25">
      <c r="E663" s="23"/>
      <c r="F663" s="23"/>
      <c r="G663" s="23"/>
      <c r="H663" s="23"/>
      <c r="I663" s="23"/>
      <c r="J663" s="23"/>
      <c r="K663" s="23"/>
      <c r="L663" s="23"/>
    </row>
    <row r="664" spans="5:12" s="24" customFormat="1" x14ac:dyDescent="0.25">
      <c r="E664" s="23"/>
      <c r="F664" s="23"/>
      <c r="G664" s="23"/>
      <c r="H664" s="23"/>
      <c r="I664" s="23"/>
      <c r="J664" s="23"/>
      <c r="K664" s="23"/>
      <c r="L664" s="23"/>
    </row>
    <row r="665" spans="5:12" s="24" customFormat="1" x14ac:dyDescent="0.25">
      <c r="E665" s="23"/>
      <c r="F665" s="23"/>
      <c r="G665" s="23"/>
      <c r="H665" s="23"/>
      <c r="I665" s="23"/>
      <c r="J665" s="23"/>
      <c r="K665" s="23"/>
      <c r="L665" s="23"/>
    </row>
    <row r="666" spans="5:12" s="24" customFormat="1" x14ac:dyDescent="0.25">
      <c r="E666" s="23"/>
      <c r="F666" s="23"/>
      <c r="G666" s="23"/>
      <c r="H666" s="23"/>
      <c r="I666" s="23"/>
      <c r="J666" s="23"/>
      <c r="K666" s="23"/>
      <c r="L666" s="23"/>
    </row>
    <row r="667" spans="5:12" s="24" customFormat="1" x14ac:dyDescent="0.25">
      <c r="E667" s="23"/>
      <c r="F667" s="23"/>
      <c r="G667" s="23"/>
      <c r="H667" s="23"/>
      <c r="I667" s="23"/>
      <c r="J667" s="23"/>
      <c r="K667" s="23"/>
      <c r="L667" s="23"/>
    </row>
    <row r="668" spans="5:12" s="24" customFormat="1" x14ac:dyDescent="0.25">
      <c r="E668" s="23"/>
      <c r="F668" s="23"/>
      <c r="G668" s="23"/>
      <c r="H668" s="23"/>
      <c r="I668" s="23"/>
      <c r="J668" s="23"/>
      <c r="K668" s="23"/>
      <c r="L668" s="23"/>
    </row>
    <row r="669" spans="5:12" s="24" customFormat="1" x14ac:dyDescent="0.25">
      <c r="E669" s="23"/>
      <c r="F669" s="23"/>
      <c r="G669" s="23"/>
      <c r="H669" s="23"/>
      <c r="I669" s="23"/>
      <c r="J669" s="23"/>
      <c r="K669" s="23"/>
      <c r="L669" s="23"/>
    </row>
    <row r="670" spans="5:12" s="24" customFormat="1" x14ac:dyDescent="0.25">
      <c r="E670" s="23"/>
      <c r="F670" s="23"/>
      <c r="G670" s="23"/>
      <c r="H670" s="23"/>
      <c r="I670" s="23"/>
      <c r="J670" s="23"/>
      <c r="K670" s="23"/>
      <c r="L670" s="23"/>
    </row>
    <row r="671" spans="5:12" s="24" customFormat="1" x14ac:dyDescent="0.25">
      <c r="E671" s="23"/>
      <c r="F671" s="23"/>
      <c r="G671" s="23"/>
      <c r="H671" s="23"/>
      <c r="I671" s="23"/>
      <c r="J671" s="23"/>
      <c r="K671" s="23"/>
      <c r="L671" s="23"/>
    </row>
    <row r="672" spans="5:12" s="24" customFormat="1" x14ac:dyDescent="0.25">
      <c r="E672" s="23"/>
      <c r="F672" s="23"/>
      <c r="G672" s="23"/>
      <c r="H672" s="23"/>
      <c r="I672" s="23"/>
      <c r="J672" s="23"/>
      <c r="K672" s="23"/>
      <c r="L672" s="23"/>
    </row>
    <row r="673" spans="5:12" s="24" customFormat="1" x14ac:dyDescent="0.25">
      <c r="E673" s="23"/>
      <c r="F673" s="23"/>
      <c r="G673" s="23"/>
      <c r="H673" s="23"/>
      <c r="I673" s="23"/>
      <c r="J673" s="23"/>
      <c r="K673" s="23"/>
      <c r="L673" s="23"/>
    </row>
    <row r="674" spans="5:12" s="24" customFormat="1" x14ac:dyDescent="0.25">
      <c r="E674" s="23"/>
      <c r="F674" s="23"/>
      <c r="G674" s="23"/>
      <c r="H674" s="23"/>
      <c r="I674" s="23"/>
      <c r="J674" s="23"/>
      <c r="K674" s="23"/>
      <c r="L674" s="23"/>
    </row>
    <row r="675" spans="5:12" s="24" customFormat="1" x14ac:dyDescent="0.25">
      <c r="E675" s="23"/>
      <c r="F675" s="23"/>
      <c r="G675" s="23"/>
      <c r="H675" s="23"/>
      <c r="I675" s="23"/>
      <c r="J675" s="23"/>
      <c r="K675" s="23"/>
      <c r="L675" s="23"/>
    </row>
    <row r="676" spans="5:12" s="24" customFormat="1" x14ac:dyDescent="0.25">
      <c r="E676" s="23"/>
      <c r="F676" s="23"/>
      <c r="G676" s="23"/>
      <c r="H676" s="23"/>
      <c r="I676" s="23"/>
      <c r="J676" s="23"/>
      <c r="K676" s="23"/>
      <c r="L676" s="23"/>
    </row>
    <row r="677" spans="5:12" s="24" customFormat="1" x14ac:dyDescent="0.25">
      <c r="E677" s="23"/>
      <c r="F677" s="23"/>
      <c r="G677" s="23"/>
      <c r="H677" s="23"/>
      <c r="I677" s="23"/>
      <c r="J677" s="23"/>
      <c r="K677" s="23"/>
      <c r="L677" s="23"/>
    </row>
    <row r="678" spans="5:12" s="24" customFormat="1" x14ac:dyDescent="0.25">
      <c r="E678" s="23"/>
      <c r="F678" s="23"/>
      <c r="G678" s="23"/>
      <c r="H678" s="23"/>
      <c r="I678" s="23"/>
      <c r="J678" s="23"/>
      <c r="K678" s="23"/>
      <c r="L678" s="23"/>
    </row>
    <row r="679" spans="5:12" s="24" customFormat="1" x14ac:dyDescent="0.25">
      <c r="E679" s="23"/>
      <c r="F679" s="23"/>
      <c r="G679" s="23"/>
      <c r="H679" s="23"/>
      <c r="I679" s="23"/>
      <c r="J679" s="23"/>
      <c r="K679" s="23"/>
      <c r="L679" s="23"/>
    </row>
    <row r="680" spans="5:12" s="24" customFormat="1" x14ac:dyDescent="0.25">
      <c r="E680" s="23"/>
      <c r="F680" s="23"/>
      <c r="G680" s="23"/>
      <c r="H680" s="23"/>
      <c r="I680" s="23"/>
      <c r="J680" s="23"/>
      <c r="K680" s="23"/>
      <c r="L680" s="23"/>
    </row>
    <row r="681" spans="5:12" s="24" customFormat="1" x14ac:dyDescent="0.25">
      <c r="E681" s="23"/>
      <c r="F681" s="23"/>
      <c r="G681" s="23"/>
      <c r="H681" s="23"/>
      <c r="I681" s="23"/>
      <c r="J681" s="23"/>
      <c r="K681" s="23"/>
      <c r="L681" s="23"/>
    </row>
    <row r="682" spans="5:12" s="24" customFormat="1" x14ac:dyDescent="0.25">
      <c r="E682" s="23"/>
      <c r="F682" s="23"/>
      <c r="G682" s="23"/>
      <c r="H682" s="23"/>
      <c r="I682" s="23"/>
      <c r="J682" s="23"/>
      <c r="K682" s="23"/>
      <c r="L682" s="23"/>
    </row>
    <row r="683" spans="5:12" s="24" customFormat="1" x14ac:dyDescent="0.25">
      <c r="E683" s="23"/>
      <c r="F683" s="23"/>
      <c r="G683" s="23"/>
      <c r="H683" s="23"/>
      <c r="I683" s="23"/>
      <c r="J683" s="23"/>
      <c r="K683" s="23"/>
      <c r="L683" s="23"/>
    </row>
    <row r="684" spans="5:12" s="24" customFormat="1" x14ac:dyDescent="0.25">
      <c r="E684" s="23"/>
      <c r="F684" s="23"/>
      <c r="G684" s="23"/>
      <c r="H684" s="23"/>
      <c r="I684" s="23"/>
      <c r="J684" s="23"/>
      <c r="K684" s="23"/>
      <c r="L684" s="23"/>
    </row>
    <row r="685" spans="5:12" s="24" customFormat="1" x14ac:dyDescent="0.25">
      <c r="E685" s="23"/>
      <c r="F685" s="23"/>
      <c r="G685" s="23"/>
      <c r="H685" s="23"/>
      <c r="I685" s="23"/>
      <c r="J685" s="23"/>
      <c r="K685" s="23"/>
      <c r="L685" s="23"/>
    </row>
    <row r="686" spans="5:12" s="24" customFormat="1" x14ac:dyDescent="0.25">
      <c r="E686" s="23"/>
      <c r="F686" s="23"/>
      <c r="G686" s="23"/>
      <c r="H686" s="23"/>
      <c r="I686" s="23"/>
      <c r="J686" s="23"/>
      <c r="K686" s="23"/>
      <c r="L686" s="23"/>
    </row>
    <row r="687" spans="5:12" s="24" customFormat="1" x14ac:dyDescent="0.25">
      <c r="E687" s="23"/>
      <c r="F687" s="23"/>
      <c r="G687" s="23"/>
      <c r="H687" s="23"/>
      <c r="I687" s="23"/>
      <c r="J687" s="23"/>
      <c r="K687" s="23"/>
      <c r="L687" s="23"/>
    </row>
    <row r="688" spans="5:12" s="24" customFormat="1" x14ac:dyDescent="0.25">
      <c r="E688" s="23"/>
      <c r="F688" s="23"/>
      <c r="G688" s="23"/>
      <c r="H688" s="23"/>
      <c r="I688" s="23"/>
      <c r="J688" s="23"/>
      <c r="K688" s="23"/>
      <c r="L688" s="23"/>
    </row>
    <row r="689" spans="5:12" s="24" customFormat="1" x14ac:dyDescent="0.25">
      <c r="E689" s="23"/>
      <c r="F689" s="23"/>
      <c r="G689" s="23"/>
      <c r="H689" s="23"/>
      <c r="I689" s="23"/>
      <c r="J689" s="23"/>
      <c r="K689" s="23"/>
      <c r="L689" s="23"/>
    </row>
    <row r="690" spans="5:12" s="24" customFormat="1" x14ac:dyDescent="0.25">
      <c r="E690" s="23"/>
      <c r="F690" s="23"/>
      <c r="G690" s="23"/>
      <c r="H690" s="23"/>
      <c r="I690" s="23"/>
      <c r="J690" s="23"/>
      <c r="K690" s="23"/>
      <c r="L690" s="23"/>
    </row>
    <row r="691" spans="5:12" s="24" customFormat="1" x14ac:dyDescent="0.25">
      <c r="E691" s="23"/>
      <c r="F691" s="23"/>
      <c r="G691" s="23"/>
      <c r="H691" s="23"/>
      <c r="I691" s="23"/>
      <c r="J691" s="23"/>
      <c r="K691" s="23"/>
      <c r="L691" s="23"/>
    </row>
    <row r="692" spans="5:12" s="24" customFormat="1" x14ac:dyDescent="0.25">
      <c r="E692" s="23"/>
      <c r="F692" s="23"/>
      <c r="G692" s="23"/>
      <c r="H692" s="23"/>
      <c r="I692" s="23"/>
      <c r="J692" s="23"/>
      <c r="K692" s="23"/>
      <c r="L692" s="23"/>
    </row>
    <row r="693" spans="5:12" s="24" customFormat="1" x14ac:dyDescent="0.25">
      <c r="E693" s="23"/>
      <c r="F693" s="23"/>
      <c r="G693" s="23"/>
      <c r="H693" s="23"/>
      <c r="I693" s="23"/>
      <c r="J693" s="23"/>
      <c r="K693" s="23"/>
      <c r="L693" s="23"/>
    </row>
    <row r="694" spans="5:12" s="24" customFormat="1" x14ac:dyDescent="0.25">
      <c r="E694" s="23"/>
      <c r="F694" s="23"/>
      <c r="G694" s="23"/>
      <c r="H694" s="23"/>
      <c r="I694" s="23"/>
      <c r="J694" s="23"/>
      <c r="K694" s="23"/>
      <c r="L694" s="23"/>
    </row>
    <row r="695" spans="5:12" s="24" customFormat="1" x14ac:dyDescent="0.25">
      <c r="E695" s="23"/>
      <c r="F695" s="23"/>
      <c r="G695" s="23"/>
      <c r="H695" s="23"/>
      <c r="I695" s="23"/>
      <c r="J695" s="23"/>
      <c r="K695" s="23"/>
      <c r="L695" s="23"/>
    </row>
    <row r="696" spans="5:12" s="24" customFormat="1" x14ac:dyDescent="0.25">
      <c r="E696" s="23"/>
      <c r="F696" s="23"/>
      <c r="G696" s="23"/>
      <c r="H696" s="23"/>
      <c r="I696" s="23"/>
      <c r="J696" s="23"/>
      <c r="K696" s="23"/>
      <c r="L696" s="23"/>
    </row>
    <row r="697" spans="5:12" s="24" customFormat="1" x14ac:dyDescent="0.25">
      <c r="E697" s="23"/>
      <c r="F697" s="23"/>
      <c r="G697" s="23"/>
      <c r="H697" s="23"/>
      <c r="I697" s="23"/>
      <c r="J697" s="23"/>
      <c r="K697" s="23"/>
      <c r="L697" s="23"/>
    </row>
    <row r="698" spans="5:12" s="24" customFormat="1" x14ac:dyDescent="0.25">
      <c r="E698" s="23"/>
      <c r="F698" s="23"/>
      <c r="G698" s="23"/>
      <c r="H698" s="23"/>
      <c r="I698" s="23"/>
      <c r="J698" s="23"/>
      <c r="K698" s="23"/>
      <c r="L698" s="23"/>
    </row>
    <row r="699" spans="5:12" s="24" customFormat="1" x14ac:dyDescent="0.25">
      <c r="E699" s="23"/>
      <c r="F699" s="23"/>
      <c r="G699" s="23"/>
      <c r="H699" s="23"/>
      <c r="I699" s="23"/>
      <c r="J699" s="23"/>
      <c r="K699" s="23"/>
      <c r="L699" s="23"/>
    </row>
    <row r="700" spans="5:12" s="24" customFormat="1" x14ac:dyDescent="0.25">
      <c r="E700" s="23"/>
      <c r="F700" s="23"/>
      <c r="G700" s="23"/>
      <c r="H700" s="23"/>
      <c r="I700" s="23"/>
      <c r="J700" s="23"/>
      <c r="K700" s="23"/>
      <c r="L700" s="23"/>
    </row>
    <row r="701" spans="5:12" s="24" customFormat="1" x14ac:dyDescent="0.25">
      <c r="E701" s="23"/>
      <c r="F701" s="23"/>
      <c r="G701" s="23"/>
      <c r="H701" s="23"/>
      <c r="I701" s="23"/>
      <c r="J701" s="23"/>
      <c r="K701" s="23"/>
      <c r="L701" s="23"/>
    </row>
    <row r="702" spans="5:12" s="24" customFormat="1" x14ac:dyDescent="0.25">
      <c r="E702" s="23"/>
      <c r="F702" s="23"/>
      <c r="G702" s="23"/>
      <c r="H702" s="23"/>
      <c r="I702" s="23"/>
      <c r="J702" s="23"/>
      <c r="K702" s="23"/>
      <c r="L702" s="23"/>
    </row>
    <row r="703" spans="5:12" s="24" customFormat="1" x14ac:dyDescent="0.25">
      <c r="E703" s="23"/>
      <c r="F703" s="23"/>
      <c r="G703" s="23"/>
      <c r="H703" s="23"/>
      <c r="I703" s="23"/>
      <c r="J703" s="23"/>
      <c r="K703" s="23"/>
      <c r="L703" s="23"/>
    </row>
    <row r="704" spans="5:12" s="24" customFormat="1" x14ac:dyDescent="0.25">
      <c r="E704" s="23"/>
      <c r="F704" s="23"/>
      <c r="G704" s="23"/>
      <c r="H704" s="23"/>
      <c r="I704" s="23"/>
      <c r="J704" s="23"/>
      <c r="K704" s="23"/>
      <c r="L704" s="23"/>
    </row>
    <row r="705" spans="5:12" s="24" customFormat="1" x14ac:dyDescent="0.25">
      <c r="E705" s="23"/>
      <c r="F705" s="23"/>
      <c r="G705" s="23"/>
      <c r="H705" s="23"/>
      <c r="I705" s="23"/>
      <c r="J705" s="23"/>
      <c r="K705" s="23"/>
      <c r="L705" s="23"/>
    </row>
    <row r="706" spans="5:12" s="24" customFormat="1" x14ac:dyDescent="0.25">
      <c r="E706" s="23"/>
      <c r="F706" s="23"/>
      <c r="G706" s="23"/>
      <c r="H706" s="23"/>
      <c r="I706" s="23"/>
      <c r="J706" s="23"/>
      <c r="K706" s="23"/>
      <c r="L706" s="23"/>
    </row>
    <row r="707" spans="5:12" s="24" customFormat="1" x14ac:dyDescent="0.25">
      <c r="E707" s="23"/>
      <c r="F707" s="23"/>
      <c r="G707" s="23"/>
      <c r="H707" s="23"/>
      <c r="I707" s="23"/>
      <c r="J707" s="23"/>
      <c r="K707" s="23"/>
      <c r="L707" s="23"/>
    </row>
    <row r="708" spans="5:12" s="24" customFormat="1" x14ac:dyDescent="0.25">
      <c r="E708" s="23"/>
      <c r="F708" s="23"/>
      <c r="G708" s="23"/>
      <c r="H708" s="23"/>
      <c r="I708" s="23"/>
      <c r="J708" s="23"/>
      <c r="K708" s="23"/>
      <c r="L708" s="23"/>
    </row>
    <row r="709" spans="5:12" s="24" customFormat="1" x14ac:dyDescent="0.25">
      <c r="E709" s="23"/>
      <c r="F709" s="23"/>
      <c r="G709" s="23"/>
      <c r="H709" s="23"/>
      <c r="I709" s="23"/>
      <c r="J709" s="23"/>
      <c r="K709" s="23"/>
      <c r="L709" s="23"/>
    </row>
    <row r="710" spans="5:12" s="24" customFormat="1" x14ac:dyDescent="0.25">
      <c r="E710" s="23"/>
      <c r="F710" s="23"/>
      <c r="G710" s="23"/>
      <c r="H710" s="23"/>
      <c r="I710" s="23"/>
      <c r="J710" s="23"/>
      <c r="K710" s="23"/>
      <c r="L710" s="23"/>
    </row>
    <row r="711" spans="5:12" s="24" customFormat="1" x14ac:dyDescent="0.25">
      <c r="E711" s="23"/>
      <c r="F711" s="23"/>
      <c r="G711" s="23"/>
      <c r="H711" s="23"/>
      <c r="I711" s="23"/>
      <c r="J711" s="23"/>
      <c r="K711" s="23"/>
      <c r="L711" s="23"/>
    </row>
    <row r="712" spans="5:12" s="24" customFormat="1" x14ac:dyDescent="0.25">
      <c r="E712" s="23"/>
      <c r="F712" s="23"/>
      <c r="G712" s="23"/>
      <c r="H712" s="23"/>
      <c r="I712" s="23"/>
      <c r="J712" s="23"/>
      <c r="K712" s="23"/>
      <c r="L712" s="23"/>
    </row>
    <row r="713" spans="5:12" s="24" customFormat="1" x14ac:dyDescent="0.25">
      <c r="E713" s="23"/>
      <c r="F713" s="23"/>
      <c r="G713" s="23"/>
      <c r="H713" s="23"/>
      <c r="I713" s="23"/>
      <c r="J713" s="23"/>
      <c r="K713" s="23"/>
      <c r="L713" s="23"/>
    </row>
    <row r="714" spans="5:12" s="24" customFormat="1" x14ac:dyDescent="0.25">
      <c r="E714" s="23"/>
      <c r="F714" s="23"/>
      <c r="G714" s="23"/>
      <c r="H714" s="23"/>
      <c r="I714" s="23"/>
      <c r="J714" s="23"/>
      <c r="K714" s="23"/>
      <c r="L714" s="23"/>
    </row>
    <row r="715" spans="5:12" s="24" customFormat="1" x14ac:dyDescent="0.25">
      <c r="E715" s="23"/>
      <c r="F715" s="23"/>
      <c r="G715" s="23"/>
      <c r="H715" s="23"/>
      <c r="I715" s="23"/>
      <c r="J715" s="23"/>
      <c r="K715" s="23"/>
      <c r="L715" s="23"/>
    </row>
    <row r="716" spans="5:12" s="24" customFormat="1" x14ac:dyDescent="0.25">
      <c r="E716" s="23"/>
      <c r="F716" s="23"/>
      <c r="G716" s="23"/>
      <c r="H716" s="23"/>
      <c r="I716" s="23"/>
      <c r="J716" s="23"/>
      <c r="K716" s="23"/>
      <c r="L716" s="23"/>
    </row>
    <row r="717" spans="5:12" s="24" customFormat="1" x14ac:dyDescent="0.25">
      <c r="E717" s="23"/>
      <c r="F717" s="23"/>
      <c r="G717" s="23"/>
      <c r="H717" s="23"/>
      <c r="I717" s="23"/>
      <c r="J717" s="23"/>
      <c r="K717" s="23"/>
      <c r="L717" s="23"/>
    </row>
    <row r="718" spans="5:12" s="24" customFormat="1" x14ac:dyDescent="0.25">
      <c r="E718" s="23"/>
      <c r="F718" s="23"/>
      <c r="G718" s="23"/>
      <c r="H718" s="23"/>
      <c r="I718" s="23"/>
      <c r="J718" s="23"/>
      <c r="K718" s="23"/>
      <c r="L718" s="23"/>
    </row>
    <row r="719" spans="5:12" s="24" customFormat="1" x14ac:dyDescent="0.25">
      <c r="E719" s="23"/>
      <c r="F719" s="23"/>
      <c r="G719" s="23"/>
      <c r="H719" s="23"/>
      <c r="I719" s="23"/>
      <c r="J719" s="23"/>
      <c r="K719" s="23"/>
      <c r="L719" s="23"/>
    </row>
    <row r="720" spans="5:12" s="24" customFormat="1" x14ac:dyDescent="0.25">
      <c r="E720" s="23"/>
      <c r="F720" s="23"/>
      <c r="G720" s="23"/>
      <c r="H720" s="23"/>
      <c r="I720" s="23"/>
      <c r="J720" s="23"/>
      <c r="K720" s="23"/>
      <c r="L720" s="23"/>
    </row>
    <row r="721" spans="5:12" s="24" customFormat="1" x14ac:dyDescent="0.25">
      <c r="E721" s="23"/>
      <c r="F721" s="23"/>
      <c r="G721" s="23"/>
      <c r="H721" s="23"/>
      <c r="I721" s="23"/>
      <c r="J721" s="23"/>
      <c r="K721" s="23"/>
      <c r="L721" s="23"/>
    </row>
    <row r="722" spans="5:12" s="24" customFormat="1" x14ac:dyDescent="0.25">
      <c r="E722" s="23"/>
      <c r="F722" s="23"/>
      <c r="G722" s="23"/>
      <c r="H722" s="23"/>
      <c r="I722" s="23"/>
      <c r="J722" s="23"/>
      <c r="K722" s="23"/>
      <c r="L722" s="23"/>
    </row>
    <row r="723" spans="5:12" s="24" customFormat="1" x14ac:dyDescent="0.25">
      <c r="E723" s="23"/>
      <c r="F723" s="23"/>
      <c r="G723" s="23"/>
      <c r="H723" s="23"/>
      <c r="I723" s="23"/>
      <c r="J723" s="23"/>
      <c r="K723" s="23"/>
      <c r="L723" s="23"/>
    </row>
    <row r="724" spans="5:12" s="24" customFormat="1" x14ac:dyDescent="0.25">
      <c r="E724" s="23"/>
      <c r="F724" s="23"/>
      <c r="G724" s="23"/>
      <c r="H724" s="23"/>
      <c r="I724" s="23"/>
      <c r="J724" s="23"/>
      <c r="K724" s="23"/>
      <c r="L724" s="23"/>
    </row>
    <row r="725" spans="5:12" s="24" customFormat="1" x14ac:dyDescent="0.25">
      <c r="E725" s="23"/>
      <c r="F725" s="23"/>
      <c r="G725" s="23"/>
      <c r="H725" s="23"/>
      <c r="I725" s="23"/>
      <c r="J725" s="23"/>
      <c r="K725" s="23"/>
      <c r="L725" s="23"/>
    </row>
    <row r="726" spans="5:12" s="24" customFormat="1" x14ac:dyDescent="0.25">
      <c r="E726" s="23"/>
      <c r="F726" s="23"/>
      <c r="G726" s="23"/>
      <c r="H726" s="23"/>
      <c r="I726" s="23"/>
      <c r="J726" s="23"/>
      <c r="K726" s="23"/>
      <c r="L726" s="23"/>
    </row>
    <row r="727" spans="5:12" s="24" customFormat="1" x14ac:dyDescent="0.25">
      <c r="E727" s="23"/>
      <c r="F727" s="23"/>
      <c r="G727" s="23"/>
      <c r="H727" s="23"/>
      <c r="I727" s="23"/>
      <c r="J727" s="23"/>
      <c r="K727" s="23"/>
      <c r="L727" s="23"/>
    </row>
    <row r="728" spans="5:12" s="24" customFormat="1" x14ac:dyDescent="0.25">
      <c r="E728" s="23"/>
      <c r="F728" s="23"/>
      <c r="G728" s="23"/>
      <c r="H728" s="23"/>
      <c r="I728" s="23"/>
      <c r="J728" s="23"/>
      <c r="K728" s="23"/>
      <c r="L728" s="23"/>
    </row>
    <row r="729" spans="5:12" s="24" customFormat="1" x14ac:dyDescent="0.25">
      <c r="E729" s="23"/>
      <c r="F729" s="23"/>
      <c r="G729" s="23"/>
      <c r="H729" s="23"/>
      <c r="I729" s="23"/>
      <c r="J729" s="23"/>
      <c r="K729" s="23"/>
      <c r="L729" s="23"/>
    </row>
    <row r="730" spans="5:12" s="24" customFormat="1" x14ac:dyDescent="0.25">
      <c r="E730" s="23"/>
      <c r="F730" s="23"/>
      <c r="G730" s="23"/>
      <c r="H730" s="23"/>
      <c r="I730" s="23"/>
      <c r="J730" s="23"/>
      <c r="K730" s="23"/>
      <c r="L730" s="23"/>
    </row>
    <row r="731" spans="5:12" s="24" customFormat="1" x14ac:dyDescent="0.25">
      <c r="E731" s="23"/>
      <c r="F731" s="23"/>
      <c r="G731" s="23"/>
      <c r="H731" s="23"/>
      <c r="I731" s="23"/>
      <c r="J731" s="23"/>
      <c r="K731" s="23"/>
      <c r="L731" s="23"/>
    </row>
    <row r="732" spans="5:12" s="24" customFormat="1" x14ac:dyDescent="0.25">
      <c r="E732" s="23"/>
      <c r="F732" s="23"/>
      <c r="G732" s="23"/>
      <c r="H732" s="23"/>
      <c r="I732" s="23"/>
      <c r="J732" s="23"/>
      <c r="K732" s="23"/>
      <c r="L732" s="23"/>
    </row>
    <row r="733" spans="5:12" s="24" customFormat="1" x14ac:dyDescent="0.25">
      <c r="E733" s="23"/>
      <c r="F733" s="23"/>
      <c r="G733" s="23"/>
      <c r="H733" s="23"/>
      <c r="I733" s="23"/>
      <c r="J733" s="23"/>
      <c r="K733" s="23"/>
      <c r="L733" s="23"/>
    </row>
    <row r="734" spans="5:12" s="24" customFormat="1" x14ac:dyDescent="0.25">
      <c r="E734" s="23"/>
      <c r="F734" s="23"/>
      <c r="G734" s="23"/>
      <c r="H734" s="23"/>
      <c r="I734" s="23"/>
      <c r="J734" s="23"/>
      <c r="K734" s="23"/>
      <c r="L734" s="23"/>
    </row>
    <row r="735" spans="5:12" s="24" customFormat="1" x14ac:dyDescent="0.25">
      <c r="E735" s="23"/>
      <c r="F735" s="23"/>
      <c r="G735" s="23"/>
      <c r="H735" s="23"/>
      <c r="I735" s="23"/>
      <c r="J735" s="23"/>
      <c r="K735" s="23"/>
      <c r="L735" s="23"/>
    </row>
    <row r="736" spans="5:12" s="24" customFormat="1" x14ac:dyDescent="0.25">
      <c r="E736" s="23"/>
      <c r="F736" s="23"/>
      <c r="G736" s="23"/>
      <c r="H736" s="23"/>
      <c r="I736" s="23"/>
      <c r="J736" s="23"/>
      <c r="K736" s="23"/>
      <c r="L736" s="23"/>
    </row>
    <row r="737" spans="5:12" s="24" customFormat="1" x14ac:dyDescent="0.25">
      <c r="E737" s="23"/>
      <c r="F737" s="23"/>
      <c r="G737" s="23"/>
      <c r="H737" s="23"/>
      <c r="I737" s="23"/>
      <c r="J737" s="23"/>
      <c r="K737" s="23"/>
      <c r="L737" s="23"/>
    </row>
    <row r="738" spans="5:12" s="24" customFormat="1" x14ac:dyDescent="0.25">
      <c r="E738" s="23"/>
      <c r="F738" s="23"/>
      <c r="G738" s="23"/>
      <c r="H738" s="23"/>
      <c r="I738" s="23"/>
      <c r="J738" s="23"/>
      <c r="K738" s="23"/>
      <c r="L738" s="23"/>
    </row>
    <row r="739" spans="5:12" s="24" customFormat="1" x14ac:dyDescent="0.25">
      <c r="E739" s="23"/>
      <c r="F739" s="23"/>
      <c r="G739" s="23"/>
      <c r="H739" s="23"/>
      <c r="I739" s="23"/>
      <c r="J739" s="23"/>
      <c r="K739" s="23"/>
      <c r="L739" s="23"/>
    </row>
    <row r="740" spans="5:12" s="24" customFormat="1" x14ac:dyDescent="0.25">
      <c r="E740" s="23"/>
      <c r="F740" s="23"/>
      <c r="G740" s="23"/>
      <c r="H740" s="23"/>
      <c r="I740" s="23"/>
      <c r="J740" s="23"/>
      <c r="K740" s="23"/>
      <c r="L740" s="23"/>
    </row>
    <row r="741" spans="5:12" s="24" customFormat="1" x14ac:dyDescent="0.25">
      <c r="E741" s="23"/>
      <c r="F741" s="23"/>
      <c r="G741" s="23"/>
      <c r="H741" s="23"/>
      <c r="I741" s="23"/>
      <c r="J741" s="23"/>
      <c r="K741" s="23"/>
      <c r="L741" s="23"/>
    </row>
    <row r="742" spans="5:12" s="24" customFormat="1" x14ac:dyDescent="0.25">
      <c r="E742" s="23"/>
      <c r="F742" s="23"/>
      <c r="G742" s="23"/>
      <c r="H742" s="23"/>
      <c r="I742" s="23"/>
      <c r="J742" s="23"/>
      <c r="K742" s="23"/>
      <c r="L742" s="23"/>
    </row>
    <row r="743" spans="5:12" s="24" customFormat="1" x14ac:dyDescent="0.25">
      <c r="E743" s="23"/>
      <c r="F743" s="23"/>
      <c r="G743" s="23"/>
      <c r="H743" s="23"/>
      <c r="I743" s="23"/>
      <c r="J743" s="23"/>
      <c r="K743" s="23"/>
      <c r="L743" s="23"/>
    </row>
    <row r="744" spans="5:12" s="24" customFormat="1" x14ac:dyDescent="0.25">
      <c r="E744" s="23"/>
      <c r="F744" s="23"/>
      <c r="G744" s="23"/>
      <c r="H744" s="23"/>
      <c r="I744" s="23"/>
      <c r="J744" s="23"/>
      <c r="K744" s="23"/>
      <c r="L744" s="23"/>
    </row>
    <row r="745" spans="5:12" s="24" customFormat="1" x14ac:dyDescent="0.25">
      <c r="E745" s="23"/>
      <c r="F745" s="23"/>
      <c r="G745" s="23"/>
      <c r="H745" s="23"/>
      <c r="I745" s="23"/>
      <c r="J745" s="23"/>
      <c r="K745" s="23"/>
      <c r="L745" s="23"/>
    </row>
    <row r="746" spans="5:12" s="24" customFormat="1" x14ac:dyDescent="0.25">
      <c r="E746" s="23"/>
      <c r="F746" s="23"/>
      <c r="G746" s="23"/>
      <c r="H746" s="23"/>
      <c r="I746" s="23"/>
      <c r="J746" s="23"/>
      <c r="K746" s="23"/>
      <c r="L746" s="23"/>
    </row>
    <row r="747" spans="5:12" s="24" customFormat="1" x14ac:dyDescent="0.25">
      <c r="E747" s="23"/>
      <c r="F747" s="23"/>
      <c r="G747" s="23"/>
      <c r="H747" s="23"/>
      <c r="I747" s="23"/>
      <c r="J747" s="23"/>
      <c r="K747" s="23"/>
      <c r="L747" s="23"/>
    </row>
    <row r="748" spans="5:12" s="24" customFormat="1" x14ac:dyDescent="0.25">
      <c r="E748" s="23"/>
      <c r="F748" s="23"/>
      <c r="G748" s="23"/>
      <c r="H748" s="23"/>
      <c r="I748" s="23"/>
      <c r="J748" s="23"/>
      <c r="K748" s="23"/>
      <c r="L748" s="23"/>
    </row>
    <row r="749" spans="5:12" s="24" customFormat="1" x14ac:dyDescent="0.25">
      <c r="E749" s="23"/>
      <c r="F749" s="23"/>
      <c r="G749" s="23"/>
      <c r="H749" s="23"/>
      <c r="I749" s="23"/>
      <c r="J749" s="23"/>
      <c r="K749" s="23"/>
      <c r="L749" s="23"/>
    </row>
    <row r="750" spans="5:12" s="24" customFormat="1" x14ac:dyDescent="0.25">
      <c r="E750" s="23"/>
      <c r="F750" s="23"/>
      <c r="G750" s="23"/>
      <c r="H750" s="23"/>
      <c r="I750" s="23"/>
      <c r="J750" s="23"/>
      <c r="K750" s="23"/>
      <c r="L750" s="23"/>
    </row>
    <row r="751" spans="5:12" s="24" customFormat="1" x14ac:dyDescent="0.25">
      <c r="E751" s="23"/>
      <c r="F751" s="23"/>
      <c r="G751" s="23"/>
      <c r="H751" s="23"/>
      <c r="I751" s="23"/>
      <c r="J751" s="23"/>
      <c r="K751" s="23"/>
      <c r="L751" s="23"/>
    </row>
    <row r="752" spans="5:12" s="24" customFormat="1" x14ac:dyDescent="0.25">
      <c r="E752" s="23"/>
      <c r="F752" s="23"/>
      <c r="G752" s="23"/>
      <c r="H752" s="23"/>
      <c r="I752" s="23"/>
      <c r="J752" s="23"/>
      <c r="K752" s="23"/>
      <c r="L752" s="23"/>
    </row>
    <row r="753" spans="5:12" s="24" customFormat="1" x14ac:dyDescent="0.25">
      <c r="E753" s="23"/>
      <c r="F753" s="23"/>
      <c r="G753" s="23"/>
      <c r="H753" s="23"/>
      <c r="I753" s="23"/>
      <c r="J753" s="23"/>
      <c r="K753" s="23"/>
      <c r="L753" s="23"/>
    </row>
    <row r="754" spans="5:12" s="24" customFormat="1" x14ac:dyDescent="0.25">
      <c r="E754" s="23"/>
      <c r="F754" s="23"/>
      <c r="G754" s="23"/>
      <c r="H754" s="23"/>
      <c r="I754" s="23"/>
      <c r="J754" s="23"/>
      <c r="K754" s="23"/>
      <c r="L754" s="23"/>
    </row>
    <row r="755" spans="5:12" s="24" customFormat="1" x14ac:dyDescent="0.25">
      <c r="E755" s="23"/>
      <c r="F755" s="23"/>
      <c r="G755" s="23"/>
      <c r="H755" s="23"/>
      <c r="I755" s="23"/>
      <c r="J755" s="23"/>
      <c r="K755" s="23"/>
      <c r="L755" s="23"/>
    </row>
    <row r="756" spans="5:12" s="24" customFormat="1" x14ac:dyDescent="0.25">
      <c r="E756" s="23"/>
      <c r="F756" s="23"/>
      <c r="G756" s="23"/>
      <c r="H756" s="23"/>
      <c r="I756" s="23"/>
      <c r="J756" s="23"/>
      <c r="K756" s="23"/>
      <c r="L756" s="23"/>
    </row>
    <row r="757" spans="5:12" s="24" customFormat="1" x14ac:dyDescent="0.25">
      <c r="E757" s="23"/>
      <c r="F757" s="23"/>
      <c r="G757" s="23"/>
      <c r="H757" s="23"/>
      <c r="I757" s="23"/>
      <c r="J757" s="23"/>
      <c r="K757" s="23"/>
      <c r="L757" s="23"/>
    </row>
    <row r="758" spans="5:12" s="24" customFormat="1" x14ac:dyDescent="0.25">
      <c r="E758" s="23"/>
      <c r="F758" s="23"/>
      <c r="G758" s="23"/>
      <c r="H758" s="23"/>
      <c r="I758" s="23"/>
      <c r="J758" s="23"/>
      <c r="K758" s="23"/>
      <c r="L758" s="23"/>
    </row>
    <row r="759" spans="5:12" s="24" customFormat="1" x14ac:dyDescent="0.25">
      <c r="E759" s="23"/>
      <c r="F759" s="23"/>
      <c r="G759" s="23"/>
      <c r="H759" s="23"/>
      <c r="I759" s="23"/>
      <c r="J759" s="23"/>
      <c r="K759" s="23"/>
      <c r="L759" s="23"/>
    </row>
    <row r="760" spans="5:12" s="24" customFormat="1" x14ac:dyDescent="0.25">
      <c r="E760" s="23"/>
      <c r="F760" s="23"/>
      <c r="G760" s="23"/>
      <c r="H760" s="23"/>
      <c r="I760" s="23"/>
      <c r="J760" s="23"/>
      <c r="K760" s="23"/>
      <c r="L760" s="23"/>
    </row>
    <row r="761" spans="5:12" s="24" customFormat="1" x14ac:dyDescent="0.25">
      <c r="E761" s="23"/>
      <c r="F761" s="23"/>
      <c r="G761" s="23"/>
      <c r="H761" s="23"/>
      <c r="I761" s="23"/>
      <c r="J761" s="23"/>
      <c r="K761" s="23"/>
      <c r="L761" s="23"/>
    </row>
    <row r="762" spans="5:12" s="24" customFormat="1" x14ac:dyDescent="0.25">
      <c r="E762" s="23"/>
      <c r="F762" s="23"/>
      <c r="G762" s="23"/>
      <c r="H762" s="23"/>
      <c r="I762" s="23"/>
      <c r="J762" s="23"/>
      <c r="K762" s="23"/>
      <c r="L762" s="23"/>
    </row>
    <row r="763" spans="5:12" s="24" customFormat="1" x14ac:dyDescent="0.25">
      <c r="E763" s="23"/>
      <c r="F763" s="23"/>
      <c r="G763" s="23"/>
      <c r="H763" s="23"/>
      <c r="I763" s="23"/>
      <c r="J763" s="23"/>
      <c r="K763" s="23"/>
      <c r="L763" s="23"/>
    </row>
    <row r="764" spans="5:12" s="24" customFormat="1" x14ac:dyDescent="0.25">
      <c r="E764" s="23"/>
      <c r="F764" s="23"/>
      <c r="G764" s="23"/>
      <c r="H764" s="23"/>
      <c r="I764" s="23"/>
      <c r="J764" s="23"/>
      <c r="K764" s="23"/>
      <c r="L764" s="23"/>
    </row>
    <row r="765" spans="5:12" s="24" customFormat="1" x14ac:dyDescent="0.25">
      <c r="E765" s="23"/>
      <c r="F765" s="23"/>
      <c r="G765" s="23"/>
      <c r="H765" s="23"/>
      <c r="I765" s="23"/>
      <c r="J765" s="23"/>
      <c r="K765" s="23"/>
      <c r="L765" s="23"/>
    </row>
    <row r="766" spans="5:12" s="24" customFormat="1" x14ac:dyDescent="0.25">
      <c r="E766" s="23"/>
      <c r="F766" s="23"/>
      <c r="G766" s="23"/>
      <c r="H766" s="23"/>
      <c r="I766" s="23"/>
      <c r="J766" s="23"/>
      <c r="K766" s="23"/>
      <c r="L766" s="23"/>
    </row>
    <row r="767" spans="5:12" s="24" customFormat="1" x14ac:dyDescent="0.25">
      <c r="E767" s="23"/>
      <c r="F767" s="23"/>
      <c r="G767" s="23"/>
      <c r="H767" s="23"/>
      <c r="I767" s="23"/>
      <c r="J767" s="23"/>
      <c r="K767" s="23"/>
      <c r="L767" s="23"/>
    </row>
    <row r="768" spans="5:12" s="24" customFormat="1" x14ac:dyDescent="0.25">
      <c r="E768" s="23"/>
      <c r="F768" s="23"/>
      <c r="G768" s="23"/>
      <c r="H768" s="23"/>
      <c r="I768" s="23"/>
      <c r="J768" s="23"/>
      <c r="K768" s="23"/>
      <c r="L768" s="23"/>
    </row>
    <row r="769" spans="5:12" s="24" customFormat="1" x14ac:dyDescent="0.25">
      <c r="E769" s="23"/>
      <c r="F769" s="23"/>
      <c r="G769" s="23"/>
      <c r="H769" s="23"/>
      <c r="I769" s="23"/>
      <c r="J769" s="23"/>
      <c r="K769" s="23"/>
      <c r="L769" s="23"/>
    </row>
    <row r="770" spans="5:12" s="24" customFormat="1" x14ac:dyDescent="0.25">
      <c r="E770" s="23"/>
      <c r="F770" s="23"/>
      <c r="G770" s="23"/>
      <c r="H770" s="23"/>
      <c r="I770" s="23"/>
      <c r="J770" s="23"/>
      <c r="K770" s="23"/>
      <c r="L770" s="23"/>
    </row>
    <row r="771" spans="5:12" s="24" customFormat="1" x14ac:dyDescent="0.25">
      <c r="E771" s="23"/>
      <c r="F771" s="23"/>
      <c r="G771" s="23"/>
      <c r="H771" s="23"/>
      <c r="I771" s="23"/>
      <c r="J771" s="23"/>
      <c r="K771" s="23"/>
      <c r="L771" s="23"/>
    </row>
    <row r="772" spans="5:12" s="24" customFormat="1" x14ac:dyDescent="0.25">
      <c r="E772" s="23"/>
      <c r="F772" s="23"/>
      <c r="G772" s="23"/>
      <c r="H772" s="23"/>
      <c r="I772" s="23"/>
      <c r="J772" s="23"/>
      <c r="K772" s="23"/>
      <c r="L772" s="23"/>
    </row>
    <row r="773" spans="5:12" s="24" customFormat="1" x14ac:dyDescent="0.25">
      <c r="E773" s="23"/>
      <c r="F773" s="23"/>
      <c r="G773" s="23"/>
      <c r="H773" s="23"/>
      <c r="I773" s="23"/>
      <c r="J773" s="23"/>
      <c r="K773" s="23"/>
      <c r="L773" s="23"/>
    </row>
    <row r="774" spans="5:12" s="24" customFormat="1" x14ac:dyDescent="0.25">
      <c r="E774" s="23"/>
      <c r="F774" s="23"/>
      <c r="G774" s="23"/>
      <c r="H774" s="23"/>
      <c r="I774" s="23"/>
      <c r="J774" s="23"/>
      <c r="K774" s="23"/>
      <c r="L774" s="23"/>
    </row>
    <row r="775" spans="5:12" s="24" customFormat="1" x14ac:dyDescent="0.25">
      <c r="E775" s="23"/>
      <c r="F775" s="23"/>
      <c r="G775" s="23"/>
      <c r="H775" s="23"/>
      <c r="I775" s="23"/>
      <c r="J775" s="23"/>
      <c r="K775" s="23"/>
      <c r="L775" s="23"/>
    </row>
    <row r="776" spans="5:12" s="24" customFormat="1" x14ac:dyDescent="0.25">
      <c r="E776" s="23"/>
      <c r="F776" s="23"/>
      <c r="G776" s="23"/>
      <c r="H776" s="23"/>
      <c r="I776" s="23"/>
      <c r="J776" s="23"/>
      <c r="K776" s="23"/>
      <c r="L776" s="23"/>
    </row>
    <row r="777" spans="5:12" s="24" customFormat="1" x14ac:dyDescent="0.25">
      <c r="E777" s="23"/>
      <c r="F777" s="23"/>
      <c r="G777" s="23"/>
      <c r="H777" s="23"/>
      <c r="I777" s="23"/>
      <c r="J777" s="23"/>
      <c r="K777" s="23"/>
      <c r="L777" s="23"/>
    </row>
    <row r="778" spans="5:12" s="24" customFormat="1" x14ac:dyDescent="0.25">
      <c r="E778" s="23"/>
      <c r="F778" s="23"/>
      <c r="G778" s="23"/>
      <c r="H778" s="23"/>
      <c r="I778" s="23"/>
      <c r="J778" s="23"/>
      <c r="K778" s="23"/>
      <c r="L778" s="23"/>
    </row>
    <row r="779" spans="5:12" s="24" customFormat="1" x14ac:dyDescent="0.25">
      <c r="E779" s="23"/>
      <c r="F779" s="23"/>
      <c r="G779" s="23"/>
      <c r="H779" s="23"/>
      <c r="I779" s="23"/>
      <c r="J779" s="23"/>
      <c r="K779" s="23"/>
      <c r="L779" s="23"/>
    </row>
    <row r="780" spans="5:12" s="24" customFormat="1" x14ac:dyDescent="0.25">
      <c r="E780" s="23"/>
      <c r="F780" s="23"/>
      <c r="G780" s="23"/>
      <c r="H780" s="23"/>
      <c r="I780" s="23"/>
      <c r="J780" s="23"/>
      <c r="K780" s="23"/>
      <c r="L780" s="23"/>
    </row>
    <row r="781" spans="5:12" s="24" customFormat="1" x14ac:dyDescent="0.25">
      <c r="E781" s="23"/>
      <c r="F781" s="23"/>
      <c r="G781" s="23"/>
      <c r="H781" s="23"/>
      <c r="I781" s="23"/>
      <c r="J781" s="23"/>
      <c r="K781" s="23"/>
      <c r="L781" s="23"/>
    </row>
    <row r="782" spans="5:12" s="24" customFormat="1" x14ac:dyDescent="0.25">
      <c r="E782" s="23"/>
      <c r="F782" s="23"/>
      <c r="G782" s="23"/>
      <c r="H782" s="23"/>
      <c r="I782" s="23"/>
      <c r="J782" s="23"/>
      <c r="K782" s="23"/>
      <c r="L782" s="23"/>
    </row>
    <row r="783" spans="5:12" s="24" customFormat="1" x14ac:dyDescent="0.25">
      <c r="E783" s="23"/>
      <c r="F783" s="23"/>
      <c r="G783" s="23"/>
      <c r="H783" s="23"/>
      <c r="I783" s="23"/>
      <c r="J783" s="23"/>
      <c r="K783" s="23"/>
      <c r="L783" s="23"/>
    </row>
    <row r="784" spans="5:12" s="24" customFormat="1" x14ac:dyDescent="0.25">
      <c r="E784" s="23"/>
      <c r="F784" s="23"/>
      <c r="G784" s="23"/>
      <c r="H784" s="23"/>
      <c r="I784" s="23"/>
      <c r="J784" s="23"/>
      <c r="K784" s="23"/>
      <c r="L784" s="23"/>
    </row>
    <row r="785" spans="5:12" s="24" customFormat="1" x14ac:dyDescent="0.25">
      <c r="E785" s="23"/>
      <c r="F785" s="23"/>
      <c r="G785" s="23"/>
      <c r="H785" s="23"/>
      <c r="I785" s="23"/>
      <c r="J785" s="23"/>
      <c r="K785" s="23"/>
      <c r="L785" s="23"/>
    </row>
    <row r="786" spans="5:12" s="24" customFormat="1" x14ac:dyDescent="0.25">
      <c r="E786" s="23"/>
      <c r="F786" s="23"/>
      <c r="G786" s="23"/>
      <c r="H786" s="23"/>
      <c r="I786" s="23"/>
      <c r="J786" s="23"/>
      <c r="K786" s="23"/>
      <c r="L786" s="23"/>
    </row>
    <row r="787" spans="5:12" s="24" customFormat="1" x14ac:dyDescent="0.25">
      <c r="E787" s="23"/>
      <c r="F787" s="23"/>
      <c r="G787" s="23"/>
      <c r="H787" s="23"/>
      <c r="I787" s="23"/>
      <c r="J787" s="23"/>
      <c r="K787" s="23"/>
      <c r="L787" s="23"/>
    </row>
    <row r="788" spans="5:12" s="24" customFormat="1" x14ac:dyDescent="0.25">
      <c r="E788" s="23"/>
      <c r="F788" s="23"/>
      <c r="G788" s="23"/>
      <c r="H788" s="23"/>
      <c r="I788" s="23"/>
      <c r="J788" s="23"/>
      <c r="K788" s="23"/>
      <c r="L788" s="23"/>
    </row>
    <row r="789" spans="5:12" s="24" customFormat="1" x14ac:dyDescent="0.25">
      <c r="E789" s="23"/>
      <c r="F789" s="23"/>
      <c r="G789" s="23"/>
      <c r="H789" s="23"/>
      <c r="I789" s="23"/>
      <c r="J789" s="23"/>
      <c r="K789" s="23"/>
      <c r="L789" s="23"/>
    </row>
    <row r="790" spans="5:12" s="24" customFormat="1" x14ac:dyDescent="0.25">
      <c r="E790" s="23"/>
      <c r="F790" s="23"/>
      <c r="G790" s="23"/>
      <c r="H790" s="23"/>
      <c r="I790" s="23"/>
      <c r="J790" s="23"/>
      <c r="K790" s="23"/>
      <c r="L790" s="23"/>
    </row>
    <row r="791" spans="5:12" s="24" customFormat="1" x14ac:dyDescent="0.25">
      <c r="E791" s="23"/>
      <c r="F791" s="23"/>
      <c r="G791" s="23"/>
      <c r="H791" s="23"/>
      <c r="I791" s="23"/>
      <c r="J791" s="23"/>
      <c r="K791" s="23"/>
      <c r="L791" s="23"/>
    </row>
    <row r="792" spans="5:12" s="24" customFormat="1" x14ac:dyDescent="0.25">
      <c r="E792" s="23"/>
      <c r="F792" s="23"/>
      <c r="G792" s="23"/>
      <c r="H792" s="23"/>
      <c r="I792" s="23"/>
      <c r="J792" s="23"/>
      <c r="K792" s="23"/>
      <c r="L792" s="23"/>
    </row>
    <row r="793" spans="5:12" s="24" customFormat="1" x14ac:dyDescent="0.25">
      <c r="E793" s="23"/>
      <c r="F793" s="23"/>
      <c r="G793" s="23"/>
      <c r="H793" s="23"/>
      <c r="I793" s="23"/>
      <c r="J793" s="23"/>
      <c r="K793" s="23"/>
      <c r="L793" s="23"/>
    </row>
    <row r="794" spans="5:12" s="24" customFormat="1" x14ac:dyDescent="0.25">
      <c r="E794" s="23"/>
      <c r="F794" s="23"/>
      <c r="G794" s="23"/>
      <c r="H794" s="23"/>
      <c r="I794" s="23"/>
      <c r="J794" s="23"/>
      <c r="K794" s="23"/>
      <c r="L794" s="23"/>
    </row>
    <row r="795" spans="5:12" s="24" customFormat="1" x14ac:dyDescent="0.25">
      <c r="E795" s="23"/>
      <c r="F795" s="23"/>
      <c r="G795" s="23"/>
      <c r="H795" s="23"/>
      <c r="I795" s="23"/>
      <c r="J795" s="23"/>
      <c r="K795" s="23"/>
      <c r="L795" s="23"/>
    </row>
    <row r="796" spans="5:12" s="24" customFormat="1" x14ac:dyDescent="0.25">
      <c r="E796" s="23"/>
      <c r="F796" s="23"/>
      <c r="G796" s="23"/>
      <c r="H796" s="23"/>
      <c r="I796" s="23"/>
      <c r="J796" s="23"/>
      <c r="K796" s="23"/>
      <c r="L796" s="23"/>
    </row>
    <row r="797" spans="5:12" s="24" customFormat="1" x14ac:dyDescent="0.25">
      <c r="E797" s="23"/>
      <c r="F797" s="23"/>
      <c r="G797" s="23"/>
      <c r="H797" s="23"/>
      <c r="I797" s="23"/>
      <c r="J797" s="23"/>
      <c r="K797" s="23"/>
      <c r="L797" s="23"/>
    </row>
    <row r="798" spans="5:12" s="24" customFormat="1" x14ac:dyDescent="0.25">
      <c r="E798" s="23"/>
      <c r="F798" s="23"/>
      <c r="G798" s="23"/>
      <c r="H798" s="23"/>
      <c r="I798" s="23"/>
      <c r="J798" s="23"/>
      <c r="K798" s="23"/>
      <c r="L798" s="23"/>
    </row>
    <row r="799" spans="5:12" s="24" customFormat="1" x14ac:dyDescent="0.25">
      <c r="E799" s="23"/>
      <c r="F799" s="23"/>
      <c r="G799" s="23"/>
      <c r="H799" s="23"/>
      <c r="I799" s="23"/>
      <c r="J799" s="23"/>
      <c r="K799" s="23"/>
      <c r="L799" s="23"/>
    </row>
    <row r="800" spans="5:12" s="24" customFormat="1" x14ac:dyDescent="0.25">
      <c r="E800" s="23"/>
      <c r="F800" s="23"/>
      <c r="G800" s="23"/>
      <c r="H800" s="23"/>
      <c r="I800" s="23"/>
      <c r="J800" s="23"/>
      <c r="K800" s="23"/>
      <c r="L800" s="23"/>
    </row>
    <row r="801" spans="5:12" s="24" customFormat="1" x14ac:dyDescent="0.25">
      <c r="E801" s="23"/>
      <c r="F801" s="23"/>
      <c r="G801" s="23"/>
      <c r="H801" s="23"/>
      <c r="I801" s="23"/>
      <c r="J801" s="23"/>
      <c r="K801" s="23"/>
      <c r="L801" s="23"/>
    </row>
    <row r="802" spans="5:12" s="24" customFormat="1" x14ac:dyDescent="0.25">
      <c r="E802" s="23"/>
      <c r="F802" s="23"/>
      <c r="G802" s="23"/>
      <c r="H802" s="23"/>
      <c r="I802" s="23"/>
      <c r="J802" s="23"/>
      <c r="K802" s="23"/>
      <c r="L802" s="23"/>
    </row>
    <row r="803" spans="5:12" s="24" customFormat="1" x14ac:dyDescent="0.25">
      <c r="E803" s="23"/>
      <c r="F803" s="23"/>
      <c r="G803" s="23"/>
      <c r="H803" s="23"/>
      <c r="I803" s="23"/>
      <c r="J803" s="23"/>
      <c r="K803" s="23"/>
      <c r="L803" s="23"/>
    </row>
    <row r="804" spans="5:12" s="24" customFormat="1" x14ac:dyDescent="0.25">
      <c r="E804" s="23"/>
      <c r="F804" s="23"/>
      <c r="G804" s="23"/>
      <c r="H804" s="23"/>
      <c r="I804" s="23"/>
      <c r="J804" s="23"/>
      <c r="K804" s="23"/>
      <c r="L804" s="23"/>
    </row>
    <row r="805" spans="5:12" s="24" customFormat="1" x14ac:dyDescent="0.25">
      <c r="E805" s="23"/>
      <c r="F805" s="23"/>
      <c r="G805" s="23"/>
      <c r="H805" s="23"/>
      <c r="I805" s="23"/>
      <c r="J805" s="23"/>
      <c r="K805" s="23"/>
      <c r="L805" s="23"/>
    </row>
    <row r="806" spans="5:12" s="24" customFormat="1" x14ac:dyDescent="0.25">
      <c r="E806" s="23"/>
      <c r="F806" s="23"/>
      <c r="G806" s="23"/>
      <c r="H806" s="23"/>
      <c r="I806" s="23"/>
      <c r="J806" s="23"/>
      <c r="K806" s="23"/>
      <c r="L806" s="23"/>
    </row>
    <row r="807" spans="5:12" s="24" customFormat="1" x14ac:dyDescent="0.25">
      <c r="E807" s="23"/>
      <c r="F807" s="23"/>
      <c r="G807" s="23"/>
      <c r="H807" s="23"/>
      <c r="I807" s="23"/>
      <c r="J807" s="23"/>
      <c r="K807" s="23"/>
      <c r="L807" s="23"/>
    </row>
    <row r="808" spans="5:12" s="24" customFormat="1" x14ac:dyDescent="0.25">
      <c r="E808" s="23"/>
      <c r="F808" s="23"/>
      <c r="G808" s="23"/>
      <c r="H808" s="23"/>
      <c r="I808" s="23"/>
      <c r="J808" s="23"/>
      <c r="K808" s="23"/>
      <c r="L808" s="23"/>
    </row>
    <row r="809" spans="5:12" s="24" customFormat="1" x14ac:dyDescent="0.25">
      <c r="E809" s="23"/>
      <c r="F809" s="23"/>
      <c r="G809" s="23"/>
      <c r="H809" s="23"/>
      <c r="I809" s="23"/>
      <c r="J809" s="23"/>
      <c r="K809" s="23"/>
      <c r="L809" s="23"/>
    </row>
    <row r="810" spans="5:12" s="24" customFormat="1" x14ac:dyDescent="0.25">
      <c r="E810" s="23"/>
      <c r="F810" s="23"/>
      <c r="G810" s="23"/>
      <c r="H810" s="23"/>
      <c r="I810" s="23"/>
      <c r="J810" s="23"/>
      <c r="K810" s="23"/>
      <c r="L810" s="23"/>
    </row>
    <row r="811" spans="5:12" s="24" customFormat="1" x14ac:dyDescent="0.25">
      <c r="E811" s="23"/>
      <c r="F811" s="23"/>
      <c r="G811" s="23"/>
      <c r="H811" s="23"/>
      <c r="I811" s="23"/>
      <c r="J811" s="23"/>
      <c r="K811" s="23"/>
      <c r="L811" s="23"/>
    </row>
    <row r="812" spans="5:12" s="24" customFormat="1" x14ac:dyDescent="0.25">
      <c r="E812" s="23"/>
      <c r="F812" s="23"/>
      <c r="G812" s="23"/>
      <c r="H812" s="23"/>
      <c r="I812" s="23"/>
      <c r="J812" s="23"/>
      <c r="K812" s="23"/>
      <c r="L812" s="23"/>
    </row>
    <row r="813" spans="5:12" s="24" customFormat="1" x14ac:dyDescent="0.25">
      <c r="E813" s="23"/>
      <c r="F813" s="23"/>
      <c r="G813" s="23"/>
      <c r="H813" s="23"/>
      <c r="I813" s="23"/>
      <c r="J813" s="23"/>
      <c r="K813" s="23"/>
      <c r="L813" s="23"/>
    </row>
    <row r="814" spans="5:12" s="24" customFormat="1" x14ac:dyDescent="0.25">
      <c r="E814" s="23"/>
      <c r="F814" s="23"/>
      <c r="G814" s="23"/>
      <c r="H814" s="23"/>
      <c r="I814" s="23"/>
      <c r="J814" s="23"/>
      <c r="K814" s="23"/>
      <c r="L814" s="23"/>
    </row>
    <row r="815" spans="5:12" s="24" customFormat="1" x14ac:dyDescent="0.25">
      <c r="E815" s="23"/>
      <c r="F815" s="23"/>
      <c r="G815" s="23"/>
      <c r="H815" s="23"/>
      <c r="I815" s="23"/>
      <c r="J815" s="23"/>
      <c r="K815" s="23"/>
      <c r="L815" s="23"/>
    </row>
    <row r="816" spans="5:12" s="24" customFormat="1" x14ac:dyDescent="0.25">
      <c r="E816" s="23"/>
      <c r="F816" s="23"/>
      <c r="G816" s="23"/>
      <c r="H816" s="23"/>
      <c r="I816" s="23"/>
      <c r="J816" s="23"/>
      <c r="K816" s="23"/>
      <c r="L816" s="23"/>
    </row>
    <row r="817" spans="5:12" s="24" customFormat="1" x14ac:dyDescent="0.25">
      <c r="E817" s="23"/>
      <c r="F817" s="23"/>
      <c r="G817" s="23"/>
      <c r="H817" s="23"/>
      <c r="I817" s="23"/>
      <c r="J817" s="23"/>
      <c r="K817" s="23"/>
      <c r="L817" s="23"/>
    </row>
    <row r="818" spans="5:12" s="24" customFormat="1" x14ac:dyDescent="0.25">
      <c r="E818" s="23"/>
      <c r="F818" s="23"/>
      <c r="G818" s="23"/>
      <c r="H818" s="23"/>
      <c r="I818" s="23"/>
      <c r="J818" s="23"/>
      <c r="K818" s="23"/>
      <c r="L818" s="23"/>
    </row>
    <row r="819" spans="5:12" s="24" customFormat="1" x14ac:dyDescent="0.25">
      <c r="E819" s="23"/>
      <c r="F819" s="23"/>
      <c r="G819" s="23"/>
      <c r="H819" s="23"/>
      <c r="I819" s="23"/>
      <c r="J819" s="23"/>
      <c r="K819" s="23"/>
      <c r="L819" s="23"/>
    </row>
    <row r="820" spans="5:12" s="24" customFormat="1" x14ac:dyDescent="0.25">
      <c r="E820" s="23"/>
      <c r="F820" s="23"/>
      <c r="G820" s="23"/>
      <c r="H820" s="23"/>
      <c r="I820" s="23"/>
      <c r="J820" s="23"/>
      <c r="K820" s="23"/>
      <c r="L820" s="23"/>
    </row>
    <row r="821" spans="5:12" s="24" customFormat="1" x14ac:dyDescent="0.25">
      <c r="E821" s="23"/>
      <c r="F821" s="23"/>
      <c r="G821" s="23"/>
      <c r="H821" s="23"/>
      <c r="I821" s="23"/>
      <c r="J821" s="23"/>
      <c r="K821" s="23"/>
      <c r="L821" s="23"/>
    </row>
    <row r="822" spans="5:12" s="24" customFormat="1" x14ac:dyDescent="0.25">
      <c r="E822" s="23"/>
      <c r="F822" s="23"/>
      <c r="G822" s="23"/>
      <c r="H822" s="23"/>
      <c r="I822" s="23"/>
      <c r="J822" s="23"/>
      <c r="K822" s="23"/>
      <c r="L822" s="23"/>
    </row>
    <row r="823" spans="5:12" s="24" customFormat="1" x14ac:dyDescent="0.25">
      <c r="E823" s="23"/>
      <c r="F823" s="23"/>
      <c r="G823" s="23"/>
      <c r="H823" s="23"/>
      <c r="I823" s="23"/>
      <c r="J823" s="23"/>
      <c r="K823" s="23"/>
      <c r="L823" s="23"/>
    </row>
    <row r="824" spans="5:12" s="24" customFormat="1" x14ac:dyDescent="0.25">
      <c r="E824" s="23"/>
      <c r="F824" s="23"/>
      <c r="G824" s="23"/>
      <c r="H824" s="23"/>
      <c r="I824" s="23"/>
      <c r="J824" s="23"/>
      <c r="K824" s="23"/>
      <c r="L824" s="23"/>
    </row>
    <row r="825" spans="5:12" s="24" customFormat="1" x14ac:dyDescent="0.25">
      <c r="E825" s="23"/>
      <c r="F825" s="23"/>
      <c r="G825" s="23"/>
      <c r="H825" s="23"/>
      <c r="I825" s="23"/>
      <c r="J825" s="23"/>
      <c r="K825" s="23"/>
      <c r="L825" s="23"/>
    </row>
    <row r="826" spans="5:12" s="24" customFormat="1" x14ac:dyDescent="0.25">
      <c r="E826" s="23"/>
      <c r="F826" s="23"/>
      <c r="G826" s="23"/>
      <c r="H826" s="23"/>
      <c r="I826" s="23"/>
      <c r="J826" s="23"/>
      <c r="K826" s="23"/>
      <c r="L826" s="23"/>
    </row>
    <row r="827" spans="5:12" s="24" customFormat="1" x14ac:dyDescent="0.25">
      <c r="E827" s="23"/>
      <c r="F827" s="23"/>
      <c r="G827" s="23"/>
      <c r="H827" s="23"/>
      <c r="I827" s="23"/>
      <c r="J827" s="23"/>
      <c r="K827" s="23"/>
      <c r="L827" s="23"/>
    </row>
    <row r="828" spans="5:12" s="24" customFormat="1" x14ac:dyDescent="0.25">
      <c r="E828" s="23"/>
      <c r="F828" s="23"/>
      <c r="G828" s="23"/>
      <c r="H828" s="23"/>
      <c r="I828" s="23"/>
      <c r="J828" s="23"/>
      <c r="K828" s="23"/>
      <c r="L828" s="23"/>
    </row>
    <row r="829" spans="5:12" s="24" customFormat="1" x14ac:dyDescent="0.25">
      <c r="E829" s="23"/>
      <c r="F829" s="23"/>
      <c r="G829" s="23"/>
      <c r="H829" s="23"/>
      <c r="I829" s="23"/>
      <c r="J829" s="23"/>
      <c r="K829" s="23"/>
      <c r="L829" s="23"/>
    </row>
    <row r="830" spans="5:12" s="24" customFormat="1" x14ac:dyDescent="0.25">
      <c r="E830" s="23"/>
      <c r="F830" s="23"/>
      <c r="G830" s="23"/>
      <c r="H830" s="23"/>
      <c r="I830" s="23"/>
      <c r="J830" s="23"/>
      <c r="K830" s="23"/>
      <c r="L830" s="23"/>
    </row>
    <row r="831" spans="5:12" s="24" customFormat="1" x14ac:dyDescent="0.25">
      <c r="E831" s="23"/>
      <c r="F831" s="23"/>
      <c r="G831" s="23"/>
      <c r="H831" s="23"/>
      <c r="I831" s="23"/>
      <c r="J831" s="23"/>
      <c r="K831" s="23"/>
      <c r="L831" s="23"/>
    </row>
    <row r="832" spans="5:12" s="24" customFormat="1" x14ac:dyDescent="0.25">
      <c r="E832" s="23"/>
      <c r="F832" s="23"/>
      <c r="G832" s="23"/>
      <c r="H832" s="23"/>
      <c r="I832" s="23"/>
      <c r="J832" s="23"/>
      <c r="K832" s="23"/>
      <c r="L832" s="23"/>
    </row>
    <row r="833" spans="5:12" s="24" customFormat="1" x14ac:dyDescent="0.25">
      <c r="E833" s="23"/>
      <c r="F833" s="23"/>
      <c r="G833" s="23"/>
      <c r="H833" s="23"/>
      <c r="I833" s="23"/>
      <c r="J833" s="23"/>
      <c r="K833" s="23"/>
      <c r="L833" s="23"/>
    </row>
    <row r="834" spans="5:12" s="24" customFormat="1" x14ac:dyDescent="0.25">
      <c r="E834" s="23"/>
      <c r="F834" s="23"/>
      <c r="G834" s="23"/>
      <c r="H834" s="23"/>
      <c r="I834" s="23"/>
      <c r="J834" s="23"/>
      <c r="K834" s="23"/>
      <c r="L834" s="23"/>
    </row>
    <row r="835" spans="5:12" s="24" customFormat="1" x14ac:dyDescent="0.25">
      <c r="E835" s="23"/>
      <c r="F835" s="23"/>
      <c r="G835" s="23"/>
      <c r="H835" s="23"/>
      <c r="I835" s="23"/>
      <c r="J835" s="23"/>
      <c r="K835" s="23"/>
      <c r="L835" s="23"/>
    </row>
    <row r="836" spans="5:12" s="24" customFormat="1" x14ac:dyDescent="0.25">
      <c r="E836" s="23"/>
      <c r="F836" s="23"/>
      <c r="G836" s="23"/>
      <c r="H836" s="23"/>
      <c r="I836" s="23"/>
      <c r="J836" s="23"/>
      <c r="K836" s="23"/>
      <c r="L836" s="23"/>
    </row>
    <row r="837" spans="5:12" s="24" customFormat="1" x14ac:dyDescent="0.25">
      <c r="E837" s="23"/>
      <c r="F837" s="23"/>
      <c r="G837" s="23"/>
      <c r="H837" s="23"/>
      <c r="I837" s="23"/>
      <c r="J837" s="23"/>
      <c r="K837" s="23"/>
      <c r="L837" s="23"/>
    </row>
    <row r="838" spans="5:12" s="24" customFormat="1" x14ac:dyDescent="0.25">
      <c r="E838" s="23"/>
      <c r="F838" s="23"/>
      <c r="G838" s="23"/>
      <c r="H838" s="23"/>
      <c r="I838" s="23"/>
      <c r="J838" s="23"/>
      <c r="K838" s="23"/>
      <c r="L838" s="23"/>
    </row>
    <row r="839" spans="5:12" s="24" customFormat="1" x14ac:dyDescent="0.25">
      <c r="E839" s="23"/>
      <c r="F839" s="23"/>
      <c r="G839" s="23"/>
      <c r="H839" s="23"/>
      <c r="I839" s="23"/>
      <c r="J839" s="23"/>
      <c r="K839" s="23"/>
      <c r="L839" s="23"/>
    </row>
    <row r="840" spans="5:12" s="24" customFormat="1" x14ac:dyDescent="0.25">
      <c r="E840" s="23"/>
      <c r="F840" s="23"/>
      <c r="G840" s="23"/>
      <c r="H840" s="23"/>
      <c r="I840" s="23"/>
      <c r="J840" s="23"/>
      <c r="K840" s="23"/>
      <c r="L840" s="23"/>
    </row>
    <row r="841" spans="5:12" s="24" customFormat="1" x14ac:dyDescent="0.25">
      <c r="E841" s="23"/>
      <c r="F841" s="23"/>
      <c r="G841" s="23"/>
      <c r="H841" s="23"/>
      <c r="I841" s="23"/>
      <c r="J841" s="23"/>
      <c r="K841" s="23"/>
      <c r="L841" s="23"/>
    </row>
    <row r="842" spans="5:12" s="24" customFormat="1" x14ac:dyDescent="0.25">
      <c r="E842" s="23"/>
      <c r="F842" s="23"/>
      <c r="G842" s="23"/>
      <c r="H842" s="23"/>
      <c r="I842" s="23"/>
      <c r="J842" s="23"/>
      <c r="K842" s="23"/>
      <c r="L842" s="23"/>
    </row>
    <row r="843" spans="5:12" s="24" customFormat="1" x14ac:dyDescent="0.25">
      <c r="E843" s="23"/>
      <c r="F843" s="23"/>
      <c r="G843" s="23"/>
      <c r="H843" s="23"/>
      <c r="I843" s="23"/>
      <c r="J843" s="23"/>
      <c r="K843" s="23"/>
      <c r="L843" s="23"/>
    </row>
    <row r="844" spans="5:12" s="24" customFormat="1" x14ac:dyDescent="0.25">
      <c r="E844" s="23"/>
      <c r="F844" s="23"/>
      <c r="G844" s="23"/>
      <c r="H844" s="23"/>
      <c r="I844" s="23"/>
      <c r="J844" s="23"/>
      <c r="K844" s="23"/>
      <c r="L844" s="23"/>
    </row>
    <row r="845" spans="5:12" s="24" customFormat="1" x14ac:dyDescent="0.25">
      <c r="E845" s="23"/>
      <c r="F845" s="23"/>
      <c r="G845" s="23"/>
      <c r="H845" s="23"/>
      <c r="I845" s="23"/>
      <c r="J845" s="23"/>
      <c r="K845" s="23"/>
      <c r="L845" s="23"/>
    </row>
    <row r="846" spans="5:12" s="24" customFormat="1" x14ac:dyDescent="0.25">
      <c r="E846" s="23"/>
      <c r="F846" s="23"/>
      <c r="G846" s="23"/>
      <c r="H846" s="23"/>
      <c r="I846" s="23"/>
      <c r="J846" s="23"/>
      <c r="K846" s="23"/>
      <c r="L846" s="23"/>
    </row>
    <row r="847" spans="5:12" s="24" customFormat="1" x14ac:dyDescent="0.25">
      <c r="E847" s="23"/>
      <c r="F847" s="23"/>
      <c r="G847" s="23"/>
      <c r="H847" s="23"/>
      <c r="I847" s="23"/>
      <c r="J847" s="23"/>
      <c r="K847" s="23"/>
      <c r="L847" s="23"/>
    </row>
    <row r="848" spans="5:12" s="24" customFormat="1" x14ac:dyDescent="0.25">
      <c r="E848" s="23"/>
      <c r="F848" s="23"/>
      <c r="G848" s="23"/>
      <c r="H848" s="23"/>
      <c r="I848" s="23"/>
      <c r="J848" s="23"/>
      <c r="K848" s="23"/>
      <c r="L848" s="23"/>
    </row>
    <row r="849" spans="5:12" s="24" customFormat="1" x14ac:dyDescent="0.25">
      <c r="E849" s="23"/>
      <c r="F849" s="23"/>
      <c r="G849" s="23"/>
      <c r="H849" s="23"/>
      <c r="I849" s="23"/>
      <c r="J849" s="23"/>
      <c r="K849" s="23"/>
      <c r="L849" s="23"/>
    </row>
    <row r="850" spans="5:12" s="24" customFormat="1" x14ac:dyDescent="0.25">
      <c r="E850" s="23"/>
      <c r="F850" s="23"/>
      <c r="G850" s="23"/>
      <c r="H850" s="23"/>
      <c r="I850" s="23"/>
      <c r="J850" s="23"/>
      <c r="K850" s="23"/>
      <c r="L850" s="23"/>
    </row>
    <row r="851" spans="5:12" s="24" customFormat="1" x14ac:dyDescent="0.25">
      <c r="E851" s="23"/>
      <c r="F851" s="23"/>
      <c r="G851" s="23"/>
      <c r="H851" s="23"/>
      <c r="I851" s="23"/>
      <c r="J851" s="23"/>
      <c r="K851" s="23"/>
      <c r="L851" s="23"/>
    </row>
    <row r="852" spans="5:12" s="24" customFormat="1" x14ac:dyDescent="0.25">
      <c r="E852" s="23"/>
      <c r="F852" s="23"/>
      <c r="G852" s="23"/>
      <c r="H852" s="23"/>
      <c r="I852" s="23"/>
      <c r="J852" s="23"/>
      <c r="K852" s="23"/>
      <c r="L852" s="23"/>
    </row>
    <row r="853" spans="5:12" s="24" customFormat="1" x14ac:dyDescent="0.25">
      <c r="E853" s="23"/>
      <c r="F853" s="23"/>
      <c r="G853" s="23"/>
      <c r="H853" s="23"/>
      <c r="I853" s="23"/>
      <c r="J853" s="23"/>
      <c r="K853" s="23"/>
      <c r="L853" s="23"/>
    </row>
    <row r="854" spans="5:12" s="24" customFormat="1" x14ac:dyDescent="0.25">
      <c r="E854" s="23"/>
      <c r="F854" s="23"/>
      <c r="G854" s="23"/>
      <c r="H854" s="23"/>
      <c r="I854" s="23"/>
      <c r="J854" s="23"/>
      <c r="K854" s="23"/>
      <c r="L854" s="23"/>
    </row>
    <row r="855" spans="5:12" s="24" customFormat="1" x14ac:dyDescent="0.25">
      <c r="E855" s="23"/>
      <c r="F855" s="23"/>
      <c r="G855" s="23"/>
      <c r="H855" s="23"/>
      <c r="I855" s="23"/>
      <c r="J855" s="23"/>
      <c r="K855" s="23"/>
      <c r="L855" s="23"/>
    </row>
    <row r="856" spans="5:12" s="24" customFormat="1" x14ac:dyDescent="0.25">
      <c r="E856" s="23"/>
      <c r="F856" s="23"/>
      <c r="G856" s="23"/>
      <c r="H856" s="23"/>
      <c r="I856" s="23"/>
      <c r="J856" s="23"/>
      <c r="K856" s="23"/>
      <c r="L856" s="23"/>
    </row>
    <row r="857" spans="5:12" s="24" customFormat="1" x14ac:dyDescent="0.25">
      <c r="E857" s="23"/>
      <c r="F857" s="23"/>
      <c r="G857" s="23"/>
      <c r="H857" s="23"/>
      <c r="I857" s="23"/>
      <c r="J857" s="23"/>
      <c r="K857" s="23"/>
      <c r="L857" s="23"/>
    </row>
    <row r="858" spans="5:12" s="24" customFormat="1" x14ac:dyDescent="0.25">
      <c r="E858" s="23"/>
      <c r="F858" s="23"/>
      <c r="G858" s="23"/>
      <c r="H858" s="23"/>
      <c r="I858" s="23"/>
      <c r="J858" s="23"/>
      <c r="K858" s="23"/>
      <c r="L858" s="23"/>
    </row>
    <row r="859" spans="5:12" s="24" customFormat="1" x14ac:dyDescent="0.25">
      <c r="E859" s="23"/>
      <c r="F859" s="23"/>
      <c r="G859" s="23"/>
      <c r="H859" s="23"/>
      <c r="I859" s="23"/>
      <c r="J859" s="23"/>
      <c r="K859" s="23"/>
      <c r="L859" s="23"/>
    </row>
    <row r="860" spans="5:12" s="24" customFormat="1" x14ac:dyDescent="0.25">
      <c r="E860" s="23"/>
      <c r="F860" s="23"/>
      <c r="G860" s="23"/>
      <c r="H860" s="23"/>
      <c r="I860" s="23"/>
      <c r="J860" s="23"/>
      <c r="K860" s="23"/>
      <c r="L860" s="23"/>
    </row>
    <row r="861" spans="5:12" s="24" customFormat="1" x14ac:dyDescent="0.25">
      <c r="E861" s="23"/>
      <c r="F861" s="23"/>
      <c r="G861" s="23"/>
      <c r="H861" s="23"/>
      <c r="I861" s="23"/>
      <c r="J861" s="23"/>
      <c r="K861" s="23"/>
      <c r="L861" s="23"/>
    </row>
    <row r="862" spans="5:12" s="24" customFormat="1" x14ac:dyDescent="0.25">
      <c r="E862" s="23"/>
      <c r="F862" s="23"/>
      <c r="G862" s="23"/>
      <c r="H862" s="23"/>
      <c r="I862" s="23"/>
      <c r="J862" s="23"/>
      <c r="K862" s="23"/>
      <c r="L862" s="23"/>
    </row>
    <row r="863" spans="5:12" s="24" customFormat="1" x14ac:dyDescent="0.25">
      <c r="E863" s="23"/>
      <c r="F863" s="23"/>
      <c r="G863" s="23"/>
      <c r="H863" s="23"/>
      <c r="I863" s="23"/>
      <c r="J863" s="23"/>
      <c r="K863" s="23"/>
      <c r="L863" s="23"/>
    </row>
    <row r="864" spans="5:12" s="24" customFormat="1" x14ac:dyDescent="0.25">
      <c r="E864" s="23"/>
      <c r="F864" s="23"/>
      <c r="G864" s="23"/>
      <c r="H864" s="23"/>
      <c r="I864" s="23"/>
      <c r="J864" s="23"/>
      <c r="K864" s="23"/>
      <c r="L864" s="23"/>
    </row>
    <row r="865" spans="5:12" s="24" customFormat="1" x14ac:dyDescent="0.25">
      <c r="E865" s="23"/>
      <c r="F865" s="23"/>
      <c r="G865" s="23"/>
      <c r="H865" s="23"/>
      <c r="I865" s="23"/>
      <c r="J865" s="23"/>
      <c r="K865" s="23"/>
      <c r="L865" s="23"/>
    </row>
    <row r="866" spans="5:12" s="24" customFormat="1" x14ac:dyDescent="0.25">
      <c r="E866" s="23"/>
      <c r="F866" s="23"/>
      <c r="G866" s="23"/>
      <c r="H866" s="23"/>
      <c r="I866" s="23"/>
      <c r="J866" s="23"/>
      <c r="K866" s="23"/>
      <c r="L866" s="23"/>
    </row>
    <row r="867" spans="5:12" s="24" customFormat="1" x14ac:dyDescent="0.25">
      <c r="E867" s="23"/>
      <c r="F867" s="23"/>
      <c r="G867" s="23"/>
      <c r="H867" s="23"/>
      <c r="I867" s="23"/>
      <c r="J867" s="23"/>
      <c r="K867" s="23"/>
      <c r="L867" s="23"/>
    </row>
    <row r="868" spans="5:12" s="24" customFormat="1" x14ac:dyDescent="0.25">
      <c r="E868" s="23"/>
      <c r="F868" s="23"/>
      <c r="G868" s="23"/>
      <c r="H868" s="23"/>
      <c r="I868" s="23"/>
      <c r="J868" s="23"/>
      <c r="K868" s="23"/>
      <c r="L868" s="23"/>
    </row>
    <row r="869" spans="5:12" s="24" customFormat="1" x14ac:dyDescent="0.25">
      <c r="E869" s="23"/>
      <c r="F869" s="23"/>
      <c r="G869" s="23"/>
      <c r="H869" s="23"/>
      <c r="I869" s="23"/>
      <c r="J869" s="23"/>
      <c r="K869" s="23"/>
      <c r="L869" s="23"/>
    </row>
    <row r="870" spans="5:12" s="24" customFormat="1" x14ac:dyDescent="0.25">
      <c r="E870" s="23"/>
      <c r="F870" s="23"/>
      <c r="G870" s="23"/>
      <c r="H870" s="23"/>
      <c r="I870" s="23"/>
      <c r="J870" s="23"/>
      <c r="K870" s="23"/>
      <c r="L870" s="23"/>
    </row>
    <row r="871" spans="5:12" s="24" customFormat="1" x14ac:dyDescent="0.25">
      <c r="E871" s="23"/>
      <c r="F871" s="23"/>
      <c r="G871" s="23"/>
      <c r="H871" s="23"/>
      <c r="I871" s="23"/>
      <c r="J871" s="23"/>
      <c r="K871" s="23"/>
      <c r="L871" s="23"/>
    </row>
    <row r="872" spans="5:12" s="24" customFormat="1" x14ac:dyDescent="0.25">
      <c r="E872" s="23"/>
      <c r="F872" s="23"/>
      <c r="G872" s="23"/>
      <c r="H872" s="23"/>
      <c r="I872" s="23"/>
      <c r="J872" s="23"/>
      <c r="K872" s="23"/>
      <c r="L872" s="23"/>
    </row>
    <row r="873" spans="5:12" s="24" customFormat="1" x14ac:dyDescent="0.25">
      <c r="E873" s="23"/>
      <c r="F873" s="23"/>
      <c r="G873" s="23"/>
      <c r="H873" s="23"/>
      <c r="I873" s="23"/>
      <c r="J873" s="23"/>
      <c r="K873" s="23"/>
      <c r="L873" s="23"/>
    </row>
    <row r="874" spans="5:12" s="24" customFormat="1" x14ac:dyDescent="0.25">
      <c r="E874" s="23"/>
      <c r="F874" s="23"/>
      <c r="G874" s="23"/>
      <c r="H874" s="23"/>
      <c r="I874" s="23"/>
      <c r="J874" s="23"/>
      <c r="K874" s="23"/>
      <c r="L874" s="23"/>
    </row>
    <row r="875" spans="5:12" s="24" customFormat="1" x14ac:dyDescent="0.25">
      <c r="E875" s="23"/>
      <c r="F875" s="23"/>
      <c r="G875" s="23"/>
      <c r="H875" s="23"/>
      <c r="I875" s="23"/>
      <c r="J875" s="23"/>
      <c r="K875" s="23"/>
      <c r="L875" s="23"/>
    </row>
    <row r="876" spans="5:12" s="24" customFormat="1" x14ac:dyDescent="0.25">
      <c r="E876" s="23"/>
      <c r="F876" s="23"/>
      <c r="G876" s="23"/>
      <c r="H876" s="23"/>
      <c r="I876" s="23"/>
      <c r="J876" s="23"/>
      <c r="K876" s="23"/>
      <c r="L876" s="23"/>
    </row>
    <row r="877" spans="5:12" s="24" customFormat="1" x14ac:dyDescent="0.25">
      <c r="E877" s="23"/>
      <c r="F877" s="23"/>
      <c r="G877" s="23"/>
      <c r="H877" s="23"/>
      <c r="I877" s="23"/>
      <c r="J877" s="23"/>
      <c r="K877" s="23"/>
      <c r="L877" s="23"/>
    </row>
    <row r="878" spans="5:12" s="24" customFormat="1" x14ac:dyDescent="0.25">
      <c r="E878" s="23"/>
      <c r="F878" s="23"/>
      <c r="G878" s="23"/>
      <c r="H878" s="23"/>
      <c r="I878" s="23"/>
      <c r="J878" s="23"/>
      <c r="K878" s="23"/>
      <c r="L878" s="23"/>
    </row>
    <row r="879" spans="5:12" s="24" customFormat="1" x14ac:dyDescent="0.25">
      <c r="E879" s="23"/>
      <c r="F879" s="23"/>
      <c r="G879" s="23"/>
      <c r="H879" s="23"/>
      <c r="I879" s="23"/>
      <c r="J879" s="23"/>
      <c r="K879" s="23"/>
      <c r="L879" s="23"/>
    </row>
    <row r="880" spans="5:12" s="24" customFormat="1" x14ac:dyDescent="0.25">
      <c r="E880" s="23"/>
      <c r="F880" s="23"/>
      <c r="G880" s="23"/>
      <c r="H880" s="23"/>
      <c r="I880" s="23"/>
      <c r="J880" s="23"/>
      <c r="K880" s="23"/>
      <c r="L880" s="23"/>
    </row>
    <row r="881" spans="5:12" s="24" customFormat="1" x14ac:dyDescent="0.25">
      <c r="E881" s="23"/>
      <c r="F881" s="23"/>
      <c r="G881" s="23"/>
      <c r="H881" s="23"/>
      <c r="I881" s="23"/>
      <c r="J881" s="23"/>
      <c r="K881" s="23"/>
      <c r="L881" s="23"/>
    </row>
    <row r="882" spans="5:12" s="24" customFormat="1" x14ac:dyDescent="0.25">
      <c r="E882" s="23"/>
      <c r="F882" s="23"/>
      <c r="G882" s="23"/>
      <c r="H882" s="23"/>
      <c r="I882" s="23"/>
      <c r="J882" s="23"/>
      <c r="K882" s="23"/>
      <c r="L882" s="23"/>
    </row>
    <row r="883" spans="5:12" s="24" customFormat="1" x14ac:dyDescent="0.25">
      <c r="E883" s="23"/>
      <c r="F883" s="23"/>
      <c r="G883" s="23"/>
      <c r="H883" s="23"/>
      <c r="I883" s="23"/>
      <c r="J883" s="23"/>
      <c r="K883" s="23"/>
      <c r="L883" s="23"/>
    </row>
    <row r="884" spans="5:12" s="24" customFormat="1" x14ac:dyDescent="0.25">
      <c r="E884" s="23"/>
      <c r="F884" s="23"/>
      <c r="G884" s="23"/>
      <c r="H884" s="23"/>
      <c r="I884" s="23"/>
      <c r="J884" s="23"/>
      <c r="K884" s="23"/>
      <c r="L884" s="23"/>
    </row>
    <row r="885" spans="5:12" s="24" customFormat="1" x14ac:dyDescent="0.25">
      <c r="E885" s="23"/>
      <c r="F885" s="23"/>
      <c r="G885" s="23"/>
      <c r="H885" s="23"/>
      <c r="I885" s="23"/>
      <c r="J885" s="23"/>
      <c r="K885" s="23"/>
      <c r="L885" s="23"/>
    </row>
    <row r="886" spans="5:12" s="24" customFormat="1" x14ac:dyDescent="0.25">
      <c r="E886" s="23"/>
      <c r="F886" s="23"/>
      <c r="G886" s="23"/>
      <c r="H886" s="23"/>
      <c r="I886" s="23"/>
      <c r="J886" s="23"/>
      <c r="K886" s="23"/>
      <c r="L886" s="23"/>
    </row>
    <row r="887" spans="5:12" s="24" customFormat="1" x14ac:dyDescent="0.25">
      <c r="E887" s="23"/>
      <c r="F887" s="23"/>
      <c r="G887" s="23"/>
      <c r="H887" s="23"/>
      <c r="I887" s="23"/>
      <c r="J887" s="23"/>
      <c r="K887" s="23"/>
      <c r="L887" s="23"/>
    </row>
    <row r="888" spans="5:12" s="24" customFormat="1" x14ac:dyDescent="0.25">
      <c r="E888" s="23"/>
      <c r="F888" s="23"/>
      <c r="G888" s="23"/>
      <c r="H888" s="23"/>
      <c r="I888" s="23"/>
      <c r="J888" s="23"/>
      <c r="K888" s="23"/>
      <c r="L888" s="23"/>
    </row>
    <row r="889" spans="5:12" s="24" customFormat="1" x14ac:dyDescent="0.25">
      <c r="E889" s="23"/>
      <c r="F889" s="23"/>
      <c r="G889" s="23"/>
      <c r="H889" s="23"/>
      <c r="I889" s="23"/>
      <c r="J889" s="23"/>
      <c r="K889" s="23"/>
      <c r="L889" s="23"/>
    </row>
    <row r="890" spans="5:12" s="24" customFormat="1" x14ac:dyDescent="0.25">
      <c r="E890" s="23"/>
      <c r="F890" s="23"/>
      <c r="G890" s="23"/>
      <c r="H890" s="23"/>
      <c r="I890" s="23"/>
      <c r="J890" s="23"/>
      <c r="K890" s="23"/>
      <c r="L890" s="23"/>
    </row>
    <row r="891" spans="5:12" s="24" customFormat="1" x14ac:dyDescent="0.25">
      <c r="E891" s="23"/>
      <c r="F891" s="23"/>
      <c r="G891" s="23"/>
      <c r="H891" s="23"/>
      <c r="I891" s="23"/>
      <c r="J891" s="23"/>
      <c r="K891" s="23"/>
      <c r="L891" s="23"/>
    </row>
    <row r="892" spans="5:12" s="24" customFormat="1" x14ac:dyDescent="0.25">
      <c r="E892" s="23"/>
      <c r="F892" s="23"/>
      <c r="G892" s="23"/>
      <c r="H892" s="23"/>
      <c r="I892" s="23"/>
      <c r="J892" s="23"/>
      <c r="K892" s="23"/>
      <c r="L892" s="23"/>
    </row>
    <row r="893" spans="5:12" s="24" customFormat="1" x14ac:dyDescent="0.25">
      <c r="E893" s="23"/>
      <c r="F893" s="23"/>
      <c r="G893" s="23"/>
      <c r="H893" s="23"/>
      <c r="I893" s="23"/>
      <c r="J893" s="23"/>
      <c r="K893" s="23"/>
      <c r="L893" s="23"/>
    </row>
    <row r="894" spans="5:12" s="24" customFormat="1" x14ac:dyDescent="0.25">
      <c r="E894" s="23"/>
      <c r="F894" s="23"/>
      <c r="G894" s="23"/>
      <c r="H894" s="23"/>
      <c r="I894" s="23"/>
      <c r="J894" s="23"/>
      <c r="K894" s="23"/>
      <c r="L894" s="23"/>
    </row>
    <row r="895" spans="5:12" s="24" customFormat="1" x14ac:dyDescent="0.25">
      <c r="E895" s="23"/>
      <c r="F895" s="23"/>
      <c r="G895" s="23"/>
      <c r="H895" s="23"/>
      <c r="I895" s="23"/>
      <c r="J895" s="23"/>
      <c r="K895" s="23"/>
      <c r="L895" s="23"/>
    </row>
    <row r="896" spans="5:12" s="24" customFormat="1" x14ac:dyDescent="0.25">
      <c r="E896" s="23"/>
      <c r="F896" s="23"/>
      <c r="G896" s="23"/>
      <c r="H896" s="23"/>
      <c r="I896" s="23"/>
      <c r="J896" s="23"/>
      <c r="K896" s="23"/>
      <c r="L896" s="23"/>
    </row>
    <row r="897" spans="5:12" s="24" customFormat="1" x14ac:dyDescent="0.25">
      <c r="E897" s="23"/>
      <c r="F897" s="23"/>
      <c r="G897" s="23"/>
      <c r="H897" s="23"/>
      <c r="I897" s="23"/>
      <c r="J897" s="23"/>
      <c r="K897" s="23"/>
      <c r="L897" s="23"/>
    </row>
    <row r="898" spans="5:12" s="24" customFormat="1" x14ac:dyDescent="0.25">
      <c r="E898" s="23"/>
      <c r="F898" s="23"/>
      <c r="G898" s="23"/>
      <c r="H898" s="23"/>
      <c r="I898" s="23"/>
      <c r="J898" s="23"/>
      <c r="K898" s="23"/>
      <c r="L898" s="23"/>
    </row>
    <row r="899" spans="5:12" s="24" customFormat="1" x14ac:dyDescent="0.25">
      <c r="E899" s="23"/>
      <c r="F899" s="23"/>
      <c r="G899" s="23"/>
      <c r="H899" s="23"/>
      <c r="I899" s="23"/>
      <c r="J899" s="23"/>
      <c r="K899" s="23"/>
      <c r="L899" s="23"/>
    </row>
    <row r="900" spans="5:12" s="24" customFormat="1" x14ac:dyDescent="0.25">
      <c r="E900" s="23"/>
      <c r="F900" s="23"/>
      <c r="G900" s="23"/>
      <c r="H900" s="23"/>
      <c r="I900" s="23"/>
      <c r="J900" s="23"/>
      <c r="K900" s="23"/>
      <c r="L900" s="23"/>
    </row>
    <row r="901" spans="5:12" s="24" customFormat="1" x14ac:dyDescent="0.25">
      <c r="E901" s="23"/>
      <c r="F901" s="23"/>
      <c r="G901" s="23"/>
      <c r="H901" s="23"/>
      <c r="I901" s="23"/>
      <c r="J901" s="23"/>
      <c r="K901" s="23"/>
      <c r="L901" s="23"/>
    </row>
    <row r="902" spans="5:12" s="24" customFormat="1" x14ac:dyDescent="0.25">
      <c r="E902" s="23"/>
      <c r="F902" s="23"/>
      <c r="G902" s="23"/>
      <c r="H902" s="23"/>
      <c r="I902" s="23"/>
      <c r="J902" s="23"/>
      <c r="K902" s="23"/>
      <c r="L902" s="23"/>
    </row>
    <row r="903" spans="5:12" s="24" customFormat="1" x14ac:dyDescent="0.25">
      <c r="E903" s="23"/>
      <c r="F903" s="23"/>
      <c r="G903" s="23"/>
      <c r="H903" s="23"/>
      <c r="I903" s="23"/>
      <c r="J903" s="23"/>
      <c r="K903" s="23"/>
      <c r="L903" s="23"/>
    </row>
    <row r="904" spans="5:12" s="24" customFormat="1" x14ac:dyDescent="0.25">
      <c r="E904" s="23"/>
      <c r="F904" s="23"/>
      <c r="G904" s="23"/>
      <c r="H904" s="23"/>
      <c r="I904" s="23"/>
      <c r="J904" s="23"/>
      <c r="K904" s="23"/>
      <c r="L904" s="23"/>
    </row>
    <row r="905" spans="5:12" s="24" customFormat="1" x14ac:dyDescent="0.25">
      <c r="E905" s="23"/>
      <c r="F905" s="23"/>
      <c r="G905" s="23"/>
      <c r="H905" s="23"/>
      <c r="I905" s="23"/>
      <c r="J905" s="23"/>
      <c r="K905" s="23"/>
      <c r="L905" s="23"/>
    </row>
    <row r="906" spans="5:12" s="24" customFormat="1" x14ac:dyDescent="0.25">
      <c r="E906" s="23"/>
      <c r="F906" s="23"/>
      <c r="G906" s="23"/>
      <c r="H906" s="23"/>
      <c r="I906" s="23"/>
      <c r="J906" s="23"/>
      <c r="K906" s="23"/>
      <c r="L906" s="23"/>
    </row>
    <row r="907" spans="5:12" s="24" customFormat="1" x14ac:dyDescent="0.25">
      <c r="E907" s="23"/>
      <c r="F907" s="23"/>
      <c r="G907" s="23"/>
      <c r="H907" s="23"/>
      <c r="I907" s="23"/>
      <c r="J907" s="23"/>
      <c r="K907" s="23"/>
      <c r="L907" s="23"/>
    </row>
    <row r="908" spans="5:12" s="24" customFormat="1" x14ac:dyDescent="0.25">
      <c r="E908" s="23"/>
      <c r="F908" s="23"/>
      <c r="G908" s="23"/>
      <c r="H908" s="23"/>
      <c r="I908" s="23"/>
      <c r="J908" s="23"/>
      <c r="K908" s="23"/>
      <c r="L908" s="23"/>
    </row>
    <row r="909" spans="5:12" s="24" customFormat="1" x14ac:dyDescent="0.25">
      <c r="E909" s="23"/>
      <c r="F909" s="23"/>
      <c r="G909" s="23"/>
      <c r="H909" s="23"/>
      <c r="I909" s="23"/>
      <c r="J909" s="23"/>
      <c r="K909" s="23"/>
      <c r="L909" s="23"/>
    </row>
    <row r="910" spans="5:12" s="24" customFormat="1" x14ac:dyDescent="0.25">
      <c r="E910" s="23"/>
      <c r="F910" s="23"/>
      <c r="G910" s="23"/>
      <c r="H910" s="23"/>
      <c r="I910" s="23"/>
      <c r="J910" s="23"/>
      <c r="K910" s="23"/>
      <c r="L910" s="23"/>
    </row>
    <row r="911" spans="5:12" s="24" customFormat="1" x14ac:dyDescent="0.25">
      <c r="E911" s="23"/>
      <c r="F911" s="23"/>
      <c r="G911" s="23"/>
      <c r="H911" s="23"/>
      <c r="I911" s="23"/>
      <c r="J911" s="23"/>
      <c r="K911" s="23"/>
      <c r="L911" s="23"/>
    </row>
    <row r="912" spans="5:12" s="24" customFormat="1" x14ac:dyDescent="0.25">
      <c r="E912" s="23"/>
      <c r="F912" s="23"/>
      <c r="G912" s="23"/>
      <c r="H912" s="23"/>
      <c r="I912" s="23"/>
      <c r="J912" s="23"/>
      <c r="K912" s="23"/>
      <c r="L912" s="23"/>
    </row>
    <row r="913" spans="5:12" s="24" customFormat="1" x14ac:dyDescent="0.25">
      <c r="E913" s="23"/>
      <c r="F913" s="23"/>
      <c r="G913" s="23"/>
      <c r="H913" s="23"/>
      <c r="I913" s="23"/>
      <c r="J913" s="23"/>
      <c r="K913" s="23"/>
      <c r="L913" s="23"/>
    </row>
    <row r="914" spans="5:12" s="24" customFormat="1" x14ac:dyDescent="0.25">
      <c r="E914" s="23"/>
      <c r="F914" s="23"/>
      <c r="G914" s="23"/>
      <c r="H914" s="23"/>
      <c r="I914" s="23"/>
      <c r="J914" s="23"/>
      <c r="K914" s="23"/>
      <c r="L914" s="23"/>
    </row>
    <row r="915" spans="5:12" s="24" customFormat="1" x14ac:dyDescent="0.25">
      <c r="E915" s="23"/>
      <c r="F915" s="23"/>
      <c r="G915" s="23"/>
      <c r="H915" s="23"/>
      <c r="I915" s="23"/>
      <c r="J915" s="23"/>
      <c r="K915" s="23"/>
      <c r="L915" s="23"/>
    </row>
    <row r="916" spans="5:12" s="24" customFormat="1" x14ac:dyDescent="0.25">
      <c r="E916" s="23"/>
      <c r="F916" s="23"/>
      <c r="G916" s="23"/>
      <c r="H916" s="23"/>
      <c r="I916" s="23"/>
      <c r="J916" s="23"/>
      <c r="K916" s="23"/>
      <c r="L916" s="23"/>
    </row>
    <row r="917" spans="5:12" s="24" customFormat="1" x14ac:dyDescent="0.25">
      <c r="E917" s="23"/>
      <c r="F917" s="23"/>
      <c r="G917" s="23"/>
      <c r="H917" s="23"/>
      <c r="I917" s="23"/>
      <c r="J917" s="23"/>
      <c r="K917" s="23"/>
      <c r="L917" s="23"/>
    </row>
    <row r="918" spans="5:12" s="24" customFormat="1" x14ac:dyDescent="0.25">
      <c r="E918" s="23"/>
      <c r="F918" s="23"/>
      <c r="G918" s="23"/>
      <c r="H918" s="23"/>
      <c r="I918" s="23"/>
      <c r="J918" s="23"/>
      <c r="K918" s="23"/>
      <c r="L918" s="23"/>
    </row>
    <row r="919" spans="5:12" s="24" customFormat="1" x14ac:dyDescent="0.25">
      <c r="E919" s="23"/>
      <c r="F919" s="23"/>
      <c r="G919" s="23"/>
      <c r="H919" s="23"/>
      <c r="I919" s="23"/>
      <c r="J919" s="23"/>
      <c r="K919" s="23"/>
      <c r="L919" s="23"/>
    </row>
    <row r="920" spans="5:12" s="24" customFormat="1" x14ac:dyDescent="0.25">
      <c r="E920" s="23"/>
      <c r="F920" s="23"/>
      <c r="G920" s="23"/>
      <c r="H920" s="23"/>
      <c r="I920" s="23"/>
      <c r="J920" s="23"/>
      <c r="K920" s="23"/>
      <c r="L920" s="23"/>
    </row>
    <row r="921" spans="5:12" s="24" customFormat="1" x14ac:dyDescent="0.25">
      <c r="E921" s="23"/>
      <c r="F921" s="23"/>
      <c r="G921" s="23"/>
      <c r="H921" s="23"/>
      <c r="I921" s="23"/>
      <c r="J921" s="23"/>
      <c r="K921" s="23"/>
      <c r="L921" s="23"/>
    </row>
    <row r="922" spans="5:12" s="24" customFormat="1" x14ac:dyDescent="0.25">
      <c r="E922" s="23"/>
      <c r="F922" s="23"/>
      <c r="G922" s="23"/>
      <c r="H922" s="23"/>
      <c r="I922" s="23"/>
      <c r="J922" s="23"/>
      <c r="K922" s="23"/>
      <c r="L922" s="23"/>
    </row>
    <row r="923" spans="5:12" s="24" customFormat="1" x14ac:dyDescent="0.25">
      <c r="E923" s="23"/>
      <c r="F923" s="23"/>
      <c r="G923" s="23"/>
      <c r="H923" s="23"/>
      <c r="I923" s="23"/>
      <c r="J923" s="23"/>
      <c r="K923" s="23"/>
      <c r="L923" s="23"/>
    </row>
    <row r="924" spans="5:12" s="24" customFormat="1" x14ac:dyDescent="0.25">
      <c r="E924" s="23"/>
      <c r="F924" s="23"/>
      <c r="G924" s="23"/>
      <c r="H924" s="23"/>
      <c r="I924" s="23"/>
      <c r="J924" s="23"/>
      <c r="K924" s="23"/>
      <c r="L924" s="23"/>
    </row>
    <row r="925" spans="5:12" s="24" customFormat="1" x14ac:dyDescent="0.25">
      <c r="E925" s="23"/>
      <c r="F925" s="23"/>
      <c r="G925" s="23"/>
      <c r="H925" s="23"/>
      <c r="I925" s="23"/>
      <c r="J925" s="23"/>
      <c r="K925" s="23"/>
      <c r="L925" s="23"/>
    </row>
    <row r="926" spans="5:12" s="24" customFormat="1" x14ac:dyDescent="0.25">
      <c r="E926" s="23"/>
      <c r="F926" s="23"/>
      <c r="G926" s="23"/>
      <c r="H926" s="23"/>
      <c r="I926" s="23"/>
      <c r="J926" s="23"/>
      <c r="K926" s="23"/>
      <c r="L926" s="23"/>
    </row>
    <row r="927" spans="5:12" s="24" customFormat="1" x14ac:dyDescent="0.25">
      <c r="E927" s="23"/>
      <c r="F927" s="23"/>
      <c r="G927" s="23"/>
      <c r="H927" s="23"/>
      <c r="I927" s="23"/>
      <c r="J927" s="23"/>
      <c r="K927" s="23"/>
      <c r="L927" s="23"/>
    </row>
    <row r="928" spans="5:12" s="24" customFormat="1" x14ac:dyDescent="0.25">
      <c r="E928" s="23"/>
      <c r="F928" s="23"/>
      <c r="G928" s="23"/>
      <c r="H928" s="23"/>
      <c r="I928" s="23"/>
      <c r="J928" s="23"/>
      <c r="K928" s="23"/>
      <c r="L928" s="23"/>
    </row>
    <row r="929" spans="5:12" s="24" customFormat="1" x14ac:dyDescent="0.25">
      <c r="E929" s="23"/>
      <c r="F929" s="23"/>
      <c r="G929" s="23"/>
      <c r="H929" s="23"/>
      <c r="I929" s="23"/>
      <c r="J929" s="23"/>
      <c r="K929" s="23"/>
      <c r="L929" s="23"/>
    </row>
    <row r="930" spans="5:12" s="24" customFormat="1" x14ac:dyDescent="0.25">
      <c r="E930" s="23"/>
      <c r="F930" s="23"/>
      <c r="G930" s="23"/>
      <c r="H930" s="23"/>
      <c r="I930" s="23"/>
      <c r="J930" s="23"/>
      <c r="K930" s="23"/>
      <c r="L930" s="23"/>
    </row>
    <row r="931" spans="5:12" s="24" customFormat="1" x14ac:dyDescent="0.25">
      <c r="E931" s="23"/>
      <c r="F931" s="23"/>
      <c r="G931" s="23"/>
      <c r="H931" s="23"/>
      <c r="I931" s="23"/>
      <c r="J931" s="23"/>
      <c r="K931" s="23"/>
      <c r="L931" s="23"/>
    </row>
    <row r="932" spans="5:12" s="24" customFormat="1" x14ac:dyDescent="0.25">
      <c r="E932" s="23"/>
      <c r="F932" s="23"/>
      <c r="G932" s="23"/>
      <c r="H932" s="23"/>
      <c r="I932" s="23"/>
      <c r="J932" s="23"/>
      <c r="K932" s="23"/>
      <c r="L932" s="23"/>
    </row>
    <row r="933" spans="5:12" s="24" customFormat="1" x14ac:dyDescent="0.25">
      <c r="E933" s="23"/>
      <c r="F933" s="23"/>
      <c r="G933" s="23"/>
      <c r="H933" s="23"/>
      <c r="I933" s="23"/>
      <c r="J933" s="23"/>
      <c r="K933" s="23"/>
      <c r="L933" s="23"/>
    </row>
    <row r="934" spans="5:12" s="24" customFormat="1" x14ac:dyDescent="0.25">
      <c r="E934" s="23"/>
      <c r="F934" s="23"/>
      <c r="G934" s="23"/>
      <c r="H934" s="23"/>
      <c r="I934" s="23"/>
      <c r="J934" s="23"/>
      <c r="K934" s="23"/>
      <c r="L934" s="23"/>
    </row>
    <row r="935" spans="5:12" s="24" customFormat="1" x14ac:dyDescent="0.25">
      <c r="E935" s="23"/>
      <c r="F935" s="23"/>
      <c r="G935" s="23"/>
      <c r="H935" s="23"/>
      <c r="I935" s="23"/>
      <c r="J935" s="23"/>
      <c r="K935" s="23"/>
      <c r="L935" s="23"/>
    </row>
    <row r="936" spans="5:12" s="24" customFormat="1" x14ac:dyDescent="0.25">
      <c r="E936" s="23"/>
      <c r="F936" s="23"/>
      <c r="G936" s="23"/>
      <c r="H936" s="23"/>
      <c r="I936" s="23"/>
      <c r="J936" s="23"/>
      <c r="K936" s="23"/>
      <c r="L936" s="23"/>
    </row>
    <row r="937" spans="5:12" s="24" customFormat="1" x14ac:dyDescent="0.25">
      <c r="E937" s="23"/>
      <c r="F937" s="23"/>
      <c r="G937" s="23"/>
      <c r="H937" s="23"/>
      <c r="I937" s="23"/>
      <c r="J937" s="23"/>
      <c r="K937" s="23"/>
      <c r="L937" s="23"/>
    </row>
    <row r="938" spans="5:12" s="24" customFormat="1" x14ac:dyDescent="0.25">
      <c r="E938" s="23"/>
      <c r="F938" s="23"/>
      <c r="G938" s="23"/>
      <c r="H938" s="23"/>
      <c r="I938" s="23"/>
      <c r="J938" s="23"/>
      <c r="K938" s="23"/>
      <c r="L938" s="23"/>
    </row>
    <row r="939" spans="5:12" s="24" customFormat="1" x14ac:dyDescent="0.25">
      <c r="E939" s="23"/>
      <c r="F939" s="23"/>
      <c r="G939" s="23"/>
      <c r="H939" s="23"/>
      <c r="I939" s="23"/>
      <c r="J939" s="23"/>
      <c r="K939" s="23"/>
      <c r="L939" s="23"/>
    </row>
    <row r="940" spans="5:12" s="24" customFormat="1" x14ac:dyDescent="0.25">
      <c r="E940" s="23"/>
      <c r="F940" s="23"/>
      <c r="G940" s="23"/>
      <c r="H940" s="23"/>
      <c r="I940" s="23"/>
      <c r="J940" s="23"/>
      <c r="K940" s="23"/>
      <c r="L940" s="23"/>
    </row>
    <row r="941" spans="5:12" s="24" customFormat="1" x14ac:dyDescent="0.25">
      <c r="E941" s="23"/>
      <c r="F941" s="23"/>
      <c r="G941" s="23"/>
      <c r="H941" s="23"/>
      <c r="I941" s="23"/>
      <c r="J941" s="23"/>
      <c r="K941" s="23"/>
      <c r="L941" s="23"/>
    </row>
    <row r="942" spans="5:12" s="24" customFormat="1" x14ac:dyDescent="0.25">
      <c r="E942" s="23"/>
      <c r="F942" s="23"/>
      <c r="G942" s="23"/>
      <c r="H942" s="23"/>
      <c r="I942" s="23"/>
      <c r="J942" s="23"/>
      <c r="K942" s="23"/>
      <c r="L942" s="23"/>
    </row>
    <row r="943" spans="5:12" s="24" customFormat="1" x14ac:dyDescent="0.25">
      <c r="E943" s="23"/>
      <c r="F943" s="23"/>
      <c r="G943" s="23"/>
      <c r="H943" s="23"/>
      <c r="I943" s="23"/>
      <c r="J943" s="23"/>
      <c r="K943" s="23"/>
      <c r="L943" s="23"/>
    </row>
    <row r="944" spans="5:12" s="24" customFormat="1" x14ac:dyDescent="0.25">
      <c r="E944" s="23"/>
      <c r="F944" s="23"/>
      <c r="G944" s="23"/>
      <c r="H944" s="23"/>
      <c r="I944" s="23"/>
      <c r="J944" s="23"/>
      <c r="K944" s="23"/>
      <c r="L944" s="23"/>
    </row>
    <row r="945" spans="5:12" s="24" customFormat="1" x14ac:dyDescent="0.25">
      <c r="E945" s="23"/>
      <c r="F945" s="23"/>
      <c r="G945" s="23"/>
      <c r="H945" s="23"/>
      <c r="I945" s="23"/>
      <c r="J945" s="23"/>
      <c r="K945" s="23"/>
      <c r="L945" s="23"/>
    </row>
    <row r="946" spans="5:12" s="24" customFormat="1" x14ac:dyDescent="0.25">
      <c r="E946" s="23"/>
      <c r="F946" s="23"/>
      <c r="G946" s="23"/>
      <c r="H946" s="23"/>
      <c r="I946" s="23"/>
      <c r="J946" s="23"/>
      <c r="K946" s="23"/>
      <c r="L946" s="23"/>
    </row>
    <row r="947" spans="5:12" s="24" customFormat="1" x14ac:dyDescent="0.25">
      <c r="E947" s="23"/>
      <c r="F947" s="23"/>
      <c r="G947" s="23"/>
      <c r="H947" s="23"/>
      <c r="I947" s="23"/>
      <c r="J947" s="23"/>
      <c r="K947" s="23"/>
      <c r="L947" s="23"/>
    </row>
    <row r="948" spans="5:12" s="24" customFormat="1" x14ac:dyDescent="0.25">
      <c r="E948" s="23"/>
      <c r="F948" s="23"/>
      <c r="G948" s="23"/>
      <c r="H948" s="23"/>
      <c r="I948" s="23"/>
      <c r="J948" s="23"/>
      <c r="K948" s="23"/>
      <c r="L948" s="23"/>
    </row>
    <row r="949" spans="5:12" s="24" customFormat="1" x14ac:dyDescent="0.25">
      <c r="E949" s="23"/>
      <c r="F949" s="23"/>
      <c r="G949" s="23"/>
      <c r="H949" s="23"/>
      <c r="I949" s="23"/>
      <c r="J949" s="23"/>
      <c r="K949" s="23"/>
      <c r="L949" s="23"/>
    </row>
    <row r="950" spans="5:12" s="24" customFormat="1" x14ac:dyDescent="0.25">
      <c r="E950" s="23"/>
      <c r="F950" s="23"/>
      <c r="G950" s="23"/>
      <c r="H950" s="23"/>
      <c r="I950" s="23"/>
      <c r="J950" s="23"/>
      <c r="K950" s="23"/>
      <c r="L950" s="23"/>
    </row>
    <row r="951" spans="5:12" s="24" customFormat="1" x14ac:dyDescent="0.25">
      <c r="E951" s="23"/>
      <c r="F951" s="23"/>
      <c r="G951" s="23"/>
      <c r="H951" s="23"/>
      <c r="I951" s="23"/>
      <c r="J951" s="23"/>
      <c r="K951" s="23"/>
      <c r="L951" s="23"/>
    </row>
    <row r="952" spans="5:12" s="24" customFormat="1" x14ac:dyDescent="0.25">
      <c r="E952" s="23"/>
      <c r="F952" s="23"/>
      <c r="G952" s="23"/>
      <c r="H952" s="23"/>
      <c r="I952" s="23"/>
      <c r="J952" s="23"/>
      <c r="K952" s="23"/>
      <c r="L952" s="23"/>
    </row>
    <row r="953" spans="5:12" s="24" customFormat="1" x14ac:dyDescent="0.25">
      <c r="E953" s="23"/>
      <c r="F953" s="23"/>
      <c r="G953" s="23"/>
      <c r="H953" s="23"/>
      <c r="I953" s="23"/>
      <c r="J953" s="23"/>
      <c r="K953" s="23"/>
      <c r="L953" s="23"/>
    </row>
    <row r="954" spans="5:12" s="24" customFormat="1" x14ac:dyDescent="0.25">
      <c r="E954" s="23"/>
      <c r="F954" s="23"/>
      <c r="G954" s="23"/>
      <c r="H954" s="23"/>
      <c r="I954" s="23"/>
      <c r="J954" s="23"/>
      <c r="K954" s="23"/>
      <c r="L954" s="23"/>
    </row>
    <row r="955" spans="5:12" s="24" customFormat="1" x14ac:dyDescent="0.25">
      <c r="E955" s="23"/>
      <c r="F955" s="23"/>
      <c r="G955" s="23"/>
      <c r="H955" s="23"/>
      <c r="I955" s="23"/>
      <c r="J955" s="23"/>
      <c r="K955" s="23"/>
      <c r="L955" s="23"/>
    </row>
    <row r="956" spans="5:12" s="24" customFormat="1" x14ac:dyDescent="0.25">
      <c r="E956" s="23"/>
      <c r="F956" s="23"/>
      <c r="G956" s="23"/>
      <c r="H956" s="23"/>
      <c r="I956" s="23"/>
      <c r="J956" s="23"/>
      <c r="K956" s="23"/>
      <c r="L956" s="23"/>
    </row>
    <row r="957" spans="5:12" s="24" customFormat="1" x14ac:dyDescent="0.25">
      <c r="E957" s="23"/>
      <c r="F957" s="23"/>
      <c r="G957" s="23"/>
      <c r="H957" s="23"/>
      <c r="I957" s="23"/>
      <c r="J957" s="23"/>
      <c r="K957" s="23"/>
      <c r="L957" s="23"/>
    </row>
    <row r="958" spans="5:12" s="24" customFormat="1" x14ac:dyDescent="0.25">
      <c r="E958" s="23"/>
      <c r="F958" s="23"/>
      <c r="G958" s="23"/>
      <c r="H958" s="23"/>
      <c r="I958" s="23"/>
      <c r="J958" s="23"/>
      <c r="K958" s="23"/>
      <c r="L958" s="23"/>
    </row>
    <row r="959" spans="5:12" s="24" customFormat="1" x14ac:dyDescent="0.25">
      <c r="E959" s="23"/>
      <c r="F959" s="23"/>
      <c r="G959" s="23"/>
      <c r="H959" s="23"/>
      <c r="I959" s="23"/>
      <c r="J959" s="23"/>
      <c r="K959" s="23"/>
      <c r="L959" s="23"/>
    </row>
    <row r="960" spans="5:12" s="24" customFormat="1" x14ac:dyDescent="0.25">
      <c r="E960" s="23"/>
      <c r="F960" s="23"/>
      <c r="G960" s="23"/>
      <c r="H960" s="23"/>
      <c r="I960" s="23"/>
      <c r="J960" s="23"/>
      <c r="K960" s="23"/>
      <c r="L960" s="23"/>
    </row>
    <row r="961" spans="5:12" s="24" customFormat="1" x14ac:dyDescent="0.25">
      <c r="E961" s="23"/>
      <c r="F961" s="23"/>
      <c r="G961" s="23"/>
      <c r="H961" s="23"/>
      <c r="I961" s="23"/>
      <c r="J961" s="23"/>
      <c r="K961" s="23"/>
      <c r="L961" s="23"/>
    </row>
    <row r="962" spans="5:12" s="24" customFormat="1" x14ac:dyDescent="0.25">
      <c r="E962" s="23"/>
      <c r="F962" s="23"/>
      <c r="G962" s="23"/>
      <c r="H962" s="23"/>
      <c r="I962" s="23"/>
      <c r="J962" s="23"/>
      <c r="K962" s="23"/>
      <c r="L962" s="23"/>
    </row>
    <row r="963" spans="5:12" s="24" customFormat="1" x14ac:dyDescent="0.25">
      <c r="E963" s="23"/>
      <c r="F963" s="23"/>
      <c r="G963" s="23"/>
      <c r="H963" s="23"/>
      <c r="I963" s="23"/>
      <c r="J963" s="23"/>
      <c r="K963" s="23"/>
      <c r="L963" s="23"/>
    </row>
    <row r="964" spans="5:12" s="24" customFormat="1" x14ac:dyDescent="0.25">
      <c r="E964" s="23"/>
      <c r="F964" s="23"/>
      <c r="G964" s="23"/>
      <c r="H964" s="23"/>
      <c r="I964" s="23"/>
      <c r="J964" s="23"/>
      <c r="K964" s="23"/>
      <c r="L964" s="23"/>
    </row>
    <row r="965" spans="5:12" s="24" customFormat="1" x14ac:dyDescent="0.25">
      <c r="E965" s="23"/>
      <c r="F965" s="23"/>
      <c r="G965" s="23"/>
      <c r="H965" s="23"/>
      <c r="I965" s="23"/>
      <c r="J965" s="23"/>
      <c r="K965" s="23"/>
      <c r="L965" s="23"/>
    </row>
    <row r="966" spans="5:12" s="24" customFormat="1" x14ac:dyDescent="0.25">
      <c r="E966" s="23"/>
      <c r="F966" s="23"/>
      <c r="G966" s="23"/>
      <c r="H966" s="23"/>
      <c r="I966" s="23"/>
      <c r="J966" s="23"/>
      <c r="K966" s="23"/>
      <c r="L966" s="23"/>
    </row>
    <row r="967" spans="5:12" s="24" customFormat="1" x14ac:dyDescent="0.25">
      <c r="E967" s="23"/>
      <c r="F967" s="23"/>
      <c r="G967" s="23"/>
      <c r="H967" s="23"/>
      <c r="I967" s="23"/>
      <c r="J967" s="23"/>
      <c r="K967" s="23"/>
      <c r="L967" s="23"/>
    </row>
    <row r="968" spans="5:12" s="24" customFormat="1" x14ac:dyDescent="0.25">
      <c r="E968" s="23"/>
      <c r="F968" s="23"/>
      <c r="G968" s="23"/>
      <c r="H968" s="23"/>
      <c r="I968" s="23"/>
      <c r="J968" s="23"/>
      <c r="K968" s="23"/>
      <c r="L968" s="23"/>
    </row>
    <row r="969" spans="5:12" s="24" customFormat="1" x14ac:dyDescent="0.25">
      <c r="E969" s="23"/>
      <c r="F969" s="23"/>
      <c r="G969" s="23"/>
      <c r="H969" s="23"/>
      <c r="I969" s="23"/>
      <c r="J969" s="23"/>
      <c r="K969" s="23"/>
      <c r="L969" s="23"/>
    </row>
    <row r="970" spans="5:12" s="24" customFormat="1" x14ac:dyDescent="0.25">
      <c r="E970" s="23"/>
      <c r="F970" s="23"/>
      <c r="G970" s="23"/>
      <c r="H970" s="23"/>
      <c r="I970" s="23"/>
      <c r="J970" s="23"/>
      <c r="K970" s="23"/>
      <c r="L970" s="23"/>
    </row>
    <row r="971" spans="5:12" s="24" customFormat="1" x14ac:dyDescent="0.25">
      <c r="E971" s="23"/>
      <c r="F971" s="23"/>
      <c r="G971" s="23"/>
      <c r="H971" s="23"/>
      <c r="I971" s="23"/>
      <c r="J971" s="23"/>
      <c r="K971" s="23"/>
      <c r="L971" s="23"/>
    </row>
    <row r="972" spans="5:12" s="24" customFormat="1" x14ac:dyDescent="0.25">
      <c r="E972" s="23"/>
      <c r="F972" s="23"/>
      <c r="G972" s="23"/>
      <c r="H972" s="23"/>
      <c r="I972" s="23"/>
      <c r="J972" s="23"/>
      <c r="K972" s="23"/>
      <c r="L972" s="23"/>
    </row>
    <row r="973" spans="5:12" s="24" customFormat="1" x14ac:dyDescent="0.25">
      <c r="E973" s="23"/>
      <c r="F973" s="23"/>
      <c r="G973" s="23"/>
      <c r="H973" s="23"/>
      <c r="I973" s="23"/>
      <c r="J973" s="23"/>
      <c r="K973" s="23"/>
      <c r="L973" s="23"/>
    </row>
    <row r="974" spans="5:12" s="24" customFormat="1" x14ac:dyDescent="0.25">
      <c r="E974" s="23"/>
      <c r="F974" s="23"/>
      <c r="G974" s="23"/>
      <c r="H974" s="23"/>
      <c r="I974" s="23"/>
      <c r="J974" s="23"/>
      <c r="K974" s="23"/>
      <c r="L974" s="23"/>
    </row>
    <row r="975" spans="5:12" s="24" customFormat="1" x14ac:dyDescent="0.25">
      <c r="E975" s="23"/>
      <c r="F975" s="23"/>
      <c r="G975" s="23"/>
      <c r="H975" s="23"/>
      <c r="I975" s="23"/>
      <c r="J975" s="23"/>
      <c r="K975" s="23"/>
      <c r="L975" s="23"/>
    </row>
    <row r="976" spans="5:12" s="24" customFormat="1" x14ac:dyDescent="0.25">
      <c r="E976" s="23"/>
      <c r="F976" s="23"/>
      <c r="G976" s="23"/>
      <c r="H976" s="23"/>
      <c r="I976" s="23"/>
      <c r="J976" s="23"/>
      <c r="K976" s="23"/>
      <c r="L976" s="23"/>
    </row>
    <row r="977" spans="5:12" s="24" customFormat="1" x14ac:dyDescent="0.25">
      <c r="E977" s="23"/>
      <c r="F977" s="23"/>
      <c r="G977" s="23"/>
      <c r="H977" s="23"/>
      <c r="I977" s="23"/>
      <c r="J977" s="23"/>
      <c r="K977" s="23"/>
      <c r="L977" s="23"/>
    </row>
    <row r="978" spans="5:12" s="24" customFormat="1" x14ac:dyDescent="0.25">
      <c r="E978" s="23"/>
      <c r="F978" s="23"/>
      <c r="G978" s="23"/>
      <c r="H978" s="23"/>
      <c r="I978" s="23"/>
      <c r="J978" s="23"/>
      <c r="K978" s="23"/>
      <c r="L978" s="23"/>
    </row>
    <row r="979" spans="5:12" s="24" customFormat="1" x14ac:dyDescent="0.25">
      <c r="E979" s="23"/>
      <c r="F979" s="23"/>
      <c r="G979" s="23"/>
      <c r="H979" s="23"/>
      <c r="I979" s="23"/>
      <c r="J979" s="23"/>
      <c r="K979" s="23"/>
      <c r="L979" s="23"/>
    </row>
    <row r="980" spans="5:12" s="24" customFormat="1" x14ac:dyDescent="0.25">
      <c r="E980" s="23"/>
      <c r="F980" s="23"/>
      <c r="G980" s="23"/>
      <c r="H980" s="23"/>
      <c r="I980" s="23"/>
      <c r="J980" s="23"/>
      <c r="K980" s="23"/>
      <c r="L980" s="23"/>
    </row>
    <row r="981" spans="5:12" s="24" customFormat="1" x14ac:dyDescent="0.25">
      <c r="E981" s="23"/>
      <c r="F981" s="23"/>
      <c r="G981" s="23"/>
      <c r="H981" s="23"/>
      <c r="I981" s="23"/>
      <c r="J981" s="23"/>
      <c r="K981" s="23"/>
      <c r="L981" s="23"/>
    </row>
    <row r="982" spans="5:12" s="24" customFormat="1" x14ac:dyDescent="0.25">
      <c r="E982" s="23"/>
      <c r="F982" s="23"/>
      <c r="G982" s="23"/>
      <c r="H982" s="23"/>
      <c r="I982" s="23"/>
      <c r="J982" s="23"/>
      <c r="K982" s="23"/>
      <c r="L982" s="23"/>
    </row>
    <row r="983" spans="5:12" s="24" customFormat="1" x14ac:dyDescent="0.25">
      <c r="E983" s="23"/>
      <c r="F983" s="23"/>
      <c r="G983" s="23"/>
      <c r="H983" s="23"/>
      <c r="I983" s="23"/>
      <c r="J983" s="23"/>
      <c r="K983" s="23"/>
      <c r="L983" s="23"/>
    </row>
    <row r="984" spans="5:12" s="24" customFormat="1" x14ac:dyDescent="0.25">
      <c r="E984" s="23"/>
      <c r="F984" s="23"/>
      <c r="G984" s="23"/>
      <c r="H984" s="23"/>
      <c r="I984" s="23"/>
      <c r="J984" s="23"/>
      <c r="K984" s="23"/>
      <c r="L984" s="23"/>
    </row>
    <row r="985" spans="5:12" s="24" customFormat="1" x14ac:dyDescent="0.25">
      <c r="E985" s="23"/>
      <c r="F985" s="23"/>
      <c r="G985" s="23"/>
      <c r="H985" s="23"/>
      <c r="I985" s="23"/>
      <c r="J985" s="23"/>
      <c r="K985" s="23"/>
      <c r="L985" s="23"/>
    </row>
    <row r="986" spans="5:12" s="24" customFormat="1" x14ac:dyDescent="0.25">
      <c r="E986" s="23"/>
      <c r="F986" s="23"/>
      <c r="G986" s="23"/>
      <c r="H986" s="23"/>
      <c r="I986" s="23"/>
      <c r="J986" s="23"/>
      <c r="K986" s="23"/>
      <c r="L986" s="23"/>
    </row>
    <row r="987" spans="5:12" s="24" customFormat="1" x14ac:dyDescent="0.25">
      <c r="E987" s="23"/>
      <c r="F987" s="23"/>
      <c r="G987" s="23"/>
      <c r="H987" s="23"/>
      <c r="I987" s="23"/>
      <c r="J987" s="23"/>
      <c r="K987" s="23"/>
      <c r="L987" s="23"/>
    </row>
    <row r="988" spans="5:12" s="24" customFormat="1" x14ac:dyDescent="0.25">
      <c r="E988" s="23"/>
      <c r="F988" s="23"/>
      <c r="G988" s="23"/>
      <c r="H988" s="23"/>
      <c r="I988" s="23"/>
      <c r="J988" s="23"/>
      <c r="K988" s="23"/>
      <c r="L988" s="23"/>
    </row>
    <row r="989" spans="5:12" s="24" customFormat="1" x14ac:dyDescent="0.25">
      <c r="E989" s="23"/>
      <c r="F989" s="23"/>
      <c r="G989" s="23"/>
      <c r="H989" s="23"/>
      <c r="I989" s="23"/>
      <c r="J989" s="23"/>
      <c r="K989" s="23"/>
      <c r="L989" s="23"/>
    </row>
    <row r="990" spans="5:12" s="24" customFormat="1" x14ac:dyDescent="0.25">
      <c r="E990" s="23"/>
      <c r="F990" s="23"/>
      <c r="G990" s="23"/>
      <c r="H990" s="23"/>
      <c r="I990" s="23"/>
      <c r="J990" s="23"/>
      <c r="K990" s="23"/>
      <c r="L990" s="23"/>
    </row>
    <row r="991" spans="5:12" s="24" customFormat="1" x14ac:dyDescent="0.25">
      <c r="E991" s="23"/>
      <c r="F991" s="23"/>
      <c r="G991" s="23"/>
      <c r="H991" s="23"/>
      <c r="I991" s="23"/>
      <c r="J991" s="23"/>
      <c r="K991" s="23"/>
      <c r="L991" s="23"/>
    </row>
    <row r="992" spans="5:12" s="24" customFormat="1" x14ac:dyDescent="0.25">
      <c r="E992" s="23"/>
      <c r="F992" s="23"/>
      <c r="G992" s="23"/>
      <c r="H992" s="23"/>
      <c r="I992" s="23"/>
      <c r="J992" s="23"/>
      <c r="K992" s="23"/>
      <c r="L992" s="23"/>
    </row>
    <row r="993" spans="5:12" s="24" customFormat="1" x14ac:dyDescent="0.25">
      <c r="E993" s="23"/>
      <c r="F993" s="23"/>
      <c r="G993" s="23"/>
      <c r="H993" s="23"/>
      <c r="I993" s="23"/>
      <c r="J993" s="23"/>
      <c r="K993" s="23"/>
      <c r="L993" s="23"/>
    </row>
    <row r="994" spans="5:12" s="24" customFormat="1" x14ac:dyDescent="0.25">
      <c r="E994" s="23"/>
      <c r="F994" s="23"/>
      <c r="G994" s="23"/>
      <c r="H994" s="23"/>
      <c r="I994" s="23"/>
      <c r="J994" s="23"/>
      <c r="K994" s="23"/>
      <c r="L994" s="23"/>
    </row>
    <row r="995" spans="5:12" s="24" customFormat="1" x14ac:dyDescent="0.25">
      <c r="E995" s="23"/>
      <c r="F995" s="23"/>
      <c r="G995" s="23"/>
      <c r="H995" s="23"/>
      <c r="I995" s="23"/>
      <c r="J995" s="23"/>
      <c r="K995" s="23"/>
      <c r="L995" s="23"/>
    </row>
    <row r="996" spans="5:12" s="24" customFormat="1" x14ac:dyDescent="0.25">
      <c r="E996" s="23"/>
      <c r="F996" s="23"/>
      <c r="G996" s="23"/>
      <c r="H996" s="23"/>
      <c r="I996" s="23"/>
      <c r="J996" s="23"/>
      <c r="K996" s="23"/>
      <c r="L996" s="23"/>
    </row>
    <row r="997" spans="5:12" s="24" customFormat="1" x14ac:dyDescent="0.25">
      <c r="E997" s="23"/>
      <c r="F997" s="23"/>
      <c r="G997" s="23"/>
      <c r="H997" s="23"/>
      <c r="I997" s="23"/>
      <c r="J997" s="23"/>
      <c r="K997" s="23"/>
      <c r="L997" s="23"/>
    </row>
    <row r="998" spans="5:12" s="24" customFormat="1" x14ac:dyDescent="0.25">
      <c r="E998" s="23"/>
      <c r="F998" s="23"/>
      <c r="G998" s="23"/>
      <c r="H998" s="23"/>
      <c r="I998" s="23"/>
      <c r="J998" s="23"/>
      <c r="K998" s="23"/>
      <c r="L998" s="23"/>
    </row>
    <row r="999" spans="5:12" s="24" customFormat="1" x14ac:dyDescent="0.25">
      <c r="E999" s="23"/>
      <c r="F999" s="23"/>
      <c r="G999" s="23"/>
      <c r="H999" s="23"/>
      <c r="I999" s="23"/>
      <c r="J999" s="23"/>
      <c r="K999" s="23"/>
      <c r="L999" s="23"/>
    </row>
    <row r="1000" spans="5:12" s="24" customFormat="1" x14ac:dyDescent="0.25">
      <c r="E1000" s="23"/>
      <c r="F1000" s="23"/>
      <c r="G1000" s="23"/>
      <c r="H1000" s="23"/>
      <c r="I1000" s="23"/>
      <c r="J1000" s="23"/>
      <c r="K1000" s="23"/>
      <c r="L1000" s="23"/>
    </row>
    <row r="1001" spans="5:12" s="24" customFormat="1" x14ac:dyDescent="0.25">
      <c r="E1001" s="23"/>
      <c r="F1001" s="23"/>
      <c r="G1001" s="23"/>
      <c r="H1001" s="23"/>
      <c r="I1001" s="23"/>
      <c r="J1001" s="23"/>
      <c r="K1001" s="23"/>
      <c r="L1001" s="23"/>
    </row>
    <row r="1002" spans="5:12" s="24" customFormat="1" x14ac:dyDescent="0.25">
      <c r="E1002" s="23"/>
      <c r="F1002" s="23"/>
      <c r="G1002" s="23"/>
      <c r="H1002" s="23"/>
      <c r="I1002" s="23"/>
      <c r="J1002" s="23"/>
      <c r="K1002" s="23"/>
      <c r="L1002" s="23"/>
    </row>
    <row r="1003" spans="5:12" s="24" customFormat="1" x14ac:dyDescent="0.25">
      <c r="E1003" s="23"/>
      <c r="F1003" s="23"/>
      <c r="G1003" s="23"/>
      <c r="H1003" s="23"/>
      <c r="I1003" s="23"/>
      <c r="J1003" s="23"/>
      <c r="K1003" s="23"/>
      <c r="L1003" s="23"/>
    </row>
    <row r="1004" spans="5:12" s="24" customFormat="1" x14ac:dyDescent="0.25">
      <c r="E1004" s="23"/>
      <c r="F1004" s="23"/>
      <c r="G1004" s="23"/>
      <c r="H1004" s="23"/>
      <c r="I1004" s="23"/>
      <c r="J1004" s="23"/>
      <c r="K1004" s="23"/>
      <c r="L1004" s="23"/>
    </row>
    <row r="1005" spans="5:12" s="24" customFormat="1" x14ac:dyDescent="0.25">
      <c r="E1005" s="23"/>
      <c r="F1005" s="23"/>
      <c r="G1005" s="23"/>
      <c r="H1005" s="23"/>
      <c r="I1005" s="23"/>
      <c r="J1005" s="23"/>
      <c r="K1005" s="23"/>
      <c r="L1005" s="23"/>
    </row>
    <row r="1006" spans="5:12" s="24" customFormat="1" x14ac:dyDescent="0.25">
      <c r="E1006" s="23"/>
      <c r="F1006" s="23"/>
      <c r="G1006" s="23"/>
      <c r="H1006" s="23"/>
      <c r="I1006" s="23"/>
      <c r="J1006" s="23"/>
      <c r="K1006" s="23"/>
      <c r="L1006" s="23"/>
    </row>
    <row r="1007" spans="5:12" s="24" customFormat="1" x14ac:dyDescent="0.25">
      <c r="E1007" s="23"/>
      <c r="F1007" s="23"/>
      <c r="G1007" s="23"/>
      <c r="H1007" s="23"/>
      <c r="I1007" s="23"/>
      <c r="J1007" s="23"/>
      <c r="K1007" s="23"/>
      <c r="L1007" s="23"/>
    </row>
    <row r="1008" spans="5:12" s="24" customFormat="1" x14ac:dyDescent="0.25">
      <c r="E1008" s="23"/>
      <c r="F1008" s="23"/>
      <c r="G1008" s="23"/>
      <c r="H1008" s="23"/>
      <c r="I1008" s="23"/>
      <c r="J1008" s="23"/>
      <c r="K1008" s="23"/>
      <c r="L1008" s="23"/>
    </row>
    <row r="1009" spans="5:12" s="24" customFormat="1" x14ac:dyDescent="0.25">
      <c r="E1009" s="23"/>
      <c r="F1009" s="23"/>
      <c r="G1009" s="23"/>
      <c r="H1009" s="23"/>
      <c r="I1009" s="23"/>
      <c r="J1009" s="23"/>
      <c r="K1009" s="23"/>
      <c r="L1009" s="23"/>
    </row>
    <row r="1010" spans="5:12" s="24" customFormat="1" x14ac:dyDescent="0.25">
      <c r="E1010" s="23"/>
      <c r="F1010" s="23"/>
      <c r="G1010" s="23"/>
      <c r="H1010" s="23"/>
      <c r="I1010" s="23"/>
      <c r="J1010" s="23"/>
      <c r="K1010" s="23"/>
      <c r="L1010" s="23"/>
    </row>
    <row r="1011" spans="5:12" s="24" customFormat="1" x14ac:dyDescent="0.25">
      <c r="E1011" s="23"/>
      <c r="F1011" s="23"/>
      <c r="G1011" s="23"/>
      <c r="H1011" s="23"/>
      <c r="I1011" s="23"/>
      <c r="J1011" s="23"/>
      <c r="K1011" s="23"/>
      <c r="L1011" s="23"/>
    </row>
    <row r="1012" spans="5:12" s="24" customFormat="1" x14ac:dyDescent="0.25">
      <c r="E1012" s="23"/>
      <c r="F1012" s="23"/>
      <c r="G1012" s="23"/>
      <c r="H1012" s="23"/>
      <c r="I1012" s="23"/>
      <c r="J1012" s="23"/>
      <c r="K1012" s="23"/>
      <c r="L1012" s="23"/>
    </row>
    <row r="1013" spans="5:12" s="24" customFormat="1" x14ac:dyDescent="0.25">
      <c r="E1013" s="23"/>
      <c r="F1013" s="23"/>
      <c r="G1013" s="23"/>
      <c r="H1013" s="23"/>
      <c r="I1013" s="23"/>
      <c r="J1013" s="23"/>
      <c r="K1013" s="23"/>
      <c r="L1013" s="23"/>
    </row>
    <row r="1014" spans="5:12" s="24" customFormat="1" x14ac:dyDescent="0.25">
      <c r="E1014" s="23"/>
      <c r="F1014" s="23"/>
      <c r="G1014" s="23"/>
      <c r="H1014" s="23"/>
      <c r="I1014" s="23"/>
      <c r="J1014" s="23"/>
      <c r="K1014" s="23"/>
      <c r="L1014" s="23"/>
    </row>
    <row r="1015" spans="5:12" s="24" customFormat="1" x14ac:dyDescent="0.25">
      <c r="E1015" s="23"/>
      <c r="F1015" s="23"/>
      <c r="G1015" s="23"/>
      <c r="H1015" s="23"/>
      <c r="I1015" s="23"/>
      <c r="J1015" s="23"/>
      <c r="K1015" s="23"/>
      <c r="L1015" s="23"/>
    </row>
    <row r="1016" spans="5:12" s="24" customFormat="1" x14ac:dyDescent="0.25">
      <c r="E1016" s="23"/>
      <c r="F1016" s="23"/>
      <c r="G1016" s="23"/>
      <c r="H1016" s="23"/>
      <c r="I1016" s="23"/>
      <c r="J1016" s="23"/>
      <c r="K1016" s="23"/>
      <c r="L1016" s="23"/>
    </row>
    <row r="1017" spans="5:12" s="24" customFormat="1" x14ac:dyDescent="0.25">
      <c r="E1017" s="23"/>
      <c r="F1017" s="23"/>
      <c r="G1017" s="23"/>
      <c r="H1017" s="23"/>
      <c r="I1017" s="23"/>
      <c r="J1017" s="23"/>
      <c r="K1017" s="23"/>
      <c r="L1017" s="23"/>
    </row>
    <row r="1018" spans="5:12" s="24" customFormat="1" x14ac:dyDescent="0.25">
      <c r="E1018" s="23"/>
      <c r="F1018" s="23"/>
      <c r="G1018" s="23"/>
      <c r="H1018" s="23"/>
      <c r="I1018" s="23"/>
      <c r="J1018" s="23"/>
      <c r="K1018" s="23"/>
      <c r="L1018" s="23"/>
    </row>
    <row r="1019" spans="5:12" s="24" customFormat="1" x14ac:dyDescent="0.25">
      <c r="E1019" s="23"/>
      <c r="F1019" s="23"/>
      <c r="G1019" s="23"/>
      <c r="H1019" s="23"/>
      <c r="I1019" s="23"/>
      <c r="J1019" s="23"/>
      <c r="K1019" s="23"/>
      <c r="L1019" s="23"/>
    </row>
    <row r="1020" spans="5:12" s="24" customFormat="1" x14ac:dyDescent="0.25">
      <c r="E1020" s="23"/>
      <c r="F1020" s="23"/>
      <c r="G1020" s="23"/>
      <c r="H1020" s="23"/>
      <c r="I1020" s="23"/>
      <c r="J1020" s="23"/>
      <c r="K1020" s="23"/>
      <c r="L1020" s="23"/>
    </row>
    <row r="1021" spans="5:12" s="24" customFormat="1" x14ac:dyDescent="0.25">
      <c r="E1021" s="23"/>
      <c r="F1021" s="23"/>
      <c r="G1021" s="23"/>
      <c r="H1021" s="23"/>
      <c r="I1021" s="23"/>
      <c r="J1021" s="23"/>
      <c r="K1021" s="23"/>
      <c r="L1021" s="23"/>
    </row>
    <row r="1022" spans="5:12" s="24" customFormat="1" x14ac:dyDescent="0.25">
      <c r="E1022" s="23"/>
      <c r="F1022" s="23"/>
      <c r="G1022" s="23"/>
      <c r="H1022" s="23"/>
      <c r="I1022" s="23"/>
      <c r="J1022" s="23"/>
      <c r="K1022" s="23"/>
      <c r="L1022" s="23"/>
    </row>
    <row r="1023" spans="5:12" s="24" customFormat="1" x14ac:dyDescent="0.25">
      <c r="E1023" s="23"/>
      <c r="F1023" s="23"/>
      <c r="G1023" s="23"/>
      <c r="H1023" s="23"/>
      <c r="I1023" s="23"/>
      <c r="J1023" s="23"/>
      <c r="K1023" s="23"/>
      <c r="L1023" s="23"/>
    </row>
    <row r="1024" spans="5:12" s="24" customFormat="1" x14ac:dyDescent="0.25">
      <c r="E1024" s="23"/>
      <c r="F1024" s="23"/>
      <c r="G1024" s="23"/>
      <c r="H1024" s="23"/>
      <c r="I1024" s="23"/>
      <c r="J1024" s="23"/>
      <c r="K1024" s="23"/>
      <c r="L1024" s="23"/>
    </row>
    <row r="1025" spans="5:12" s="24" customFormat="1" x14ac:dyDescent="0.25">
      <c r="E1025" s="23"/>
      <c r="F1025" s="23"/>
      <c r="G1025" s="23"/>
      <c r="H1025" s="23"/>
      <c r="I1025" s="23"/>
      <c r="J1025" s="23"/>
      <c r="K1025" s="23"/>
      <c r="L1025" s="23"/>
    </row>
    <row r="1026" spans="5:12" s="24" customFormat="1" x14ac:dyDescent="0.25">
      <c r="E1026" s="23"/>
      <c r="F1026" s="23"/>
      <c r="G1026" s="23"/>
      <c r="H1026" s="23"/>
      <c r="I1026" s="23"/>
      <c r="J1026" s="23"/>
      <c r="K1026" s="23"/>
      <c r="L1026" s="23"/>
    </row>
    <row r="1027" spans="5:12" s="24" customFormat="1" x14ac:dyDescent="0.25">
      <c r="E1027" s="23"/>
      <c r="F1027" s="23"/>
      <c r="G1027" s="23"/>
      <c r="H1027" s="23"/>
      <c r="I1027" s="23"/>
      <c r="J1027" s="23"/>
      <c r="K1027" s="23"/>
      <c r="L1027" s="23"/>
    </row>
    <row r="1028" spans="5:12" s="24" customFormat="1" x14ac:dyDescent="0.25">
      <c r="E1028" s="23"/>
      <c r="F1028" s="23"/>
      <c r="G1028" s="23"/>
      <c r="H1028" s="23"/>
      <c r="I1028" s="23"/>
      <c r="J1028" s="23"/>
      <c r="K1028" s="23"/>
      <c r="L1028" s="23"/>
    </row>
    <row r="1029" spans="5:12" s="24" customFormat="1" x14ac:dyDescent="0.25">
      <c r="E1029" s="23"/>
      <c r="F1029" s="23"/>
      <c r="G1029" s="23"/>
      <c r="H1029" s="23"/>
      <c r="I1029" s="23"/>
      <c r="J1029" s="23"/>
      <c r="K1029" s="23"/>
      <c r="L1029" s="23"/>
    </row>
    <row r="1030" spans="5:12" s="24" customFormat="1" x14ac:dyDescent="0.25">
      <c r="E1030" s="23"/>
      <c r="F1030" s="23"/>
      <c r="G1030" s="23"/>
      <c r="H1030" s="23"/>
      <c r="I1030" s="23"/>
      <c r="J1030" s="23"/>
      <c r="K1030" s="23"/>
      <c r="L1030" s="23"/>
    </row>
    <row r="1031" spans="5:12" s="24" customFormat="1" x14ac:dyDescent="0.25">
      <c r="E1031" s="23"/>
      <c r="F1031" s="23"/>
      <c r="G1031" s="23"/>
      <c r="H1031" s="23"/>
      <c r="I1031" s="23"/>
      <c r="J1031" s="23"/>
      <c r="K1031" s="23"/>
      <c r="L1031" s="23"/>
    </row>
    <row r="1032" spans="5:12" s="24" customFormat="1" x14ac:dyDescent="0.25">
      <c r="E1032" s="23"/>
      <c r="F1032" s="23"/>
      <c r="G1032" s="23"/>
      <c r="H1032" s="23"/>
      <c r="I1032" s="23"/>
      <c r="J1032" s="23"/>
      <c r="K1032" s="23"/>
      <c r="L1032" s="23"/>
    </row>
    <row r="1033" spans="5:12" s="24" customFormat="1" x14ac:dyDescent="0.25">
      <c r="E1033" s="23"/>
      <c r="F1033" s="23"/>
      <c r="G1033" s="23"/>
      <c r="H1033" s="23"/>
      <c r="I1033" s="23"/>
      <c r="J1033" s="23"/>
      <c r="K1033" s="23"/>
      <c r="L1033" s="23"/>
    </row>
    <row r="1034" spans="5:12" s="24" customFormat="1" x14ac:dyDescent="0.25">
      <c r="E1034" s="23"/>
      <c r="F1034" s="23"/>
      <c r="G1034" s="23"/>
      <c r="H1034" s="23"/>
      <c r="I1034" s="23"/>
      <c r="J1034" s="23"/>
      <c r="K1034" s="23"/>
      <c r="L1034" s="23"/>
    </row>
    <row r="1035" spans="5:12" s="24" customFormat="1" x14ac:dyDescent="0.25">
      <c r="E1035" s="23"/>
      <c r="F1035" s="23"/>
      <c r="G1035" s="23"/>
      <c r="H1035" s="23"/>
      <c r="I1035" s="23"/>
      <c r="J1035" s="23"/>
      <c r="K1035" s="23"/>
      <c r="L1035" s="23"/>
    </row>
    <row r="1036" spans="5:12" s="24" customFormat="1" x14ac:dyDescent="0.25">
      <c r="E1036" s="23"/>
      <c r="F1036" s="23"/>
      <c r="G1036" s="23"/>
      <c r="H1036" s="23"/>
      <c r="I1036" s="23"/>
      <c r="J1036" s="23"/>
      <c r="K1036" s="23"/>
      <c r="L1036" s="23"/>
    </row>
    <row r="1037" spans="5:12" s="24" customFormat="1" x14ac:dyDescent="0.25">
      <c r="E1037" s="23"/>
      <c r="F1037" s="23"/>
      <c r="G1037" s="23"/>
      <c r="H1037" s="23"/>
      <c r="I1037" s="23"/>
      <c r="J1037" s="23"/>
      <c r="K1037" s="23"/>
      <c r="L1037" s="23"/>
    </row>
    <row r="1038" spans="5:12" s="24" customFormat="1" x14ac:dyDescent="0.25">
      <c r="E1038" s="23"/>
      <c r="F1038" s="23"/>
      <c r="G1038" s="23"/>
      <c r="H1038" s="23"/>
      <c r="I1038" s="23"/>
      <c r="J1038" s="23"/>
      <c r="K1038" s="23"/>
      <c r="L1038" s="23"/>
    </row>
    <row r="1039" spans="5:12" s="24" customFormat="1" x14ac:dyDescent="0.25">
      <c r="E1039" s="23"/>
      <c r="F1039" s="23"/>
      <c r="G1039" s="23"/>
      <c r="H1039" s="23"/>
      <c r="I1039" s="23"/>
      <c r="J1039" s="23"/>
      <c r="K1039" s="23"/>
      <c r="L1039" s="23"/>
    </row>
    <row r="1040" spans="5:12" s="24" customFormat="1" x14ac:dyDescent="0.25">
      <c r="E1040" s="23"/>
      <c r="F1040" s="23"/>
      <c r="G1040" s="23"/>
      <c r="H1040" s="23"/>
      <c r="I1040" s="23"/>
      <c r="J1040" s="23"/>
      <c r="K1040" s="23"/>
      <c r="L1040" s="23"/>
    </row>
    <row r="1041" spans="5:12" s="24" customFormat="1" x14ac:dyDescent="0.25">
      <c r="E1041" s="23"/>
      <c r="F1041" s="23"/>
      <c r="G1041" s="23"/>
      <c r="H1041" s="23"/>
      <c r="I1041" s="23"/>
      <c r="J1041" s="23"/>
      <c r="K1041" s="23"/>
      <c r="L1041" s="23"/>
    </row>
    <row r="1042" spans="5:12" s="24" customFormat="1" x14ac:dyDescent="0.25">
      <c r="E1042" s="23"/>
      <c r="F1042" s="23"/>
      <c r="G1042" s="23"/>
      <c r="H1042" s="23"/>
      <c r="I1042" s="23"/>
      <c r="J1042" s="23"/>
      <c r="K1042" s="23"/>
      <c r="L1042" s="23"/>
    </row>
    <row r="1043" spans="5:12" s="24" customFormat="1" x14ac:dyDescent="0.25">
      <c r="E1043" s="23"/>
      <c r="F1043" s="23"/>
      <c r="G1043" s="23"/>
      <c r="H1043" s="23"/>
      <c r="I1043" s="23"/>
      <c r="J1043" s="23"/>
      <c r="K1043" s="23"/>
      <c r="L1043" s="23"/>
    </row>
    <row r="1044" spans="5:12" s="24" customFormat="1" x14ac:dyDescent="0.25">
      <c r="E1044" s="23"/>
      <c r="F1044" s="23"/>
      <c r="G1044" s="23"/>
      <c r="H1044" s="23"/>
      <c r="I1044" s="23"/>
      <c r="J1044" s="23"/>
      <c r="K1044" s="23"/>
      <c r="L1044" s="23"/>
    </row>
    <row r="1045" spans="5:12" s="24" customFormat="1" x14ac:dyDescent="0.25">
      <c r="E1045" s="23"/>
      <c r="F1045" s="23"/>
      <c r="G1045" s="23"/>
      <c r="H1045" s="23"/>
      <c r="I1045" s="23"/>
      <c r="J1045" s="23"/>
      <c r="K1045" s="23"/>
      <c r="L1045" s="23"/>
    </row>
    <row r="1046" spans="5:12" s="24" customFormat="1" x14ac:dyDescent="0.25">
      <c r="E1046" s="23"/>
      <c r="F1046" s="23"/>
      <c r="G1046" s="23"/>
      <c r="H1046" s="23"/>
      <c r="I1046" s="23"/>
      <c r="J1046" s="23"/>
      <c r="K1046" s="23"/>
      <c r="L1046" s="23"/>
    </row>
    <row r="1047" spans="5:12" s="24" customFormat="1" x14ac:dyDescent="0.25">
      <c r="E1047" s="23"/>
      <c r="F1047" s="23"/>
      <c r="G1047" s="23"/>
      <c r="H1047" s="23"/>
      <c r="I1047" s="23"/>
      <c r="J1047" s="23"/>
      <c r="K1047" s="23"/>
      <c r="L1047" s="23"/>
    </row>
    <row r="1048" spans="5:12" s="24" customFormat="1" x14ac:dyDescent="0.25">
      <c r="E1048" s="23"/>
      <c r="F1048" s="23"/>
      <c r="G1048" s="23"/>
      <c r="H1048" s="23"/>
      <c r="I1048" s="23"/>
      <c r="J1048" s="23"/>
      <c r="K1048" s="23"/>
      <c r="L1048" s="23"/>
    </row>
    <row r="1049" spans="5:12" s="24" customFormat="1" x14ac:dyDescent="0.25">
      <c r="E1049" s="23"/>
      <c r="F1049" s="23"/>
      <c r="G1049" s="23"/>
      <c r="H1049" s="23"/>
      <c r="I1049" s="23"/>
      <c r="J1049" s="23"/>
      <c r="K1049" s="23"/>
      <c r="L1049" s="23"/>
    </row>
    <row r="1050" spans="5:12" s="24" customFormat="1" x14ac:dyDescent="0.25">
      <c r="E1050" s="23"/>
      <c r="F1050" s="23"/>
      <c r="G1050" s="23"/>
      <c r="H1050" s="23"/>
      <c r="I1050" s="23"/>
      <c r="J1050" s="23"/>
      <c r="K1050" s="23"/>
      <c r="L1050" s="23"/>
    </row>
    <row r="1051" spans="5:12" s="24" customFormat="1" x14ac:dyDescent="0.25">
      <c r="E1051" s="23"/>
      <c r="F1051" s="23"/>
      <c r="G1051" s="23"/>
      <c r="H1051" s="23"/>
      <c r="I1051" s="23"/>
      <c r="J1051" s="23"/>
      <c r="K1051" s="23"/>
      <c r="L1051" s="23"/>
    </row>
    <row r="1052" spans="5:12" s="24" customFormat="1" x14ac:dyDescent="0.25">
      <c r="E1052" s="23"/>
      <c r="F1052" s="23"/>
      <c r="G1052" s="23"/>
      <c r="H1052" s="23"/>
      <c r="I1052" s="23"/>
      <c r="J1052" s="23"/>
      <c r="K1052" s="23"/>
      <c r="L1052" s="23"/>
    </row>
    <row r="1053" spans="5:12" s="24" customFormat="1" x14ac:dyDescent="0.25">
      <c r="E1053" s="23"/>
      <c r="F1053" s="23"/>
      <c r="G1053" s="23"/>
      <c r="H1053" s="23"/>
      <c r="I1053" s="23"/>
      <c r="J1053" s="23"/>
      <c r="K1053" s="23"/>
      <c r="L1053" s="23"/>
    </row>
    <row r="1054" spans="5:12" s="24" customFormat="1" x14ac:dyDescent="0.25">
      <c r="E1054" s="23"/>
      <c r="F1054" s="23"/>
      <c r="G1054" s="23"/>
      <c r="H1054" s="23"/>
      <c r="I1054" s="23"/>
      <c r="J1054" s="23"/>
      <c r="K1054" s="23"/>
      <c r="L1054" s="23"/>
    </row>
    <row r="1055" spans="5:12" s="24" customFormat="1" x14ac:dyDescent="0.25">
      <c r="E1055" s="23"/>
      <c r="F1055" s="23"/>
      <c r="G1055" s="23"/>
      <c r="H1055" s="23"/>
      <c r="I1055" s="23"/>
      <c r="J1055" s="23"/>
      <c r="K1055" s="23"/>
      <c r="L1055" s="23"/>
    </row>
    <row r="1056" spans="5:12" s="24" customFormat="1" x14ac:dyDescent="0.25">
      <c r="E1056" s="23"/>
      <c r="F1056" s="23"/>
      <c r="G1056" s="23"/>
      <c r="H1056" s="23"/>
      <c r="I1056" s="23"/>
      <c r="J1056" s="23"/>
      <c r="K1056" s="23"/>
      <c r="L1056" s="23"/>
    </row>
    <row r="1057" spans="5:12" s="24" customFormat="1" x14ac:dyDescent="0.25">
      <c r="E1057" s="23"/>
      <c r="F1057" s="23"/>
      <c r="G1057" s="23"/>
      <c r="H1057" s="23"/>
      <c r="I1057" s="23"/>
      <c r="J1057" s="23"/>
      <c r="K1057" s="23"/>
      <c r="L1057" s="23"/>
    </row>
    <row r="1058" spans="5:12" s="24" customFormat="1" x14ac:dyDescent="0.25">
      <c r="E1058" s="23"/>
      <c r="F1058" s="23"/>
      <c r="G1058" s="23"/>
      <c r="H1058" s="23"/>
      <c r="I1058" s="23"/>
      <c r="J1058" s="23"/>
      <c r="K1058" s="23"/>
      <c r="L1058" s="23"/>
    </row>
    <row r="1059" spans="5:12" s="24" customFormat="1" x14ac:dyDescent="0.25">
      <c r="E1059" s="23"/>
      <c r="F1059" s="23"/>
      <c r="G1059" s="23"/>
      <c r="H1059" s="23"/>
      <c r="I1059" s="23"/>
      <c r="J1059" s="23"/>
      <c r="K1059" s="23"/>
      <c r="L1059" s="23"/>
    </row>
    <row r="1060" spans="5:12" s="24" customFormat="1" x14ac:dyDescent="0.25">
      <c r="E1060" s="23"/>
      <c r="F1060" s="23"/>
      <c r="G1060" s="23"/>
      <c r="H1060" s="23"/>
      <c r="I1060" s="23"/>
      <c r="J1060" s="23"/>
      <c r="K1060" s="23"/>
      <c r="L1060" s="23"/>
    </row>
    <row r="1061" spans="5:12" s="24" customFormat="1" x14ac:dyDescent="0.25">
      <c r="E1061" s="23"/>
      <c r="F1061" s="23"/>
      <c r="G1061" s="23"/>
      <c r="H1061" s="23"/>
      <c r="I1061" s="23"/>
      <c r="J1061" s="23"/>
      <c r="K1061" s="23"/>
      <c r="L1061" s="23"/>
    </row>
    <row r="1062" spans="5:12" s="24" customFormat="1" x14ac:dyDescent="0.25">
      <c r="E1062" s="23"/>
      <c r="F1062" s="23"/>
      <c r="G1062" s="23"/>
      <c r="H1062" s="23"/>
      <c r="I1062" s="23"/>
      <c r="J1062" s="23"/>
      <c r="K1062" s="23"/>
      <c r="L1062" s="23"/>
    </row>
    <row r="1063" spans="5:12" s="24" customFormat="1" x14ac:dyDescent="0.25">
      <c r="E1063" s="23"/>
      <c r="F1063" s="23"/>
      <c r="G1063" s="23"/>
      <c r="H1063" s="23"/>
      <c r="I1063" s="23"/>
      <c r="J1063" s="23"/>
      <c r="K1063" s="23"/>
      <c r="L1063" s="23"/>
    </row>
    <row r="1064" spans="5:12" s="24" customFormat="1" x14ac:dyDescent="0.25">
      <c r="E1064" s="23"/>
      <c r="F1064" s="23"/>
      <c r="G1064" s="23"/>
      <c r="H1064" s="23"/>
      <c r="I1064" s="23"/>
      <c r="J1064" s="23"/>
      <c r="K1064" s="23"/>
      <c r="L1064" s="23"/>
    </row>
    <row r="1065" spans="5:12" s="24" customFormat="1" x14ac:dyDescent="0.25">
      <c r="E1065" s="23"/>
      <c r="F1065" s="23"/>
      <c r="G1065" s="23"/>
      <c r="H1065" s="23"/>
      <c r="I1065" s="23"/>
      <c r="J1065" s="23"/>
      <c r="K1065" s="23"/>
      <c r="L1065" s="23"/>
    </row>
    <row r="1066" spans="5:12" s="24" customFormat="1" x14ac:dyDescent="0.25">
      <c r="E1066" s="23"/>
      <c r="F1066" s="23"/>
      <c r="G1066" s="23"/>
      <c r="H1066" s="23"/>
      <c r="I1066" s="23"/>
      <c r="J1066" s="23"/>
      <c r="K1066" s="23"/>
      <c r="L1066" s="23"/>
    </row>
    <row r="1067" spans="5:12" s="24" customFormat="1" x14ac:dyDescent="0.25">
      <c r="E1067" s="23"/>
      <c r="F1067" s="23"/>
      <c r="G1067" s="23"/>
      <c r="H1067" s="23"/>
      <c r="I1067" s="23"/>
      <c r="J1067" s="23"/>
      <c r="K1067" s="23"/>
      <c r="L1067" s="23"/>
    </row>
    <row r="1068" spans="5:12" s="24" customFormat="1" x14ac:dyDescent="0.25">
      <c r="E1068" s="23"/>
      <c r="F1068" s="23"/>
      <c r="G1068" s="23"/>
      <c r="H1068" s="23"/>
      <c r="I1068" s="23"/>
      <c r="J1068" s="23"/>
      <c r="K1068" s="23"/>
      <c r="L1068" s="23"/>
    </row>
    <row r="1069" spans="5:12" s="24" customFormat="1" x14ac:dyDescent="0.25">
      <c r="E1069" s="23"/>
      <c r="F1069" s="23"/>
      <c r="G1069" s="23"/>
      <c r="H1069" s="23"/>
      <c r="I1069" s="23"/>
      <c r="J1069" s="23"/>
      <c r="K1069" s="23"/>
      <c r="L1069" s="23"/>
    </row>
    <row r="1070" spans="5:12" s="24" customFormat="1" x14ac:dyDescent="0.25">
      <c r="E1070" s="23"/>
      <c r="F1070" s="23"/>
      <c r="G1070" s="23"/>
      <c r="H1070" s="23"/>
      <c r="I1070" s="23"/>
      <c r="J1070" s="23"/>
      <c r="K1070" s="23"/>
      <c r="L1070" s="23"/>
    </row>
    <row r="1071" spans="5:12" s="24" customFormat="1" x14ac:dyDescent="0.25">
      <c r="E1071" s="23"/>
      <c r="F1071" s="23"/>
      <c r="G1071" s="23"/>
      <c r="H1071" s="23"/>
      <c r="I1071" s="23"/>
      <c r="J1071" s="23"/>
      <c r="K1071" s="23"/>
      <c r="L1071" s="23"/>
    </row>
    <row r="1072" spans="5:12" s="24" customFormat="1" x14ac:dyDescent="0.25">
      <c r="E1072" s="23"/>
      <c r="F1072" s="23"/>
      <c r="G1072" s="23"/>
      <c r="H1072" s="23"/>
      <c r="I1072" s="23"/>
      <c r="J1072" s="23"/>
      <c r="K1072" s="23"/>
      <c r="L1072" s="23"/>
    </row>
    <row r="1073" spans="5:12" s="24" customFormat="1" x14ac:dyDescent="0.25">
      <c r="E1073" s="23"/>
      <c r="F1073" s="23"/>
      <c r="G1073" s="23"/>
      <c r="H1073" s="23"/>
      <c r="I1073" s="23"/>
      <c r="J1073" s="23"/>
      <c r="K1073" s="23"/>
      <c r="L1073" s="23"/>
    </row>
    <row r="1074" spans="5:12" s="24" customFormat="1" x14ac:dyDescent="0.25">
      <c r="E1074" s="23"/>
      <c r="F1074" s="23"/>
      <c r="G1074" s="23"/>
      <c r="H1074" s="23"/>
      <c r="I1074" s="23"/>
      <c r="J1074" s="23"/>
      <c r="K1074" s="23"/>
      <c r="L1074" s="23"/>
    </row>
    <row r="1075" spans="5:12" s="24" customFormat="1" x14ac:dyDescent="0.25">
      <c r="E1075" s="23"/>
      <c r="F1075" s="23"/>
      <c r="G1075" s="23"/>
      <c r="H1075" s="23"/>
      <c r="I1075" s="23"/>
      <c r="J1075" s="23"/>
      <c r="K1075" s="23"/>
      <c r="L1075" s="23"/>
    </row>
    <row r="1076" spans="5:12" s="24" customFormat="1" x14ac:dyDescent="0.25">
      <c r="E1076" s="23"/>
      <c r="F1076" s="23"/>
      <c r="G1076" s="23"/>
      <c r="H1076" s="23"/>
      <c r="I1076" s="23"/>
      <c r="J1076" s="23"/>
      <c r="K1076" s="23"/>
      <c r="L1076" s="23"/>
    </row>
    <row r="1077" spans="5:12" s="24" customFormat="1" x14ac:dyDescent="0.25">
      <c r="E1077" s="23"/>
      <c r="F1077" s="23"/>
      <c r="G1077" s="23"/>
      <c r="H1077" s="23"/>
      <c r="I1077" s="23"/>
      <c r="J1077" s="23"/>
      <c r="K1077" s="23"/>
      <c r="L1077" s="23"/>
    </row>
    <row r="1078" spans="5:12" s="24" customFormat="1" x14ac:dyDescent="0.25">
      <c r="E1078" s="23"/>
      <c r="F1078" s="23"/>
      <c r="G1078" s="23"/>
      <c r="H1078" s="23"/>
      <c r="I1078" s="23"/>
      <c r="J1078" s="23"/>
      <c r="K1078" s="23"/>
      <c r="L1078" s="23"/>
    </row>
    <row r="1079" spans="5:12" s="24" customFormat="1" x14ac:dyDescent="0.25">
      <c r="E1079" s="23"/>
      <c r="F1079" s="23"/>
      <c r="G1079" s="23"/>
      <c r="H1079" s="23"/>
      <c r="I1079" s="23"/>
      <c r="J1079" s="23"/>
      <c r="K1079" s="23"/>
      <c r="L1079" s="23"/>
    </row>
    <row r="1080" spans="5:12" s="24" customFormat="1" x14ac:dyDescent="0.25">
      <c r="E1080" s="23"/>
      <c r="F1080" s="23"/>
      <c r="G1080" s="23"/>
      <c r="H1080" s="23"/>
      <c r="I1080" s="23"/>
      <c r="J1080" s="23"/>
      <c r="K1080" s="23"/>
      <c r="L1080" s="23"/>
    </row>
    <row r="1081" spans="5:12" s="24" customFormat="1" x14ac:dyDescent="0.25">
      <c r="E1081" s="23"/>
      <c r="F1081" s="23"/>
      <c r="G1081" s="23"/>
      <c r="H1081" s="23"/>
      <c r="I1081" s="23"/>
      <c r="J1081" s="23"/>
      <c r="K1081" s="23"/>
      <c r="L1081" s="23"/>
    </row>
    <row r="1082" spans="5:12" s="24" customFormat="1" x14ac:dyDescent="0.25">
      <c r="E1082" s="23"/>
      <c r="F1082" s="23"/>
      <c r="G1082" s="23"/>
      <c r="H1082" s="23"/>
      <c r="I1082" s="23"/>
      <c r="J1082" s="23"/>
      <c r="K1082" s="23"/>
      <c r="L1082" s="23"/>
    </row>
    <row r="1083" spans="5:12" s="24" customFormat="1" x14ac:dyDescent="0.25">
      <c r="E1083" s="23"/>
      <c r="F1083" s="23"/>
      <c r="G1083" s="23"/>
      <c r="H1083" s="23"/>
      <c r="I1083" s="23"/>
      <c r="J1083" s="23"/>
      <c r="K1083" s="23"/>
      <c r="L1083" s="23"/>
    </row>
    <row r="1084" spans="5:12" s="24" customFormat="1" x14ac:dyDescent="0.25">
      <c r="E1084" s="23"/>
      <c r="F1084" s="23"/>
      <c r="G1084" s="23"/>
      <c r="H1084" s="23"/>
      <c r="I1084" s="23"/>
      <c r="J1084" s="23"/>
      <c r="K1084" s="23"/>
      <c r="L1084" s="23"/>
    </row>
    <row r="1085" spans="5:12" s="24" customFormat="1" x14ac:dyDescent="0.25">
      <c r="E1085" s="23"/>
      <c r="F1085" s="23"/>
      <c r="G1085" s="23"/>
      <c r="H1085" s="23"/>
      <c r="I1085" s="23"/>
      <c r="J1085" s="23"/>
      <c r="K1085" s="23"/>
      <c r="L1085" s="23"/>
    </row>
    <row r="1086" spans="5:12" s="24" customFormat="1" x14ac:dyDescent="0.25">
      <c r="E1086" s="23"/>
      <c r="F1086" s="23"/>
      <c r="G1086" s="23"/>
      <c r="H1086" s="23"/>
      <c r="I1086" s="23"/>
      <c r="J1086" s="23"/>
      <c r="K1086" s="23"/>
      <c r="L1086" s="23"/>
    </row>
    <row r="1087" spans="5:12" s="24" customFormat="1" x14ac:dyDescent="0.25">
      <c r="E1087" s="23"/>
      <c r="F1087" s="23"/>
      <c r="G1087" s="23"/>
      <c r="H1087" s="23"/>
      <c r="I1087" s="23"/>
      <c r="J1087" s="23"/>
      <c r="K1087" s="23"/>
      <c r="L1087" s="23"/>
    </row>
    <row r="1088" spans="5:12" s="24" customFormat="1" x14ac:dyDescent="0.25">
      <c r="E1088" s="23"/>
      <c r="F1088" s="23"/>
      <c r="G1088" s="23"/>
      <c r="H1088" s="23"/>
      <c r="I1088" s="23"/>
      <c r="J1088" s="23"/>
      <c r="K1088" s="23"/>
      <c r="L1088" s="23"/>
    </row>
    <row r="1089" spans="5:12" s="24" customFormat="1" x14ac:dyDescent="0.25">
      <c r="E1089" s="23"/>
      <c r="F1089" s="23"/>
      <c r="G1089" s="23"/>
      <c r="H1089" s="23"/>
      <c r="I1089" s="23"/>
      <c r="J1089" s="23"/>
      <c r="K1089" s="23"/>
      <c r="L1089" s="23"/>
    </row>
    <row r="1090" spans="5:12" s="24" customFormat="1" x14ac:dyDescent="0.25">
      <c r="E1090" s="23"/>
      <c r="F1090" s="23"/>
      <c r="G1090" s="23"/>
      <c r="H1090" s="23"/>
      <c r="I1090" s="23"/>
      <c r="J1090" s="23"/>
      <c r="K1090" s="23"/>
      <c r="L1090" s="23"/>
    </row>
    <row r="1091" spans="5:12" s="24" customFormat="1" x14ac:dyDescent="0.25">
      <c r="E1091" s="23"/>
      <c r="F1091" s="23"/>
      <c r="G1091" s="23"/>
      <c r="H1091" s="23"/>
      <c r="I1091" s="23"/>
      <c r="J1091" s="23"/>
      <c r="K1091" s="23"/>
      <c r="L1091" s="23"/>
    </row>
    <row r="1092" spans="5:12" s="24" customFormat="1" x14ac:dyDescent="0.25">
      <c r="E1092" s="23"/>
      <c r="F1092" s="23"/>
      <c r="G1092" s="23"/>
      <c r="H1092" s="23"/>
      <c r="I1092" s="23"/>
      <c r="J1092" s="23"/>
      <c r="K1092" s="23"/>
      <c r="L1092" s="23"/>
    </row>
    <row r="1093" spans="5:12" s="24" customFormat="1" x14ac:dyDescent="0.25">
      <c r="E1093" s="23"/>
      <c r="F1093" s="23"/>
      <c r="G1093" s="23"/>
      <c r="H1093" s="23"/>
      <c r="I1093" s="23"/>
      <c r="J1093" s="23"/>
      <c r="K1093" s="23"/>
      <c r="L1093" s="23"/>
    </row>
    <row r="1094" spans="5:12" s="24" customFormat="1" x14ac:dyDescent="0.25">
      <c r="E1094" s="23"/>
      <c r="F1094" s="23"/>
      <c r="G1094" s="23"/>
      <c r="H1094" s="23"/>
      <c r="I1094" s="23"/>
      <c r="J1094" s="23"/>
      <c r="K1094" s="23"/>
      <c r="L1094" s="23"/>
    </row>
    <row r="1095" spans="5:12" s="24" customFormat="1" x14ac:dyDescent="0.25">
      <c r="E1095" s="23"/>
      <c r="F1095" s="23"/>
      <c r="G1095" s="23"/>
      <c r="H1095" s="23"/>
      <c r="I1095" s="23"/>
      <c r="J1095" s="23"/>
      <c r="K1095" s="23"/>
      <c r="L1095" s="23"/>
    </row>
    <row r="1096" spans="5:12" s="24" customFormat="1" x14ac:dyDescent="0.25">
      <c r="E1096" s="23"/>
      <c r="F1096" s="23"/>
      <c r="G1096" s="23"/>
      <c r="H1096" s="23"/>
      <c r="I1096" s="23"/>
      <c r="J1096" s="23"/>
      <c r="K1096" s="23"/>
      <c r="L1096" s="23"/>
    </row>
    <row r="1097" spans="5:12" s="24" customFormat="1" x14ac:dyDescent="0.25">
      <c r="E1097" s="23"/>
      <c r="F1097" s="23"/>
      <c r="G1097" s="23"/>
      <c r="H1097" s="23"/>
      <c r="I1097" s="23"/>
      <c r="J1097" s="23"/>
      <c r="K1097" s="23"/>
      <c r="L1097" s="23"/>
    </row>
    <row r="1098" spans="5:12" s="24" customFormat="1" x14ac:dyDescent="0.25">
      <c r="E1098" s="23"/>
      <c r="F1098" s="23"/>
      <c r="G1098" s="23"/>
      <c r="H1098" s="23"/>
      <c r="I1098" s="23"/>
      <c r="J1098" s="23"/>
      <c r="K1098" s="23"/>
      <c r="L1098" s="23"/>
    </row>
    <row r="1099" spans="5:12" s="24" customFormat="1" x14ac:dyDescent="0.25">
      <c r="E1099" s="23"/>
      <c r="F1099" s="23"/>
      <c r="G1099" s="23"/>
      <c r="H1099" s="23"/>
      <c r="I1099" s="23"/>
      <c r="J1099" s="23"/>
      <c r="K1099" s="23"/>
      <c r="L1099" s="23"/>
    </row>
    <row r="1100" spans="5:12" s="24" customFormat="1" x14ac:dyDescent="0.25">
      <c r="E1100" s="23"/>
      <c r="F1100" s="23"/>
      <c r="G1100" s="23"/>
      <c r="H1100" s="23"/>
      <c r="I1100" s="23"/>
      <c r="J1100" s="23"/>
      <c r="K1100" s="23"/>
      <c r="L1100" s="23"/>
    </row>
    <row r="1101" spans="5:12" s="24" customFormat="1" x14ac:dyDescent="0.25">
      <c r="E1101" s="23"/>
      <c r="F1101" s="23"/>
      <c r="G1101" s="23"/>
      <c r="H1101" s="23"/>
      <c r="I1101" s="23"/>
      <c r="J1101" s="23"/>
      <c r="K1101" s="23"/>
      <c r="L1101" s="23"/>
    </row>
    <row r="1102" spans="5:12" s="24" customFormat="1" x14ac:dyDescent="0.25">
      <c r="E1102" s="23"/>
      <c r="F1102" s="23"/>
      <c r="G1102" s="23"/>
      <c r="H1102" s="23"/>
      <c r="I1102" s="23"/>
      <c r="J1102" s="23"/>
      <c r="K1102" s="23"/>
      <c r="L1102" s="23"/>
    </row>
    <row r="1103" spans="5:12" s="24" customFormat="1" x14ac:dyDescent="0.25">
      <c r="E1103" s="23"/>
      <c r="F1103" s="23"/>
      <c r="G1103" s="23"/>
      <c r="H1103" s="23"/>
      <c r="I1103" s="23"/>
      <c r="J1103" s="23"/>
      <c r="K1103" s="23"/>
      <c r="L1103" s="23"/>
    </row>
    <row r="1104" spans="5:12" s="24" customFormat="1" x14ac:dyDescent="0.25">
      <c r="E1104" s="23"/>
      <c r="F1104" s="23"/>
      <c r="G1104" s="23"/>
      <c r="H1104" s="23"/>
      <c r="I1104" s="23"/>
      <c r="J1104" s="23"/>
      <c r="K1104" s="23"/>
      <c r="L1104" s="23"/>
    </row>
    <row r="1105" spans="5:12" s="24" customFormat="1" x14ac:dyDescent="0.25">
      <c r="E1105" s="23"/>
      <c r="F1105" s="23"/>
      <c r="G1105" s="23"/>
      <c r="H1105" s="23"/>
      <c r="I1105" s="23"/>
      <c r="J1105" s="23"/>
      <c r="K1105" s="23"/>
      <c r="L1105" s="23"/>
    </row>
    <row r="1106" spans="5:12" s="24" customFormat="1" x14ac:dyDescent="0.25">
      <c r="E1106" s="23"/>
      <c r="F1106" s="23"/>
      <c r="G1106" s="23"/>
      <c r="H1106" s="23"/>
      <c r="I1106" s="23"/>
      <c r="J1106" s="23"/>
      <c r="K1106" s="23"/>
      <c r="L1106" s="23"/>
    </row>
    <row r="1107" spans="5:12" s="24" customFormat="1" x14ac:dyDescent="0.25">
      <c r="E1107" s="23"/>
      <c r="F1107" s="23"/>
      <c r="G1107" s="23"/>
      <c r="H1107" s="23"/>
      <c r="I1107" s="23"/>
      <c r="J1107" s="23"/>
      <c r="K1107" s="23"/>
      <c r="L1107" s="23"/>
    </row>
    <row r="1108" spans="5:12" s="24" customFormat="1" x14ac:dyDescent="0.25">
      <c r="E1108" s="23"/>
      <c r="F1108" s="23"/>
      <c r="G1108" s="23"/>
      <c r="H1108" s="23"/>
      <c r="I1108" s="23"/>
      <c r="J1108" s="23"/>
      <c r="K1108" s="23"/>
      <c r="L1108" s="23"/>
    </row>
    <row r="1109" spans="5:12" s="24" customFormat="1" x14ac:dyDescent="0.25">
      <c r="E1109" s="23"/>
      <c r="F1109" s="23"/>
      <c r="G1109" s="23"/>
      <c r="H1109" s="23"/>
      <c r="I1109" s="23"/>
      <c r="J1109" s="23"/>
      <c r="K1109" s="23"/>
      <c r="L1109" s="23"/>
    </row>
    <row r="1110" spans="5:12" s="24" customFormat="1" x14ac:dyDescent="0.25">
      <c r="E1110" s="23"/>
      <c r="F1110" s="23"/>
      <c r="G1110" s="23"/>
      <c r="H1110" s="23"/>
      <c r="I1110" s="23"/>
      <c r="J1110" s="23"/>
      <c r="K1110" s="23"/>
      <c r="L1110" s="23"/>
    </row>
    <row r="1111" spans="5:12" s="24" customFormat="1" x14ac:dyDescent="0.25">
      <c r="E1111" s="23"/>
      <c r="F1111" s="23"/>
      <c r="G1111" s="23"/>
      <c r="H1111" s="23"/>
      <c r="I1111" s="23"/>
      <c r="J1111" s="23"/>
      <c r="K1111" s="23"/>
      <c r="L1111" s="23"/>
    </row>
    <row r="1112" spans="5:12" s="24" customFormat="1" x14ac:dyDescent="0.25">
      <c r="E1112" s="23"/>
      <c r="F1112" s="23"/>
      <c r="G1112" s="23"/>
      <c r="H1112" s="23"/>
      <c r="I1112" s="23"/>
      <c r="J1112" s="23"/>
      <c r="K1112" s="23"/>
      <c r="L1112" s="23"/>
    </row>
    <row r="1113" spans="5:12" s="24" customFormat="1" x14ac:dyDescent="0.25">
      <c r="E1113" s="23"/>
      <c r="F1113" s="23"/>
      <c r="G1113" s="23"/>
      <c r="H1113" s="23"/>
      <c r="I1113" s="23"/>
      <c r="J1113" s="23"/>
      <c r="K1113" s="23"/>
      <c r="L1113" s="23"/>
    </row>
    <row r="1114" spans="5:12" s="24" customFormat="1" x14ac:dyDescent="0.25">
      <c r="E1114" s="23"/>
      <c r="F1114" s="23"/>
      <c r="G1114" s="23"/>
      <c r="H1114" s="23"/>
      <c r="I1114" s="23"/>
      <c r="J1114" s="23"/>
      <c r="K1114" s="23"/>
      <c r="L1114" s="23"/>
    </row>
    <row r="1115" spans="5:12" s="24" customFormat="1" x14ac:dyDescent="0.25">
      <c r="E1115" s="23"/>
      <c r="F1115" s="23"/>
      <c r="G1115" s="23"/>
      <c r="H1115" s="23"/>
      <c r="I1115" s="23"/>
      <c r="J1115" s="23"/>
      <c r="K1115" s="23"/>
      <c r="L1115" s="23"/>
    </row>
    <row r="1116" spans="5:12" s="24" customFormat="1" x14ac:dyDescent="0.25">
      <c r="E1116" s="23"/>
      <c r="F1116" s="23"/>
      <c r="G1116" s="23"/>
      <c r="H1116" s="23"/>
      <c r="I1116" s="23"/>
      <c r="J1116" s="23"/>
      <c r="K1116" s="23"/>
      <c r="L1116" s="23"/>
    </row>
    <row r="1117" spans="5:12" s="24" customFormat="1" x14ac:dyDescent="0.25">
      <c r="E1117" s="23"/>
      <c r="F1117" s="23"/>
      <c r="G1117" s="23"/>
      <c r="H1117" s="23"/>
      <c r="I1117" s="23"/>
      <c r="J1117" s="23"/>
      <c r="K1117" s="23"/>
      <c r="L1117" s="23"/>
    </row>
    <row r="1118" spans="5:12" s="24" customFormat="1" x14ac:dyDescent="0.25">
      <c r="E1118" s="23"/>
      <c r="F1118" s="23"/>
      <c r="G1118" s="23"/>
      <c r="H1118" s="23"/>
      <c r="I1118" s="23"/>
      <c r="J1118" s="23"/>
      <c r="K1118" s="23"/>
      <c r="L1118" s="23"/>
    </row>
    <row r="1119" spans="5:12" s="24" customFormat="1" x14ac:dyDescent="0.25">
      <c r="E1119" s="23"/>
      <c r="F1119" s="23"/>
      <c r="G1119" s="23"/>
      <c r="H1119" s="23"/>
      <c r="I1119" s="23"/>
      <c r="J1119" s="23"/>
      <c r="K1119" s="23"/>
      <c r="L1119" s="23"/>
    </row>
    <row r="1120" spans="5:12" s="24" customFormat="1" x14ac:dyDescent="0.25">
      <c r="E1120" s="23"/>
      <c r="F1120" s="23"/>
      <c r="G1120" s="23"/>
      <c r="H1120" s="23"/>
      <c r="I1120" s="23"/>
      <c r="J1120" s="23"/>
      <c r="K1120" s="23"/>
      <c r="L1120" s="23"/>
    </row>
    <row r="1121" spans="5:12" s="24" customFormat="1" x14ac:dyDescent="0.25">
      <c r="E1121" s="23"/>
      <c r="F1121" s="23"/>
      <c r="G1121" s="23"/>
      <c r="H1121" s="23"/>
      <c r="I1121" s="23"/>
      <c r="J1121" s="23"/>
      <c r="K1121" s="23"/>
      <c r="L1121" s="23"/>
    </row>
    <row r="1122" spans="5:12" s="24" customFormat="1" x14ac:dyDescent="0.25">
      <c r="E1122" s="23"/>
      <c r="F1122" s="23"/>
      <c r="G1122" s="23"/>
      <c r="H1122" s="23"/>
      <c r="I1122" s="23"/>
      <c r="J1122" s="23"/>
      <c r="K1122" s="23"/>
      <c r="L1122" s="23"/>
    </row>
    <row r="1123" spans="5:12" s="24" customFormat="1" x14ac:dyDescent="0.25">
      <c r="E1123" s="23"/>
      <c r="F1123" s="23"/>
      <c r="G1123" s="23"/>
      <c r="H1123" s="23"/>
      <c r="I1123" s="23"/>
      <c r="J1123" s="23"/>
      <c r="K1123" s="23"/>
      <c r="L1123" s="23"/>
    </row>
    <row r="1124" spans="5:12" s="24" customFormat="1" x14ac:dyDescent="0.25">
      <c r="E1124" s="23"/>
      <c r="F1124" s="23"/>
      <c r="G1124" s="23"/>
      <c r="H1124" s="23"/>
      <c r="I1124" s="23"/>
      <c r="J1124" s="23"/>
      <c r="K1124" s="23"/>
      <c r="L1124" s="23"/>
    </row>
    <row r="1125" spans="5:12" s="24" customFormat="1" x14ac:dyDescent="0.25">
      <c r="E1125" s="23"/>
      <c r="F1125" s="23"/>
      <c r="G1125" s="23"/>
      <c r="H1125" s="23"/>
      <c r="I1125" s="23"/>
      <c r="J1125" s="23"/>
      <c r="K1125" s="23"/>
      <c r="L1125" s="23"/>
    </row>
    <row r="1126" spans="5:12" s="24" customFormat="1" x14ac:dyDescent="0.25">
      <c r="E1126" s="23"/>
      <c r="F1126" s="23"/>
      <c r="G1126" s="23"/>
      <c r="H1126" s="23"/>
      <c r="I1126" s="23"/>
      <c r="J1126" s="23"/>
      <c r="K1126" s="23"/>
      <c r="L1126" s="23"/>
    </row>
    <row r="1127" spans="5:12" s="24" customFormat="1" x14ac:dyDescent="0.25">
      <c r="E1127" s="23"/>
      <c r="F1127" s="23"/>
      <c r="G1127" s="23"/>
      <c r="H1127" s="23"/>
      <c r="I1127" s="23"/>
      <c r="J1127" s="23"/>
      <c r="K1127" s="23"/>
      <c r="L1127" s="23"/>
    </row>
    <row r="1128" spans="5:12" s="24" customFormat="1" x14ac:dyDescent="0.25">
      <c r="E1128" s="23"/>
      <c r="F1128" s="23"/>
      <c r="G1128" s="23"/>
      <c r="H1128" s="23"/>
      <c r="I1128" s="23"/>
      <c r="J1128" s="23"/>
      <c r="K1128" s="23"/>
      <c r="L1128" s="23"/>
    </row>
    <row r="1129" spans="5:12" s="24" customFormat="1" x14ac:dyDescent="0.25">
      <c r="E1129" s="23"/>
      <c r="F1129" s="23"/>
      <c r="G1129" s="23"/>
      <c r="H1129" s="23"/>
      <c r="I1129" s="23"/>
      <c r="J1129" s="23"/>
      <c r="K1129" s="23"/>
      <c r="L1129" s="23"/>
    </row>
    <row r="1130" spans="5:12" s="24" customFormat="1" x14ac:dyDescent="0.25">
      <c r="E1130" s="23"/>
      <c r="F1130" s="23"/>
      <c r="G1130" s="23"/>
      <c r="H1130" s="23"/>
      <c r="I1130" s="23"/>
      <c r="J1130" s="23"/>
      <c r="K1130" s="23"/>
      <c r="L1130" s="23"/>
    </row>
    <row r="1131" spans="5:12" s="24" customFormat="1" x14ac:dyDescent="0.25">
      <c r="E1131" s="23"/>
      <c r="F1131" s="23"/>
      <c r="G1131" s="23"/>
      <c r="H1131" s="23"/>
      <c r="I1131" s="23"/>
      <c r="J1131" s="23"/>
      <c r="K1131" s="23"/>
      <c r="L1131" s="23"/>
    </row>
    <row r="1132" spans="5:12" s="24" customFormat="1" x14ac:dyDescent="0.25">
      <c r="E1132" s="23"/>
      <c r="F1132" s="23"/>
      <c r="G1132" s="23"/>
      <c r="H1132" s="23"/>
      <c r="I1132" s="23"/>
      <c r="J1132" s="23"/>
      <c r="K1132" s="23"/>
      <c r="L1132" s="23"/>
    </row>
    <row r="1133" spans="5:12" s="24" customFormat="1" x14ac:dyDescent="0.25">
      <c r="E1133" s="23"/>
      <c r="F1133" s="23"/>
      <c r="G1133" s="23"/>
      <c r="H1133" s="23"/>
      <c r="I1133" s="23"/>
      <c r="J1133" s="23"/>
      <c r="K1133" s="23"/>
      <c r="L1133" s="23"/>
    </row>
    <row r="1134" spans="5:12" s="24" customFormat="1" x14ac:dyDescent="0.25">
      <c r="E1134" s="23"/>
      <c r="F1134" s="23"/>
      <c r="G1134" s="23"/>
      <c r="H1134" s="23"/>
      <c r="I1134" s="23"/>
      <c r="J1134" s="23"/>
      <c r="K1134" s="23"/>
      <c r="L1134" s="23"/>
    </row>
    <row r="1135" spans="5:12" s="24" customFormat="1" x14ac:dyDescent="0.25">
      <c r="E1135" s="23"/>
      <c r="F1135" s="23"/>
      <c r="G1135" s="23"/>
      <c r="H1135" s="23"/>
      <c r="I1135" s="23"/>
      <c r="J1135" s="23"/>
      <c r="K1135" s="23"/>
      <c r="L1135" s="23"/>
    </row>
    <row r="1136" spans="5:12" s="24" customFormat="1" x14ac:dyDescent="0.25">
      <c r="E1136" s="23"/>
      <c r="F1136" s="23"/>
      <c r="G1136" s="23"/>
      <c r="H1136" s="23"/>
      <c r="I1136" s="23"/>
      <c r="J1136" s="23"/>
      <c r="K1136" s="23"/>
      <c r="L1136" s="23"/>
    </row>
    <row r="1137" spans="5:12" s="24" customFormat="1" x14ac:dyDescent="0.25">
      <c r="E1137" s="23"/>
      <c r="F1137" s="23"/>
      <c r="G1137" s="23"/>
      <c r="H1137" s="23"/>
      <c r="I1137" s="23"/>
      <c r="J1137" s="23"/>
      <c r="K1137" s="23"/>
      <c r="L1137" s="23"/>
    </row>
    <row r="1138" spans="5:12" s="24" customFormat="1" x14ac:dyDescent="0.25">
      <c r="E1138" s="23"/>
      <c r="F1138" s="23"/>
      <c r="G1138" s="23"/>
      <c r="H1138" s="23"/>
      <c r="I1138" s="23"/>
      <c r="J1138" s="23"/>
      <c r="K1138" s="23"/>
      <c r="L1138" s="23"/>
    </row>
    <row r="1139" spans="5:12" s="24" customFormat="1" x14ac:dyDescent="0.25">
      <c r="E1139" s="23"/>
      <c r="F1139" s="23"/>
      <c r="G1139" s="23"/>
      <c r="H1139" s="23"/>
      <c r="I1139" s="23"/>
      <c r="J1139" s="23"/>
      <c r="K1139" s="23"/>
      <c r="L1139" s="23"/>
    </row>
    <row r="1140" spans="5:12" s="24" customFormat="1" x14ac:dyDescent="0.25">
      <c r="E1140" s="23"/>
      <c r="F1140" s="23"/>
      <c r="G1140" s="23"/>
      <c r="H1140" s="23"/>
      <c r="I1140" s="23"/>
      <c r="J1140" s="23"/>
      <c r="K1140" s="23"/>
      <c r="L1140" s="23"/>
    </row>
    <row r="1141" spans="5:12" s="24" customFormat="1" x14ac:dyDescent="0.25">
      <c r="E1141" s="23"/>
      <c r="F1141" s="23"/>
      <c r="G1141" s="23"/>
      <c r="H1141" s="23"/>
      <c r="I1141" s="23"/>
      <c r="J1141" s="23"/>
      <c r="K1141" s="23"/>
      <c r="L1141" s="23"/>
    </row>
    <row r="1142" spans="5:12" s="24" customFormat="1" x14ac:dyDescent="0.25">
      <c r="E1142" s="23"/>
      <c r="F1142" s="23"/>
      <c r="G1142" s="23"/>
      <c r="H1142" s="23"/>
      <c r="I1142" s="23"/>
      <c r="J1142" s="23"/>
      <c r="K1142" s="23"/>
      <c r="L1142" s="23"/>
    </row>
    <row r="1143" spans="5:12" s="24" customFormat="1" x14ac:dyDescent="0.25">
      <c r="E1143" s="23"/>
      <c r="F1143" s="23"/>
      <c r="G1143" s="23"/>
      <c r="H1143" s="23"/>
      <c r="I1143" s="23"/>
      <c r="J1143" s="23"/>
      <c r="K1143" s="23"/>
      <c r="L1143" s="23"/>
    </row>
    <row r="1144" spans="5:12" s="24" customFormat="1" x14ac:dyDescent="0.25">
      <c r="E1144" s="23"/>
      <c r="F1144" s="23"/>
      <c r="G1144" s="23"/>
      <c r="H1144" s="23"/>
      <c r="I1144" s="23"/>
      <c r="J1144" s="23"/>
      <c r="K1144" s="23"/>
      <c r="L1144" s="23"/>
    </row>
    <row r="1145" spans="5:12" s="24" customFormat="1" x14ac:dyDescent="0.25">
      <c r="E1145" s="23"/>
      <c r="F1145" s="23"/>
      <c r="G1145" s="23"/>
      <c r="H1145" s="23"/>
      <c r="I1145" s="23"/>
      <c r="J1145" s="23"/>
      <c r="K1145" s="23"/>
      <c r="L1145" s="23"/>
    </row>
    <row r="1146" spans="5:12" s="24" customFormat="1" x14ac:dyDescent="0.25">
      <c r="E1146" s="23"/>
      <c r="F1146" s="23"/>
      <c r="G1146" s="23"/>
      <c r="H1146" s="23"/>
      <c r="I1146" s="23"/>
      <c r="J1146" s="23"/>
      <c r="K1146" s="23"/>
      <c r="L1146" s="23"/>
    </row>
    <row r="1147" spans="5:12" s="24" customFormat="1" x14ac:dyDescent="0.25">
      <c r="E1147" s="23"/>
      <c r="F1147" s="23"/>
      <c r="G1147" s="23"/>
      <c r="H1147" s="23"/>
      <c r="I1147" s="23"/>
      <c r="J1147" s="23"/>
      <c r="K1147" s="23"/>
      <c r="L1147" s="23"/>
    </row>
    <row r="1148" spans="5:12" s="24" customFormat="1" x14ac:dyDescent="0.25">
      <c r="E1148" s="23"/>
      <c r="F1148" s="23"/>
      <c r="G1148" s="23"/>
      <c r="H1148" s="23"/>
      <c r="I1148" s="23"/>
      <c r="J1148" s="23"/>
      <c r="K1148" s="23"/>
      <c r="L1148" s="23"/>
    </row>
    <row r="1149" spans="5:12" s="24" customFormat="1" x14ac:dyDescent="0.25">
      <c r="E1149" s="23"/>
      <c r="F1149" s="23"/>
      <c r="G1149" s="23"/>
      <c r="H1149" s="23"/>
      <c r="I1149" s="23"/>
      <c r="J1149" s="23"/>
      <c r="K1149" s="23"/>
      <c r="L1149" s="23"/>
    </row>
    <row r="1150" spans="5:12" s="24" customFormat="1" x14ac:dyDescent="0.25">
      <c r="E1150" s="23"/>
      <c r="F1150" s="23"/>
      <c r="G1150" s="23"/>
      <c r="H1150" s="23"/>
      <c r="I1150" s="23"/>
      <c r="J1150" s="23"/>
      <c r="K1150" s="23"/>
      <c r="L1150" s="23"/>
    </row>
    <row r="1151" spans="5:12" s="24" customFormat="1" x14ac:dyDescent="0.25">
      <c r="E1151" s="23"/>
      <c r="F1151" s="23"/>
      <c r="G1151" s="23"/>
      <c r="H1151" s="23"/>
      <c r="I1151" s="23"/>
      <c r="J1151" s="23"/>
      <c r="K1151" s="23"/>
      <c r="L1151" s="23"/>
    </row>
    <row r="1152" spans="5:12" s="24" customFormat="1" x14ac:dyDescent="0.25">
      <c r="E1152" s="23"/>
      <c r="F1152" s="23"/>
      <c r="G1152" s="23"/>
      <c r="H1152" s="23"/>
      <c r="I1152" s="23"/>
      <c r="J1152" s="23"/>
      <c r="K1152" s="23"/>
      <c r="L1152" s="23"/>
    </row>
    <row r="1153" spans="5:12" s="24" customFormat="1" x14ac:dyDescent="0.25">
      <c r="E1153" s="23"/>
      <c r="F1153" s="23"/>
      <c r="G1153" s="23"/>
      <c r="H1153" s="23"/>
      <c r="I1153" s="23"/>
      <c r="J1153" s="23"/>
      <c r="K1153" s="23"/>
      <c r="L1153" s="23"/>
    </row>
    <row r="1154" spans="5:12" s="24" customFormat="1" x14ac:dyDescent="0.25">
      <c r="E1154" s="23"/>
      <c r="F1154" s="23"/>
      <c r="G1154" s="23"/>
      <c r="H1154" s="23"/>
      <c r="I1154" s="23"/>
      <c r="J1154" s="23"/>
      <c r="K1154" s="23"/>
      <c r="L1154" s="23"/>
    </row>
    <row r="1155" spans="5:12" s="24" customFormat="1" x14ac:dyDescent="0.25">
      <c r="E1155" s="23"/>
      <c r="F1155" s="23"/>
      <c r="G1155" s="23"/>
      <c r="H1155" s="23"/>
      <c r="I1155" s="23"/>
      <c r="J1155" s="23"/>
      <c r="K1155" s="23"/>
      <c r="L1155" s="23"/>
    </row>
    <row r="1156" spans="5:12" s="24" customFormat="1" x14ac:dyDescent="0.25">
      <c r="E1156" s="23"/>
      <c r="F1156" s="23"/>
      <c r="G1156" s="23"/>
      <c r="H1156" s="23"/>
      <c r="I1156" s="23"/>
      <c r="J1156" s="23"/>
      <c r="K1156" s="23"/>
      <c r="L1156" s="23"/>
    </row>
    <row r="1157" spans="5:12" s="24" customFormat="1" x14ac:dyDescent="0.25">
      <c r="E1157" s="23"/>
      <c r="F1157" s="23"/>
      <c r="G1157" s="23"/>
      <c r="H1157" s="23"/>
      <c r="I1157" s="23"/>
      <c r="J1157" s="23"/>
      <c r="K1157" s="23"/>
      <c r="L1157" s="23"/>
    </row>
    <row r="1158" spans="5:12" s="24" customFormat="1" x14ac:dyDescent="0.25">
      <c r="E1158" s="23"/>
      <c r="F1158" s="23"/>
      <c r="G1158" s="23"/>
      <c r="H1158" s="23"/>
      <c r="I1158" s="23"/>
      <c r="J1158" s="23"/>
      <c r="K1158" s="23"/>
      <c r="L1158" s="23"/>
    </row>
    <row r="1159" spans="5:12" s="24" customFormat="1" x14ac:dyDescent="0.25">
      <c r="E1159" s="23"/>
      <c r="F1159" s="23"/>
      <c r="G1159" s="23"/>
      <c r="H1159" s="23"/>
      <c r="I1159" s="23"/>
      <c r="J1159" s="23"/>
      <c r="K1159" s="23"/>
      <c r="L1159" s="23"/>
    </row>
    <row r="1160" spans="5:12" s="24" customFormat="1" x14ac:dyDescent="0.25">
      <c r="E1160" s="23"/>
      <c r="F1160" s="23"/>
      <c r="G1160" s="23"/>
      <c r="H1160" s="23"/>
      <c r="I1160" s="23"/>
      <c r="J1160" s="23"/>
      <c r="K1160" s="23"/>
      <c r="L1160" s="23"/>
    </row>
    <row r="1161" spans="5:12" s="24" customFormat="1" x14ac:dyDescent="0.25">
      <c r="E1161" s="23"/>
      <c r="F1161" s="23"/>
      <c r="G1161" s="23"/>
      <c r="H1161" s="23"/>
      <c r="I1161" s="23"/>
      <c r="J1161" s="23"/>
      <c r="K1161" s="23"/>
      <c r="L1161" s="23"/>
    </row>
    <row r="1162" spans="5:12" s="24" customFormat="1" x14ac:dyDescent="0.25">
      <c r="E1162" s="23"/>
      <c r="F1162" s="23"/>
      <c r="G1162" s="23"/>
      <c r="H1162" s="23"/>
      <c r="I1162" s="23"/>
      <c r="J1162" s="23"/>
      <c r="K1162" s="23"/>
      <c r="L1162" s="23"/>
    </row>
    <row r="1163" spans="5:12" s="24" customFormat="1" x14ac:dyDescent="0.25">
      <c r="E1163" s="23"/>
      <c r="F1163" s="23"/>
      <c r="G1163" s="23"/>
      <c r="H1163" s="23"/>
      <c r="I1163" s="23"/>
      <c r="J1163" s="23"/>
      <c r="K1163" s="23"/>
      <c r="L1163" s="23"/>
    </row>
    <row r="1164" spans="5:12" s="24" customFormat="1" x14ac:dyDescent="0.25">
      <c r="E1164" s="23"/>
      <c r="F1164" s="23"/>
      <c r="G1164" s="23"/>
      <c r="H1164" s="23"/>
      <c r="I1164" s="23"/>
      <c r="J1164" s="23"/>
      <c r="K1164" s="23"/>
      <c r="L1164" s="23"/>
    </row>
    <row r="1165" spans="5:12" s="24" customFormat="1" x14ac:dyDescent="0.25">
      <c r="E1165" s="23"/>
      <c r="F1165" s="23"/>
      <c r="G1165" s="23"/>
      <c r="H1165" s="23"/>
      <c r="I1165" s="23"/>
      <c r="J1165" s="23"/>
      <c r="K1165" s="23"/>
      <c r="L1165" s="23"/>
    </row>
    <row r="1166" spans="5:12" s="24" customFormat="1" x14ac:dyDescent="0.25">
      <c r="E1166" s="23"/>
      <c r="F1166" s="23"/>
      <c r="G1166" s="23"/>
      <c r="H1166" s="23"/>
      <c r="I1166" s="23"/>
      <c r="J1166" s="23"/>
      <c r="K1166" s="23"/>
      <c r="L1166" s="23"/>
    </row>
    <row r="1167" spans="5:12" s="24" customFormat="1" x14ac:dyDescent="0.25">
      <c r="E1167" s="23"/>
      <c r="F1167" s="23"/>
      <c r="G1167" s="23"/>
      <c r="H1167" s="23"/>
      <c r="I1167" s="23"/>
      <c r="J1167" s="23"/>
      <c r="K1167" s="23"/>
      <c r="L1167" s="23"/>
    </row>
    <row r="1168" spans="5:12" s="24" customFormat="1" x14ac:dyDescent="0.25">
      <c r="E1168" s="23"/>
      <c r="F1168" s="23"/>
      <c r="G1168" s="23"/>
      <c r="H1168" s="23"/>
      <c r="I1168" s="23"/>
      <c r="J1168" s="23"/>
      <c r="K1168" s="23"/>
      <c r="L1168" s="23"/>
    </row>
    <row r="1169" spans="5:12" s="24" customFormat="1" x14ac:dyDescent="0.25">
      <c r="E1169" s="23"/>
      <c r="F1169" s="23"/>
      <c r="G1169" s="23"/>
      <c r="H1169" s="23"/>
      <c r="I1169" s="23"/>
      <c r="J1169" s="23"/>
      <c r="K1169" s="23"/>
      <c r="L1169" s="23"/>
    </row>
    <row r="1170" spans="5:12" s="24" customFormat="1" x14ac:dyDescent="0.25">
      <c r="E1170" s="23"/>
      <c r="F1170" s="23"/>
      <c r="G1170" s="23"/>
      <c r="H1170" s="23"/>
      <c r="I1170" s="23"/>
      <c r="J1170" s="23"/>
      <c r="K1170" s="23"/>
      <c r="L1170" s="23"/>
    </row>
    <row r="1171" spans="5:12" s="24" customFormat="1" x14ac:dyDescent="0.25">
      <c r="E1171" s="23"/>
      <c r="F1171" s="23"/>
      <c r="G1171" s="23"/>
      <c r="H1171" s="23"/>
      <c r="I1171" s="23"/>
      <c r="J1171" s="23"/>
      <c r="K1171" s="23"/>
      <c r="L1171" s="23"/>
    </row>
    <row r="1172" spans="5:12" s="24" customFormat="1" x14ac:dyDescent="0.25">
      <c r="E1172" s="23"/>
      <c r="F1172" s="23"/>
      <c r="G1172" s="23"/>
      <c r="H1172" s="23"/>
      <c r="I1172" s="23"/>
      <c r="J1172" s="23"/>
      <c r="K1172" s="23"/>
      <c r="L1172" s="23"/>
    </row>
    <row r="1173" spans="5:12" s="24" customFormat="1" x14ac:dyDescent="0.25">
      <c r="E1173" s="23"/>
      <c r="F1173" s="23"/>
      <c r="G1173" s="23"/>
      <c r="H1173" s="23"/>
      <c r="I1173" s="23"/>
      <c r="J1173" s="23"/>
      <c r="K1173" s="23"/>
      <c r="L1173" s="23"/>
    </row>
    <row r="1174" spans="5:12" s="24" customFormat="1" x14ac:dyDescent="0.25">
      <c r="E1174" s="23"/>
      <c r="F1174" s="23"/>
      <c r="G1174" s="23"/>
      <c r="H1174" s="23"/>
      <c r="I1174" s="23"/>
      <c r="J1174" s="23"/>
      <c r="K1174" s="23"/>
      <c r="L1174" s="23"/>
    </row>
    <row r="1175" spans="5:12" s="24" customFormat="1" x14ac:dyDescent="0.25">
      <c r="E1175" s="23"/>
      <c r="F1175" s="23"/>
      <c r="G1175" s="23"/>
      <c r="H1175" s="23"/>
      <c r="I1175" s="23"/>
      <c r="J1175" s="23"/>
      <c r="K1175" s="23"/>
      <c r="L1175" s="23"/>
    </row>
    <row r="1176" spans="5:12" s="24" customFormat="1" x14ac:dyDescent="0.25">
      <c r="E1176" s="23"/>
      <c r="F1176" s="23"/>
      <c r="G1176" s="23"/>
      <c r="H1176" s="23"/>
      <c r="I1176" s="23"/>
      <c r="J1176" s="23"/>
      <c r="K1176" s="23"/>
      <c r="L1176" s="23"/>
    </row>
    <row r="1177" spans="5:12" s="24" customFormat="1" x14ac:dyDescent="0.25">
      <c r="E1177" s="23"/>
      <c r="F1177" s="23"/>
      <c r="G1177" s="23"/>
      <c r="H1177" s="23"/>
      <c r="I1177" s="23"/>
      <c r="J1177" s="23"/>
      <c r="K1177" s="23"/>
      <c r="L1177" s="23"/>
    </row>
    <row r="1178" spans="5:12" s="24" customFormat="1" x14ac:dyDescent="0.25">
      <c r="E1178" s="23"/>
      <c r="F1178" s="23"/>
      <c r="G1178" s="23"/>
      <c r="H1178" s="23"/>
      <c r="I1178" s="23"/>
      <c r="J1178" s="23"/>
      <c r="K1178" s="23"/>
      <c r="L1178" s="23"/>
    </row>
    <row r="1179" spans="5:12" s="24" customFormat="1" x14ac:dyDescent="0.25">
      <c r="E1179" s="23"/>
      <c r="F1179" s="23"/>
      <c r="G1179" s="23"/>
      <c r="H1179" s="23"/>
      <c r="I1179" s="23"/>
      <c r="J1179" s="23"/>
      <c r="K1179" s="23"/>
      <c r="L1179" s="23"/>
    </row>
    <row r="1180" spans="5:12" s="24" customFormat="1" x14ac:dyDescent="0.25">
      <c r="E1180" s="23"/>
      <c r="F1180" s="23"/>
      <c r="G1180" s="23"/>
      <c r="H1180" s="23"/>
      <c r="I1180" s="23"/>
      <c r="J1180" s="23"/>
      <c r="K1180" s="23"/>
      <c r="L1180" s="23"/>
    </row>
    <row r="1181" spans="5:12" s="24" customFormat="1" x14ac:dyDescent="0.25">
      <c r="E1181" s="23"/>
      <c r="F1181" s="23"/>
      <c r="G1181" s="23"/>
      <c r="H1181" s="23"/>
      <c r="I1181" s="23"/>
      <c r="J1181" s="23"/>
      <c r="K1181" s="23"/>
      <c r="L1181" s="23"/>
    </row>
    <row r="1182" spans="5:12" s="24" customFormat="1" x14ac:dyDescent="0.25">
      <c r="E1182" s="23"/>
      <c r="F1182" s="23"/>
      <c r="G1182" s="23"/>
      <c r="H1182" s="23"/>
      <c r="I1182" s="23"/>
      <c r="J1182" s="23"/>
      <c r="K1182" s="23"/>
      <c r="L1182" s="23"/>
    </row>
    <row r="1183" spans="5:12" s="24" customFormat="1" x14ac:dyDescent="0.25">
      <c r="E1183" s="23"/>
      <c r="F1183" s="23"/>
      <c r="G1183" s="23"/>
      <c r="H1183" s="23"/>
      <c r="I1183" s="23"/>
      <c r="J1183" s="23"/>
      <c r="K1183" s="23"/>
      <c r="L1183" s="23"/>
    </row>
    <row r="1184" spans="5:12" s="24" customFormat="1" x14ac:dyDescent="0.25">
      <c r="E1184" s="23"/>
      <c r="F1184" s="23"/>
      <c r="G1184" s="23"/>
      <c r="H1184" s="23"/>
      <c r="I1184" s="23"/>
      <c r="J1184" s="23"/>
      <c r="K1184" s="23"/>
      <c r="L1184" s="23"/>
    </row>
    <row r="1185" spans="5:12" s="24" customFormat="1" x14ac:dyDescent="0.25">
      <c r="E1185" s="23"/>
      <c r="F1185" s="23"/>
      <c r="G1185" s="23"/>
      <c r="H1185" s="23"/>
      <c r="I1185" s="23"/>
      <c r="J1185" s="23"/>
      <c r="K1185" s="23"/>
      <c r="L1185" s="23"/>
    </row>
    <row r="1186" spans="5:12" s="24" customFormat="1" x14ac:dyDescent="0.25">
      <c r="E1186" s="23"/>
      <c r="F1186" s="23"/>
      <c r="G1186" s="23"/>
      <c r="H1186" s="23"/>
      <c r="I1186" s="23"/>
      <c r="J1186" s="23"/>
      <c r="K1186" s="23"/>
      <c r="L1186" s="23"/>
    </row>
    <row r="1187" spans="5:12" s="24" customFormat="1" x14ac:dyDescent="0.25">
      <c r="E1187" s="23"/>
      <c r="F1187" s="23"/>
      <c r="G1187" s="23"/>
      <c r="H1187" s="23"/>
      <c r="I1187" s="23"/>
      <c r="J1187" s="23"/>
      <c r="K1187" s="23"/>
      <c r="L1187" s="23"/>
    </row>
    <row r="1188" spans="5:12" s="24" customFormat="1" x14ac:dyDescent="0.25">
      <c r="E1188" s="23"/>
      <c r="F1188" s="23"/>
      <c r="G1188" s="23"/>
      <c r="H1188" s="23"/>
      <c r="I1188" s="23"/>
      <c r="J1188" s="23"/>
      <c r="K1188" s="23"/>
      <c r="L1188" s="23"/>
    </row>
    <row r="1189" spans="5:12" s="24" customFormat="1" x14ac:dyDescent="0.25">
      <c r="E1189" s="23"/>
      <c r="F1189" s="23"/>
      <c r="G1189" s="23"/>
      <c r="H1189" s="23"/>
      <c r="I1189" s="23"/>
      <c r="J1189" s="23"/>
      <c r="K1189" s="23"/>
      <c r="L1189" s="23"/>
    </row>
    <row r="1190" spans="5:12" s="24" customFormat="1" x14ac:dyDescent="0.25">
      <c r="E1190" s="23"/>
      <c r="F1190" s="23"/>
      <c r="G1190" s="23"/>
      <c r="H1190" s="23"/>
      <c r="I1190" s="23"/>
      <c r="J1190" s="23"/>
      <c r="K1190" s="23"/>
      <c r="L1190" s="23"/>
    </row>
    <row r="1191" spans="5:12" s="24" customFormat="1" x14ac:dyDescent="0.25">
      <c r="E1191" s="23"/>
      <c r="F1191" s="23"/>
      <c r="G1191" s="23"/>
      <c r="H1191" s="23"/>
      <c r="I1191" s="23"/>
      <c r="J1191" s="23"/>
      <c r="K1191" s="23"/>
      <c r="L1191" s="23"/>
    </row>
    <row r="1192" spans="5:12" s="24" customFormat="1" x14ac:dyDescent="0.25">
      <c r="E1192" s="23"/>
      <c r="F1192" s="23"/>
      <c r="G1192" s="23"/>
      <c r="H1192" s="23"/>
      <c r="I1192" s="23"/>
      <c r="J1192" s="23"/>
      <c r="K1192" s="23"/>
      <c r="L1192" s="23"/>
    </row>
    <row r="1193" spans="5:12" s="24" customFormat="1" x14ac:dyDescent="0.25">
      <c r="E1193" s="23"/>
      <c r="F1193" s="23"/>
      <c r="G1193" s="23"/>
      <c r="H1193" s="23"/>
      <c r="I1193" s="23"/>
      <c r="J1193" s="23"/>
      <c r="K1193" s="23"/>
      <c r="L1193" s="23"/>
    </row>
    <row r="1194" spans="5:12" s="24" customFormat="1" x14ac:dyDescent="0.25">
      <c r="E1194" s="23"/>
      <c r="F1194" s="23"/>
      <c r="G1194" s="23"/>
      <c r="H1194" s="23"/>
      <c r="I1194" s="23"/>
      <c r="J1194" s="23"/>
      <c r="K1194" s="23"/>
      <c r="L1194" s="23"/>
    </row>
    <row r="1195" spans="5:12" s="24" customFormat="1" x14ac:dyDescent="0.25">
      <c r="E1195" s="23"/>
      <c r="F1195" s="23"/>
      <c r="G1195" s="23"/>
      <c r="H1195" s="23"/>
      <c r="I1195" s="23"/>
      <c r="J1195" s="23"/>
      <c r="K1195" s="23"/>
      <c r="L1195" s="23"/>
    </row>
    <row r="1196" spans="5:12" s="24" customFormat="1" x14ac:dyDescent="0.25">
      <c r="E1196" s="23"/>
      <c r="F1196" s="23"/>
      <c r="G1196" s="23"/>
      <c r="H1196" s="23"/>
      <c r="I1196" s="23"/>
      <c r="J1196" s="23"/>
      <c r="K1196" s="23"/>
      <c r="L1196" s="23"/>
    </row>
    <row r="1197" spans="5:12" s="24" customFormat="1" x14ac:dyDescent="0.25">
      <c r="E1197" s="23"/>
      <c r="F1197" s="23"/>
      <c r="G1197" s="23"/>
      <c r="H1197" s="23"/>
      <c r="I1197" s="23"/>
      <c r="J1197" s="23"/>
      <c r="K1197" s="23"/>
      <c r="L1197" s="23"/>
    </row>
    <row r="1198" spans="5:12" s="24" customFormat="1" x14ac:dyDescent="0.25">
      <c r="E1198" s="23"/>
      <c r="F1198" s="23"/>
      <c r="G1198" s="23"/>
      <c r="H1198" s="23"/>
      <c r="I1198" s="23"/>
      <c r="J1198" s="23"/>
      <c r="K1198" s="23"/>
      <c r="L1198" s="23"/>
    </row>
    <row r="1199" spans="5:12" s="24" customFormat="1" x14ac:dyDescent="0.25">
      <c r="E1199" s="23"/>
      <c r="F1199" s="23"/>
      <c r="G1199" s="23"/>
      <c r="H1199" s="23"/>
      <c r="I1199" s="23"/>
      <c r="J1199" s="23"/>
      <c r="K1199" s="23"/>
      <c r="L1199" s="23"/>
    </row>
    <row r="1200" spans="5:12" s="24" customFormat="1" x14ac:dyDescent="0.25">
      <c r="E1200" s="23"/>
      <c r="F1200" s="23"/>
      <c r="G1200" s="23"/>
      <c r="H1200" s="23"/>
      <c r="I1200" s="23"/>
      <c r="J1200" s="23"/>
      <c r="K1200" s="23"/>
      <c r="L1200" s="23"/>
    </row>
    <row r="1201" spans="5:12" s="24" customFormat="1" x14ac:dyDescent="0.25">
      <c r="E1201" s="23"/>
      <c r="F1201" s="23"/>
      <c r="G1201" s="23"/>
      <c r="H1201" s="23"/>
      <c r="I1201" s="23"/>
      <c r="J1201" s="23"/>
      <c r="K1201" s="23"/>
      <c r="L1201" s="23"/>
    </row>
    <row r="1202" spans="5:12" s="24" customFormat="1" x14ac:dyDescent="0.25">
      <c r="E1202" s="23"/>
      <c r="F1202" s="23"/>
      <c r="G1202" s="23"/>
      <c r="H1202" s="23"/>
      <c r="I1202" s="23"/>
      <c r="J1202" s="23"/>
      <c r="K1202" s="23"/>
      <c r="L1202" s="23"/>
    </row>
    <row r="1203" spans="5:12" s="24" customFormat="1" x14ac:dyDescent="0.25">
      <c r="E1203" s="23"/>
      <c r="F1203" s="23"/>
      <c r="G1203" s="23"/>
      <c r="H1203" s="23"/>
      <c r="I1203" s="23"/>
      <c r="J1203" s="23"/>
      <c r="K1203" s="23"/>
      <c r="L1203" s="23"/>
    </row>
    <row r="1204" spans="5:12" s="24" customFormat="1" x14ac:dyDescent="0.25">
      <c r="E1204" s="23"/>
      <c r="F1204" s="23"/>
      <c r="G1204" s="23"/>
      <c r="H1204" s="23"/>
      <c r="I1204" s="23"/>
      <c r="J1204" s="23"/>
      <c r="K1204" s="23"/>
      <c r="L1204" s="23"/>
    </row>
    <row r="1205" spans="5:12" s="24" customFormat="1" x14ac:dyDescent="0.25">
      <c r="E1205" s="23"/>
      <c r="F1205" s="23"/>
      <c r="G1205" s="23"/>
      <c r="H1205" s="23"/>
      <c r="I1205" s="23"/>
      <c r="J1205" s="23"/>
      <c r="K1205" s="23"/>
      <c r="L1205" s="23"/>
    </row>
    <row r="1206" spans="5:12" s="24" customFormat="1" x14ac:dyDescent="0.25">
      <c r="E1206" s="23"/>
      <c r="F1206" s="23"/>
      <c r="G1206" s="23"/>
      <c r="H1206" s="23"/>
      <c r="I1206" s="23"/>
      <c r="J1206" s="23"/>
      <c r="K1206" s="23"/>
      <c r="L1206" s="23"/>
    </row>
    <row r="1207" spans="5:12" s="24" customFormat="1" x14ac:dyDescent="0.25">
      <c r="E1207" s="23"/>
      <c r="F1207" s="23"/>
      <c r="G1207" s="23"/>
      <c r="H1207" s="23"/>
      <c r="I1207" s="23"/>
      <c r="J1207" s="23"/>
      <c r="K1207" s="23"/>
      <c r="L1207" s="23"/>
    </row>
    <row r="1208" spans="5:12" s="24" customFormat="1" x14ac:dyDescent="0.25">
      <c r="E1208" s="23"/>
      <c r="F1208" s="23"/>
      <c r="G1208" s="23"/>
      <c r="H1208" s="23"/>
      <c r="I1208" s="23"/>
      <c r="J1208" s="23"/>
      <c r="K1208" s="23"/>
      <c r="L1208" s="23"/>
    </row>
    <row r="1209" spans="5:12" s="24" customFormat="1" x14ac:dyDescent="0.25">
      <c r="E1209" s="23"/>
      <c r="F1209" s="23"/>
      <c r="G1209" s="23"/>
      <c r="H1209" s="23"/>
      <c r="I1209" s="23"/>
      <c r="J1209" s="23"/>
      <c r="K1209" s="23"/>
      <c r="L1209" s="23"/>
    </row>
    <row r="1210" spans="5:12" s="24" customFormat="1" x14ac:dyDescent="0.25">
      <c r="E1210" s="23"/>
      <c r="F1210" s="23"/>
      <c r="G1210" s="23"/>
      <c r="H1210" s="23"/>
      <c r="I1210" s="23"/>
      <c r="J1210" s="23"/>
      <c r="K1210" s="23"/>
      <c r="L1210" s="23"/>
    </row>
    <row r="1211" spans="5:12" s="24" customFormat="1" x14ac:dyDescent="0.25">
      <c r="E1211" s="23"/>
      <c r="F1211" s="23"/>
      <c r="G1211" s="23"/>
      <c r="H1211" s="23"/>
      <c r="I1211" s="23"/>
      <c r="J1211" s="23"/>
      <c r="K1211" s="23"/>
      <c r="L1211" s="23"/>
    </row>
    <row r="1212" spans="5:12" s="24" customFormat="1" x14ac:dyDescent="0.25">
      <c r="E1212" s="23"/>
      <c r="F1212" s="23"/>
      <c r="G1212" s="23"/>
      <c r="H1212" s="23"/>
      <c r="I1212" s="23"/>
      <c r="J1212" s="23"/>
      <c r="K1212" s="23"/>
      <c r="L1212" s="23"/>
    </row>
    <row r="1213" spans="5:12" s="24" customFormat="1" x14ac:dyDescent="0.25">
      <c r="E1213" s="23"/>
      <c r="F1213" s="23"/>
      <c r="G1213" s="23"/>
      <c r="H1213" s="23"/>
      <c r="I1213" s="23"/>
      <c r="J1213" s="23"/>
      <c r="K1213" s="23"/>
      <c r="L1213" s="23"/>
    </row>
    <row r="1214" spans="5:12" s="24" customFormat="1" x14ac:dyDescent="0.25">
      <c r="E1214" s="23"/>
      <c r="F1214" s="23"/>
      <c r="G1214" s="23"/>
      <c r="H1214" s="23"/>
      <c r="I1214" s="23"/>
      <c r="J1214" s="23"/>
      <c r="K1214" s="23"/>
      <c r="L1214" s="23"/>
    </row>
    <row r="1215" spans="5:12" s="24" customFormat="1" x14ac:dyDescent="0.25">
      <c r="E1215" s="23"/>
      <c r="F1215" s="23"/>
      <c r="G1215" s="23"/>
      <c r="H1215" s="23"/>
      <c r="I1215" s="23"/>
      <c r="J1215" s="23"/>
      <c r="K1215" s="23"/>
      <c r="L1215" s="23"/>
    </row>
    <row r="1216" spans="5:12" s="24" customFormat="1" x14ac:dyDescent="0.25">
      <c r="E1216" s="23"/>
      <c r="F1216" s="23"/>
      <c r="G1216" s="23"/>
      <c r="H1216" s="23"/>
      <c r="I1216" s="23"/>
      <c r="J1216" s="23"/>
      <c r="K1216" s="23"/>
      <c r="L1216" s="23"/>
    </row>
    <row r="1217" spans="5:12" s="24" customFormat="1" x14ac:dyDescent="0.25">
      <c r="E1217" s="23"/>
      <c r="F1217" s="23"/>
      <c r="G1217" s="23"/>
      <c r="H1217" s="23"/>
      <c r="I1217" s="23"/>
      <c r="J1217" s="23"/>
      <c r="K1217" s="23"/>
      <c r="L1217" s="23"/>
    </row>
    <row r="1218" spans="5:12" s="24" customFormat="1" x14ac:dyDescent="0.25">
      <c r="E1218" s="23"/>
      <c r="F1218" s="23"/>
      <c r="G1218" s="23"/>
      <c r="H1218" s="23"/>
      <c r="I1218" s="23"/>
      <c r="J1218" s="23"/>
      <c r="K1218" s="23"/>
      <c r="L1218" s="23"/>
    </row>
    <row r="1219" spans="5:12" s="24" customFormat="1" x14ac:dyDescent="0.25">
      <c r="E1219" s="23"/>
      <c r="F1219" s="23"/>
      <c r="G1219" s="23"/>
      <c r="H1219" s="23"/>
      <c r="I1219" s="23"/>
      <c r="J1219" s="23"/>
      <c r="K1219" s="23"/>
      <c r="L1219" s="23"/>
    </row>
    <row r="1220" spans="5:12" s="24" customFormat="1" x14ac:dyDescent="0.25">
      <c r="E1220" s="23"/>
      <c r="F1220" s="23"/>
      <c r="G1220" s="23"/>
      <c r="H1220" s="23"/>
      <c r="I1220" s="23"/>
      <c r="J1220" s="23"/>
      <c r="K1220" s="23"/>
      <c r="L1220" s="23"/>
    </row>
    <row r="1221" spans="5:12" s="24" customFormat="1" x14ac:dyDescent="0.25">
      <c r="E1221" s="23"/>
      <c r="F1221" s="23"/>
      <c r="G1221" s="23"/>
      <c r="H1221" s="23"/>
      <c r="I1221" s="23"/>
      <c r="J1221" s="23"/>
      <c r="K1221" s="23"/>
      <c r="L1221" s="23"/>
    </row>
    <row r="1222" spans="5:12" s="24" customFormat="1" x14ac:dyDescent="0.25">
      <c r="E1222" s="23"/>
      <c r="F1222" s="23"/>
      <c r="G1222" s="23"/>
      <c r="H1222" s="23"/>
      <c r="I1222" s="23"/>
      <c r="J1222" s="23"/>
      <c r="K1222" s="23"/>
      <c r="L1222" s="23"/>
    </row>
    <row r="1223" spans="5:12" s="24" customFormat="1" x14ac:dyDescent="0.25">
      <c r="E1223" s="23"/>
      <c r="F1223" s="23"/>
      <c r="G1223" s="23"/>
      <c r="H1223" s="23"/>
      <c r="I1223" s="23"/>
      <c r="J1223" s="23"/>
      <c r="K1223" s="23"/>
      <c r="L1223" s="23"/>
    </row>
    <row r="1224" spans="5:12" s="24" customFormat="1" x14ac:dyDescent="0.25">
      <c r="E1224" s="23"/>
      <c r="F1224" s="23"/>
      <c r="G1224" s="23"/>
      <c r="H1224" s="23"/>
      <c r="I1224" s="23"/>
      <c r="J1224" s="23"/>
      <c r="K1224" s="23"/>
      <c r="L1224" s="23"/>
    </row>
    <row r="1225" spans="5:12" s="24" customFormat="1" x14ac:dyDescent="0.25">
      <c r="E1225" s="23"/>
      <c r="F1225" s="23"/>
      <c r="G1225" s="23"/>
      <c r="H1225" s="23"/>
      <c r="I1225" s="23"/>
      <c r="J1225" s="23"/>
      <c r="K1225" s="23"/>
      <c r="L1225" s="23"/>
    </row>
    <row r="1226" spans="5:12" s="24" customFormat="1" x14ac:dyDescent="0.25">
      <c r="E1226" s="23"/>
      <c r="F1226" s="23"/>
      <c r="G1226" s="23"/>
      <c r="H1226" s="23"/>
      <c r="I1226" s="23"/>
      <c r="J1226" s="23"/>
      <c r="K1226" s="23"/>
      <c r="L1226" s="23"/>
    </row>
    <row r="1227" spans="5:12" s="24" customFormat="1" x14ac:dyDescent="0.25">
      <c r="E1227" s="23"/>
      <c r="F1227" s="23"/>
      <c r="G1227" s="23"/>
      <c r="H1227" s="23"/>
      <c r="I1227" s="23"/>
      <c r="J1227" s="23"/>
      <c r="K1227" s="23"/>
      <c r="L1227" s="23"/>
    </row>
    <row r="1228" spans="5:12" s="24" customFormat="1" x14ac:dyDescent="0.25">
      <c r="E1228" s="23"/>
      <c r="F1228" s="23"/>
      <c r="G1228" s="23"/>
      <c r="H1228" s="23"/>
      <c r="I1228" s="23"/>
      <c r="J1228" s="23"/>
      <c r="K1228" s="23"/>
      <c r="L1228" s="23"/>
    </row>
    <row r="1229" spans="5:12" s="24" customFormat="1" x14ac:dyDescent="0.25">
      <c r="E1229" s="23"/>
      <c r="F1229" s="23"/>
      <c r="G1229" s="23"/>
      <c r="H1229" s="23"/>
      <c r="I1229" s="23"/>
      <c r="J1229" s="23"/>
      <c r="K1229" s="23"/>
      <c r="L1229" s="23"/>
    </row>
    <row r="1230" spans="5:12" s="24" customFormat="1" x14ac:dyDescent="0.25">
      <c r="E1230" s="23"/>
      <c r="F1230" s="23"/>
      <c r="G1230" s="23"/>
      <c r="H1230" s="23"/>
      <c r="I1230" s="23"/>
      <c r="J1230" s="23"/>
      <c r="K1230" s="23"/>
      <c r="L1230" s="23"/>
    </row>
    <row r="1231" spans="5:12" s="24" customFormat="1" x14ac:dyDescent="0.25">
      <c r="E1231" s="23"/>
      <c r="F1231" s="23"/>
      <c r="G1231" s="23"/>
      <c r="H1231" s="23"/>
      <c r="I1231" s="23"/>
      <c r="J1231" s="23"/>
      <c r="K1231" s="23"/>
      <c r="L1231" s="23"/>
    </row>
    <row r="1232" spans="5:12" s="24" customFormat="1" x14ac:dyDescent="0.25">
      <c r="E1232" s="23"/>
      <c r="F1232" s="23"/>
      <c r="G1232" s="23"/>
      <c r="H1232" s="23"/>
      <c r="I1232" s="23"/>
      <c r="J1232" s="23"/>
      <c r="K1232" s="23"/>
      <c r="L1232" s="23"/>
    </row>
    <row r="1233" spans="5:12" s="24" customFormat="1" x14ac:dyDescent="0.25">
      <c r="E1233" s="23"/>
      <c r="F1233" s="23"/>
      <c r="G1233" s="23"/>
      <c r="H1233" s="23"/>
      <c r="I1233" s="23"/>
      <c r="J1233" s="23"/>
      <c r="K1233" s="23"/>
      <c r="L1233" s="23"/>
    </row>
    <row r="1234" spans="5:12" s="24" customFormat="1" x14ac:dyDescent="0.25">
      <c r="E1234" s="23"/>
      <c r="F1234" s="23"/>
      <c r="G1234" s="23"/>
      <c r="H1234" s="23"/>
      <c r="I1234" s="23"/>
      <c r="J1234" s="23"/>
      <c r="K1234" s="23"/>
      <c r="L1234" s="23"/>
    </row>
    <row r="1235" spans="5:12" s="24" customFormat="1" x14ac:dyDescent="0.25">
      <c r="E1235" s="23"/>
      <c r="F1235" s="23"/>
      <c r="G1235" s="23"/>
      <c r="H1235" s="23"/>
      <c r="I1235" s="23"/>
      <c r="J1235" s="23"/>
      <c r="K1235" s="23"/>
      <c r="L1235" s="23"/>
    </row>
    <row r="1236" spans="5:12" s="24" customFormat="1" x14ac:dyDescent="0.25">
      <c r="E1236" s="23"/>
      <c r="F1236" s="23"/>
      <c r="G1236" s="23"/>
      <c r="H1236" s="23"/>
      <c r="I1236" s="23"/>
      <c r="J1236" s="23"/>
      <c r="K1236" s="23"/>
      <c r="L1236" s="23"/>
    </row>
    <row r="1237" spans="5:12" s="24" customFormat="1" x14ac:dyDescent="0.25">
      <c r="E1237" s="23"/>
      <c r="F1237" s="23"/>
      <c r="G1237" s="23"/>
      <c r="H1237" s="23"/>
      <c r="I1237" s="23"/>
      <c r="J1237" s="23"/>
      <c r="K1237" s="23"/>
      <c r="L1237" s="23"/>
    </row>
    <row r="1238" spans="5:12" s="24" customFormat="1" x14ac:dyDescent="0.25">
      <c r="E1238" s="23"/>
      <c r="F1238" s="23"/>
      <c r="G1238" s="23"/>
      <c r="H1238" s="23"/>
      <c r="I1238" s="23"/>
      <c r="J1238" s="23"/>
      <c r="K1238" s="23"/>
      <c r="L1238" s="23"/>
    </row>
    <row r="1239" spans="5:12" s="24" customFormat="1" x14ac:dyDescent="0.25">
      <c r="E1239" s="23"/>
      <c r="F1239" s="23"/>
      <c r="G1239" s="23"/>
      <c r="H1239" s="23"/>
      <c r="I1239" s="23"/>
      <c r="J1239" s="23"/>
      <c r="K1239" s="23"/>
      <c r="L1239" s="23"/>
    </row>
    <row r="1240" spans="5:12" s="24" customFormat="1" x14ac:dyDescent="0.25">
      <c r="E1240" s="23"/>
      <c r="F1240" s="23"/>
      <c r="G1240" s="23"/>
      <c r="H1240" s="23"/>
      <c r="I1240" s="23"/>
      <c r="J1240" s="23"/>
      <c r="K1240" s="23"/>
      <c r="L1240" s="23"/>
    </row>
    <row r="1241" spans="5:12" s="24" customFormat="1" x14ac:dyDescent="0.25">
      <c r="E1241" s="23"/>
      <c r="F1241" s="23"/>
      <c r="G1241" s="23"/>
      <c r="H1241" s="23"/>
      <c r="I1241" s="23"/>
      <c r="J1241" s="23"/>
      <c r="K1241" s="23"/>
      <c r="L1241" s="23"/>
    </row>
    <row r="1242" spans="5:12" s="24" customFormat="1" x14ac:dyDescent="0.25">
      <c r="E1242" s="23"/>
      <c r="F1242" s="23"/>
      <c r="G1242" s="23"/>
      <c r="H1242" s="23"/>
      <c r="I1242" s="23"/>
      <c r="J1242" s="23"/>
      <c r="K1242" s="23"/>
      <c r="L1242" s="23"/>
    </row>
    <row r="1243" spans="5:12" s="24" customFormat="1" x14ac:dyDescent="0.25">
      <c r="E1243" s="23"/>
      <c r="F1243" s="23"/>
      <c r="G1243" s="23"/>
      <c r="H1243" s="23"/>
      <c r="I1243" s="23"/>
      <c r="J1243" s="23"/>
      <c r="K1243" s="23"/>
      <c r="L1243" s="23"/>
    </row>
    <row r="1244" spans="5:12" s="24" customFormat="1" x14ac:dyDescent="0.25">
      <c r="E1244" s="23"/>
      <c r="F1244" s="23"/>
      <c r="G1244" s="23"/>
      <c r="H1244" s="23"/>
      <c r="I1244" s="23"/>
      <c r="J1244" s="23"/>
      <c r="K1244" s="23"/>
      <c r="L1244" s="23"/>
    </row>
    <row r="1245" spans="5:12" s="24" customFormat="1" x14ac:dyDescent="0.25">
      <c r="E1245" s="23"/>
      <c r="F1245" s="23"/>
      <c r="G1245" s="23"/>
      <c r="H1245" s="23"/>
      <c r="I1245" s="23"/>
      <c r="J1245" s="23"/>
      <c r="K1245" s="23"/>
      <c r="L1245" s="23"/>
    </row>
    <row r="1246" spans="5:12" s="24" customFormat="1" x14ac:dyDescent="0.25">
      <c r="E1246" s="23"/>
      <c r="F1246" s="23"/>
      <c r="G1246" s="23"/>
      <c r="H1246" s="23"/>
      <c r="I1246" s="23"/>
      <c r="J1246" s="23"/>
      <c r="K1246" s="23"/>
      <c r="L1246" s="23"/>
    </row>
    <row r="1247" spans="5:12" s="24" customFormat="1" x14ac:dyDescent="0.25">
      <c r="E1247" s="23"/>
      <c r="F1247" s="23"/>
      <c r="G1247" s="23"/>
      <c r="H1247" s="23"/>
      <c r="I1247" s="23"/>
      <c r="J1247" s="23"/>
      <c r="K1247" s="23"/>
      <c r="L1247" s="23"/>
    </row>
    <row r="1248" spans="5:12" s="24" customFormat="1" x14ac:dyDescent="0.25">
      <c r="E1248" s="23"/>
      <c r="F1248" s="23"/>
      <c r="G1248" s="23"/>
      <c r="H1248" s="23"/>
      <c r="I1248" s="23"/>
      <c r="J1248" s="23"/>
      <c r="K1248" s="23"/>
      <c r="L1248" s="23"/>
    </row>
    <row r="1249" spans="5:12" s="24" customFormat="1" x14ac:dyDescent="0.25">
      <c r="E1249" s="23"/>
      <c r="F1249" s="23"/>
      <c r="G1249" s="23"/>
      <c r="H1249" s="23"/>
      <c r="I1249" s="23"/>
      <c r="J1249" s="23"/>
      <c r="K1249" s="23"/>
      <c r="L1249" s="23"/>
    </row>
    <row r="1250" spans="5:12" s="24" customFormat="1" x14ac:dyDescent="0.25">
      <c r="E1250" s="23"/>
      <c r="F1250" s="23"/>
      <c r="G1250" s="23"/>
      <c r="H1250" s="23"/>
      <c r="I1250" s="23"/>
      <c r="J1250" s="23"/>
      <c r="K1250" s="23"/>
      <c r="L1250" s="23"/>
    </row>
    <row r="1251" spans="5:12" s="24" customFormat="1" x14ac:dyDescent="0.25">
      <c r="E1251" s="23"/>
      <c r="F1251" s="23"/>
      <c r="G1251" s="23"/>
      <c r="H1251" s="23"/>
      <c r="I1251" s="23"/>
      <c r="J1251" s="23"/>
      <c r="K1251" s="23"/>
      <c r="L1251" s="23"/>
    </row>
    <row r="1252" spans="5:12" s="24" customFormat="1" x14ac:dyDescent="0.25">
      <c r="E1252" s="23"/>
      <c r="F1252" s="23"/>
      <c r="G1252" s="23"/>
      <c r="H1252" s="23"/>
      <c r="I1252" s="23"/>
      <c r="J1252" s="23"/>
      <c r="K1252" s="23"/>
      <c r="L1252" s="23"/>
    </row>
    <row r="1253" spans="5:12" s="24" customFormat="1" x14ac:dyDescent="0.25">
      <c r="E1253" s="23"/>
      <c r="F1253" s="23"/>
      <c r="G1253" s="23"/>
      <c r="H1253" s="23"/>
      <c r="I1253" s="23"/>
      <c r="J1253" s="23"/>
      <c r="K1253" s="23"/>
      <c r="L1253" s="23"/>
    </row>
    <row r="1254" spans="5:12" s="24" customFormat="1" x14ac:dyDescent="0.25">
      <c r="E1254" s="23"/>
      <c r="F1254" s="23"/>
      <c r="G1254" s="23"/>
      <c r="H1254" s="23"/>
      <c r="I1254" s="23"/>
      <c r="J1254" s="23"/>
      <c r="K1254" s="23"/>
      <c r="L1254" s="23"/>
    </row>
    <row r="1255" spans="5:12" s="24" customFormat="1" x14ac:dyDescent="0.25">
      <c r="E1255" s="23"/>
      <c r="F1255" s="23"/>
      <c r="G1255" s="23"/>
      <c r="H1255" s="23"/>
      <c r="I1255" s="23"/>
      <c r="J1255" s="23"/>
      <c r="K1255" s="23"/>
      <c r="L1255" s="23"/>
    </row>
    <row r="1256" spans="5:12" s="24" customFormat="1" x14ac:dyDescent="0.25">
      <c r="E1256" s="23"/>
      <c r="F1256" s="23"/>
      <c r="G1256" s="23"/>
      <c r="H1256" s="23"/>
      <c r="I1256" s="23"/>
      <c r="J1256" s="23"/>
      <c r="K1256" s="23"/>
      <c r="L1256" s="23"/>
    </row>
    <row r="1257" spans="5:12" s="24" customFormat="1" x14ac:dyDescent="0.25">
      <c r="E1257" s="23"/>
      <c r="F1257" s="23"/>
      <c r="G1257" s="23"/>
      <c r="H1257" s="23"/>
      <c r="I1257" s="23"/>
      <c r="J1257" s="23"/>
      <c r="K1257" s="23"/>
      <c r="L1257" s="23"/>
    </row>
    <row r="1258" spans="5:12" s="24" customFormat="1" x14ac:dyDescent="0.25">
      <c r="E1258" s="23"/>
      <c r="F1258" s="23"/>
      <c r="G1258" s="23"/>
      <c r="H1258" s="23"/>
      <c r="I1258" s="23"/>
      <c r="J1258" s="23"/>
      <c r="K1258" s="23"/>
      <c r="L1258" s="23"/>
    </row>
    <row r="1259" spans="5:12" s="24" customFormat="1" x14ac:dyDescent="0.25">
      <c r="E1259" s="23"/>
      <c r="F1259" s="23"/>
      <c r="G1259" s="23"/>
      <c r="H1259" s="23"/>
      <c r="I1259" s="23"/>
      <c r="J1259" s="23"/>
      <c r="K1259" s="23"/>
      <c r="L1259" s="23"/>
    </row>
    <row r="1260" spans="5:12" s="24" customFormat="1" x14ac:dyDescent="0.25">
      <c r="E1260" s="23"/>
      <c r="F1260" s="23"/>
      <c r="G1260" s="23"/>
      <c r="H1260" s="23"/>
      <c r="I1260" s="23"/>
      <c r="J1260" s="23"/>
      <c r="K1260" s="23"/>
      <c r="L1260" s="23"/>
    </row>
    <row r="1261" spans="5:12" s="24" customFormat="1" x14ac:dyDescent="0.25">
      <c r="E1261" s="23"/>
      <c r="F1261" s="23"/>
      <c r="G1261" s="23"/>
      <c r="H1261" s="23"/>
      <c r="I1261" s="23"/>
      <c r="J1261" s="23"/>
      <c r="K1261" s="23"/>
      <c r="L1261" s="23"/>
    </row>
    <row r="1262" spans="5:12" s="24" customFormat="1" x14ac:dyDescent="0.25">
      <c r="E1262" s="23"/>
      <c r="F1262" s="23"/>
      <c r="G1262" s="23"/>
      <c r="H1262" s="23"/>
      <c r="I1262" s="23"/>
      <c r="J1262" s="23"/>
      <c r="K1262" s="23"/>
      <c r="L1262" s="23"/>
    </row>
    <row r="1263" spans="5:12" s="24" customFormat="1" x14ac:dyDescent="0.25">
      <c r="E1263" s="23"/>
      <c r="F1263" s="23"/>
      <c r="G1263" s="23"/>
      <c r="H1263" s="23"/>
      <c r="I1263" s="23"/>
      <c r="J1263" s="23"/>
      <c r="K1263" s="23"/>
      <c r="L1263" s="23"/>
    </row>
    <row r="1264" spans="5:12" s="24" customFormat="1" x14ac:dyDescent="0.25">
      <c r="E1264" s="23"/>
      <c r="F1264" s="23"/>
      <c r="G1264" s="23"/>
      <c r="H1264" s="23"/>
      <c r="I1264" s="23"/>
      <c r="J1264" s="23"/>
      <c r="K1264" s="23"/>
      <c r="L1264" s="23"/>
    </row>
    <row r="1265" spans="5:12" s="24" customFormat="1" x14ac:dyDescent="0.25">
      <c r="E1265" s="23"/>
      <c r="F1265" s="23"/>
      <c r="G1265" s="23"/>
      <c r="H1265" s="23"/>
      <c r="I1265" s="23"/>
      <c r="J1265" s="23"/>
      <c r="K1265" s="23"/>
      <c r="L1265" s="23"/>
    </row>
    <row r="1266" spans="5:12" s="24" customFormat="1" x14ac:dyDescent="0.25">
      <c r="E1266" s="23"/>
      <c r="F1266" s="23"/>
      <c r="G1266" s="23"/>
      <c r="H1266" s="23"/>
      <c r="I1266" s="23"/>
      <c r="J1266" s="23"/>
      <c r="K1266" s="23"/>
      <c r="L1266" s="23"/>
    </row>
    <row r="1267" spans="5:12" s="24" customFormat="1" x14ac:dyDescent="0.25">
      <c r="E1267" s="23"/>
      <c r="F1267" s="23"/>
      <c r="G1267" s="23"/>
      <c r="H1267" s="23"/>
      <c r="I1267" s="23"/>
      <c r="J1267" s="23"/>
      <c r="K1267" s="23"/>
      <c r="L1267" s="23"/>
    </row>
    <row r="1268" spans="5:12" s="24" customFormat="1" x14ac:dyDescent="0.25">
      <c r="E1268" s="23"/>
      <c r="F1268" s="23"/>
      <c r="G1268" s="23"/>
      <c r="H1268" s="23"/>
      <c r="I1268" s="23"/>
      <c r="J1268" s="23"/>
      <c r="K1268" s="23"/>
      <c r="L1268" s="23"/>
    </row>
    <row r="1269" spans="5:12" s="24" customFormat="1" x14ac:dyDescent="0.25">
      <c r="E1269" s="23"/>
      <c r="F1269" s="23"/>
      <c r="G1269" s="23"/>
      <c r="H1269" s="23"/>
      <c r="I1269" s="23"/>
      <c r="J1269" s="23"/>
      <c r="K1269" s="23"/>
      <c r="L1269" s="23"/>
    </row>
    <row r="1270" spans="5:12" s="24" customFormat="1" x14ac:dyDescent="0.25">
      <c r="E1270" s="23"/>
      <c r="F1270" s="23"/>
      <c r="G1270" s="23"/>
      <c r="H1270" s="23"/>
      <c r="I1270" s="23"/>
      <c r="J1270" s="23"/>
      <c r="K1270" s="23"/>
      <c r="L1270" s="23"/>
    </row>
    <row r="1271" spans="5:12" s="24" customFormat="1" x14ac:dyDescent="0.25">
      <c r="E1271" s="23"/>
      <c r="F1271" s="23"/>
      <c r="G1271" s="23"/>
      <c r="H1271" s="23"/>
      <c r="I1271" s="23"/>
      <c r="J1271" s="23"/>
      <c r="K1271" s="23"/>
      <c r="L1271" s="23"/>
    </row>
    <row r="1272" spans="5:12" s="24" customFormat="1" x14ac:dyDescent="0.25">
      <c r="E1272" s="23"/>
      <c r="F1272" s="23"/>
      <c r="G1272" s="23"/>
      <c r="H1272" s="23"/>
      <c r="I1272" s="23"/>
      <c r="J1272" s="23"/>
      <c r="K1272" s="23"/>
      <c r="L1272" s="23"/>
    </row>
    <row r="1273" spans="5:12" s="24" customFormat="1" x14ac:dyDescent="0.25">
      <c r="E1273" s="23"/>
      <c r="F1273" s="23"/>
      <c r="G1273" s="23"/>
      <c r="H1273" s="23"/>
      <c r="I1273" s="23"/>
      <c r="J1273" s="23"/>
      <c r="K1273" s="23"/>
      <c r="L1273" s="23"/>
    </row>
    <row r="1274" spans="5:12" s="24" customFormat="1" x14ac:dyDescent="0.25">
      <c r="E1274" s="23"/>
      <c r="F1274" s="23"/>
      <c r="G1274" s="23"/>
      <c r="H1274" s="23"/>
      <c r="I1274" s="23"/>
      <c r="J1274" s="23"/>
      <c r="K1274" s="23"/>
      <c r="L1274" s="23"/>
    </row>
    <row r="1275" spans="5:12" s="24" customFormat="1" x14ac:dyDescent="0.25">
      <c r="E1275" s="23"/>
      <c r="F1275" s="23"/>
      <c r="G1275" s="23"/>
      <c r="H1275" s="23"/>
      <c r="I1275" s="23"/>
      <c r="J1275" s="23"/>
      <c r="K1275" s="23"/>
      <c r="L1275" s="23"/>
    </row>
    <row r="1276" spans="5:12" s="24" customFormat="1" x14ac:dyDescent="0.25">
      <c r="E1276" s="23"/>
      <c r="F1276" s="23"/>
      <c r="G1276" s="23"/>
      <c r="H1276" s="23"/>
      <c r="I1276" s="23"/>
      <c r="J1276" s="23"/>
      <c r="K1276" s="23"/>
      <c r="L1276" s="23"/>
    </row>
    <row r="1277" spans="5:12" s="24" customFormat="1" x14ac:dyDescent="0.25">
      <c r="E1277" s="23"/>
      <c r="F1277" s="23"/>
      <c r="G1277" s="23"/>
      <c r="H1277" s="23"/>
      <c r="I1277" s="23"/>
      <c r="J1277" s="23"/>
      <c r="K1277" s="23"/>
      <c r="L1277" s="23"/>
    </row>
    <row r="1278" spans="5:12" s="24" customFormat="1" x14ac:dyDescent="0.25">
      <c r="E1278" s="23"/>
      <c r="F1278" s="23"/>
      <c r="G1278" s="23"/>
      <c r="H1278" s="23"/>
      <c r="I1278" s="23"/>
      <c r="J1278" s="23"/>
      <c r="K1278" s="23"/>
      <c r="L1278" s="23"/>
    </row>
    <row r="1279" spans="5:12" s="24" customFormat="1" x14ac:dyDescent="0.25">
      <c r="E1279" s="23"/>
      <c r="F1279" s="23"/>
      <c r="G1279" s="23"/>
      <c r="H1279" s="23"/>
      <c r="I1279" s="23"/>
      <c r="J1279" s="23"/>
      <c r="K1279" s="23"/>
      <c r="L1279" s="23"/>
    </row>
    <row r="1280" spans="5:12" s="24" customFormat="1" x14ac:dyDescent="0.25">
      <c r="E1280" s="23"/>
      <c r="F1280" s="23"/>
      <c r="G1280" s="23"/>
      <c r="H1280" s="23"/>
      <c r="I1280" s="23"/>
      <c r="J1280" s="23"/>
      <c r="K1280" s="23"/>
      <c r="L1280" s="23"/>
    </row>
    <row r="1281" spans="5:12" s="24" customFormat="1" x14ac:dyDescent="0.25">
      <c r="E1281" s="23"/>
      <c r="F1281" s="23"/>
      <c r="G1281" s="23"/>
      <c r="H1281" s="23"/>
      <c r="I1281" s="23"/>
      <c r="J1281" s="23"/>
      <c r="K1281" s="23"/>
      <c r="L1281" s="23"/>
    </row>
    <row r="1282" spans="5:12" s="24" customFormat="1" x14ac:dyDescent="0.25">
      <c r="E1282" s="23"/>
      <c r="F1282" s="23"/>
      <c r="G1282" s="23"/>
      <c r="H1282" s="23"/>
      <c r="I1282" s="23"/>
      <c r="J1282" s="23"/>
      <c r="K1282" s="23"/>
      <c r="L1282" s="23"/>
    </row>
    <row r="1283" spans="5:12" s="24" customFormat="1" x14ac:dyDescent="0.25">
      <c r="E1283" s="23"/>
      <c r="F1283" s="23"/>
      <c r="G1283" s="23"/>
      <c r="H1283" s="23"/>
      <c r="I1283" s="23"/>
      <c r="J1283" s="23"/>
      <c r="K1283" s="23"/>
      <c r="L1283" s="23"/>
    </row>
    <row r="1284" spans="5:12" s="24" customFormat="1" x14ac:dyDescent="0.25">
      <c r="E1284" s="23"/>
      <c r="F1284" s="23"/>
      <c r="G1284" s="23"/>
      <c r="H1284" s="23"/>
      <c r="I1284" s="23"/>
      <c r="J1284" s="23"/>
      <c r="K1284" s="23"/>
      <c r="L1284" s="23"/>
    </row>
    <row r="1285" spans="5:12" s="24" customFormat="1" x14ac:dyDescent="0.25">
      <c r="E1285" s="23"/>
      <c r="F1285" s="23"/>
      <c r="G1285" s="23"/>
      <c r="H1285" s="23"/>
      <c r="I1285" s="23"/>
      <c r="J1285" s="23"/>
      <c r="K1285" s="23"/>
      <c r="L1285" s="23"/>
    </row>
    <row r="1286" spans="5:12" s="24" customFormat="1" x14ac:dyDescent="0.25">
      <c r="E1286" s="23"/>
      <c r="F1286" s="23"/>
      <c r="G1286" s="23"/>
      <c r="H1286" s="23"/>
      <c r="I1286" s="23"/>
      <c r="J1286" s="23"/>
      <c r="K1286" s="23"/>
      <c r="L1286" s="23"/>
    </row>
    <row r="1287" spans="5:12" s="24" customFormat="1" x14ac:dyDescent="0.25">
      <c r="E1287" s="23"/>
      <c r="F1287" s="23"/>
      <c r="G1287" s="23"/>
      <c r="H1287" s="23"/>
      <c r="I1287" s="23"/>
      <c r="J1287" s="23"/>
      <c r="K1287" s="23"/>
      <c r="L1287" s="23"/>
    </row>
    <row r="1288" spans="5:12" s="24" customFormat="1" x14ac:dyDescent="0.25">
      <c r="E1288" s="23"/>
      <c r="F1288" s="23"/>
      <c r="G1288" s="23"/>
      <c r="H1288" s="23"/>
      <c r="I1288" s="23"/>
      <c r="J1288" s="23"/>
      <c r="K1288" s="23"/>
      <c r="L1288" s="23"/>
    </row>
    <row r="1289" spans="5:12" s="24" customFormat="1" x14ac:dyDescent="0.25">
      <c r="E1289" s="23"/>
      <c r="F1289" s="23"/>
      <c r="G1289" s="23"/>
      <c r="H1289" s="23"/>
      <c r="I1289" s="23"/>
      <c r="J1289" s="23"/>
      <c r="K1289" s="23"/>
      <c r="L1289" s="23"/>
    </row>
    <row r="1290" spans="5:12" s="24" customFormat="1" x14ac:dyDescent="0.25">
      <c r="E1290" s="23"/>
      <c r="F1290" s="23"/>
      <c r="G1290" s="23"/>
      <c r="H1290" s="23"/>
      <c r="I1290" s="23"/>
      <c r="J1290" s="23"/>
      <c r="K1290" s="23"/>
      <c r="L1290" s="23"/>
    </row>
    <row r="1291" spans="5:12" s="24" customFormat="1" x14ac:dyDescent="0.25">
      <c r="E1291" s="23"/>
      <c r="F1291" s="23"/>
      <c r="G1291" s="23"/>
      <c r="H1291" s="23"/>
      <c r="I1291" s="23"/>
      <c r="J1291" s="23"/>
      <c r="K1291" s="23"/>
      <c r="L1291" s="23"/>
    </row>
    <row r="1292" spans="5:12" s="24" customFormat="1" x14ac:dyDescent="0.25">
      <c r="E1292" s="23"/>
      <c r="F1292" s="23"/>
      <c r="G1292" s="23"/>
      <c r="H1292" s="23"/>
      <c r="I1292" s="23"/>
      <c r="J1292" s="23"/>
      <c r="K1292" s="23"/>
      <c r="L1292" s="23"/>
    </row>
    <row r="1293" spans="5:12" s="24" customFormat="1" x14ac:dyDescent="0.25">
      <c r="E1293" s="23"/>
      <c r="F1293" s="23"/>
      <c r="G1293" s="23"/>
      <c r="H1293" s="23"/>
      <c r="I1293" s="23"/>
      <c r="J1293" s="23"/>
      <c r="K1293" s="23"/>
      <c r="L1293" s="23"/>
    </row>
    <row r="1294" spans="5:12" s="24" customFormat="1" x14ac:dyDescent="0.25">
      <c r="E1294" s="23"/>
      <c r="F1294" s="23"/>
      <c r="G1294" s="23"/>
      <c r="H1294" s="23"/>
      <c r="I1294" s="23"/>
      <c r="J1294" s="23"/>
      <c r="K1294" s="23"/>
      <c r="L1294" s="23"/>
    </row>
    <row r="1295" spans="5:12" s="24" customFormat="1" x14ac:dyDescent="0.25">
      <c r="E1295" s="23"/>
      <c r="F1295" s="23"/>
      <c r="G1295" s="23"/>
      <c r="H1295" s="23"/>
      <c r="I1295" s="23"/>
      <c r="J1295" s="23"/>
      <c r="K1295" s="23"/>
      <c r="L1295" s="23"/>
    </row>
    <row r="1296" spans="5:12" s="24" customFormat="1" x14ac:dyDescent="0.25">
      <c r="E1296" s="23"/>
      <c r="F1296" s="23"/>
      <c r="G1296" s="23"/>
      <c r="H1296" s="23"/>
      <c r="I1296" s="23"/>
      <c r="J1296" s="23"/>
      <c r="K1296" s="23"/>
      <c r="L1296" s="23"/>
    </row>
    <row r="1297" spans="5:12" s="24" customFormat="1" x14ac:dyDescent="0.25">
      <c r="E1297" s="23"/>
      <c r="F1297" s="23"/>
      <c r="G1297" s="23"/>
      <c r="H1297" s="23"/>
      <c r="I1297" s="23"/>
      <c r="J1297" s="23"/>
      <c r="K1297" s="23"/>
      <c r="L1297" s="23"/>
    </row>
    <row r="1298" spans="5:12" s="24" customFormat="1" x14ac:dyDescent="0.25">
      <c r="E1298" s="23"/>
      <c r="F1298" s="23"/>
      <c r="G1298" s="23"/>
      <c r="H1298" s="23"/>
      <c r="I1298" s="23"/>
      <c r="J1298" s="23"/>
      <c r="K1298" s="23"/>
      <c r="L1298" s="23"/>
    </row>
    <row r="1299" spans="5:12" s="24" customFormat="1" x14ac:dyDescent="0.25">
      <c r="E1299" s="23"/>
      <c r="F1299" s="23"/>
      <c r="G1299" s="23"/>
      <c r="H1299" s="23"/>
      <c r="I1299" s="23"/>
      <c r="J1299" s="23"/>
      <c r="K1299" s="23"/>
      <c r="L1299" s="23"/>
    </row>
    <row r="1300" spans="5:12" s="24" customFormat="1" x14ac:dyDescent="0.25">
      <c r="E1300" s="23"/>
      <c r="F1300" s="23"/>
      <c r="G1300" s="23"/>
      <c r="H1300" s="23"/>
      <c r="I1300" s="23"/>
      <c r="J1300" s="23"/>
      <c r="K1300" s="23"/>
      <c r="L1300" s="23"/>
    </row>
    <row r="1301" spans="5:12" s="24" customFormat="1" x14ac:dyDescent="0.25">
      <c r="E1301" s="23"/>
      <c r="F1301" s="23"/>
      <c r="G1301" s="23"/>
      <c r="H1301" s="23"/>
      <c r="I1301" s="23"/>
      <c r="J1301" s="23"/>
      <c r="K1301" s="23"/>
      <c r="L1301" s="23"/>
    </row>
    <row r="1302" spans="5:12" s="24" customFormat="1" x14ac:dyDescent="0.25">
      <c r="E1302" s="23"/>
      <c r="F1302" s="23"/>
      <c r="G1302" s="23"/>
      <c r="H1302" s="23"/>
      <c r="I1302" s="23"/>
      <c r="J1302" s="23"/>
      <c r="K1302" s="23"/>
      <c r="L1302" s="23"/>
    </row>
    <row r="1303" spans="5:12" s="24" customFormat="1" x14ac:dyDescent="0.25">
      <c r="E1303" s="23"/>
      <c r="F1303" s="23"/>
      <c r="G1303" s="23"/>
      <c r="H1303" s="23"/>
      <c r="I1303" s="23"/>
      <c r="J1303" s="23"/>
      <c r="K1303" s="23"/>
      <c r="L1303" s="23"/>
    </row>
    <row r="1304" spans="5:12" s="24" customFormat="1" x14ac:dyDescent="0.25">
      <c r="E1304" s="23"/>
      <c r="F1304" s="23"/>
      <c r="G1304" s="23"/>
      <c r="H1304" s="23"/>
      <c r="I1304" s="23"/>
      <c r="J1304" s="23"/>
      <c r="K1304" s="23"/>
      <c r="L1304" s="23"/>
    </row>
    <row r="1305" spans="5:12" s="24" customFormat="1" x14ac:dyDescent="0.25">
      <c r="E1305" s="23"/>
      <c r="F1305" s="23"/>
      <c r="G1305" s="23"/>
      <c r="H1305" s="23"/>
      <c r="I1305" s="23"/>
      <c r="J1305" s="23"/>
      <c r="K1305" s="23"/>
      <c r="L1305" s="23"/>
    </row>
    <row r="1306" spans="5:12" s="24" customFormat="1" x14ac:dyDescent="0.25">
      <c r="E1306" s="23"/>
      <c r="F1306" s="23"/>
      <c r="G1306" s="23"/>
      <c r="H1306" s="23"/>
      <c r="I1306" s="23"/>
      <c r="J1306" s="23"/>
      <c r="K1306" s="23"/>
      <c r="L1306" s="23"/>
    </row>
    <row r="1307" spans="5:12" s="24" customFormat="1" x14ac:dyDescent="0.25">
      <c r="E1307" s="23"/>
      <c r="F1307" s="23"/>
      <c r="G1307" s="23"/>
      <c r="H1307" s="23"/>
      <c r="I1307" s="23"/>
      <c r="J1307" s="23"/>
      <c r="K1307" s="23"/>
      <c r="L1307" s="23"/>
    </row>
    <row r="1308" spans="5:12" s="24" customFormat="1" x14ac:dyDescent="0.25">
      <c r="E1308" s="23"/>
      <c r="F1308" s="23"/>
      <c r="G1308" s="23"/>
      <c r="H1308" s="23"/>
      <c r="I1308" s="23"/>
      <c r="J1308" s="23"/>
      <c r="K1308" s="23"/>
      <c r="L1308" s="23"/>
    </row>
    <row r="1309" spans="5:12" s="24" customFormat="1" x14ac:dyDescent="0.25">
      <c r="E1309" s="23"/>
      <c r="F1309" s="23"/>
      <c r="G1309" s="23"/>
      <c r="H1309" s="23"/>
      <c r="I1309" s="23"/>
      <c r="J1309" s="23"/>
      <c r="K1309" s="23"/>
      <c r="L1309" s="23"/>
    </row>
    <row r="1310" spans="5:12" s="24" customFormat="1" x14ac:dyDescent="0.25">
      <c r="E1310" s="23"/>
      <c r="F1310" s="23"/>
      <c r="G1310" s="23"/>
      <c r="H1310" s="23"/>
      <c r="I1310" s="23"/>
      <c r="J1310" s="23"/>
      <c r="K1310" s="23"/>
      <c r="L1310" s="23"/>
    </row>
    <row r="1311" spans="5:12" s="24" customFormat="1" x14ac:dyDescent="0.25">
      <c r="E1311" s="23"/>
      <c r="F1311" s="23"/>
      <c r="G1311" s="23"/>
      <c r="H1311" s="23"/>
      <c r="I1311" s="23"/>
      <c r="J1311" s="23"/>
      <c r="K1311" s="23"/>
      <c r="L1311" s="23"/>
    </row>
    <row r="1312" spans="5:12" s="24" customFormat="1" x14ac:dyDescent="0.25">
      <c r="E1312" s="23"/>
      <c r="F1312" s="23"/>
      <c r="G1312" s="23"/>
      <c r="H1312" s="23"/>
      <c r="I1312" s="23"/>
      <c r="J1312" s="23"/>
      <c r="K1312" s="23"/>
      <c r="L1312" s="23"/>
    </row>
    <row r="1313" spans="5:12" s="24" customFormat="1" x14ac:dyDescent="0.25">
      <c r="E1313" s="23"/>
      <c r="F1313" s="23"/>
      <c r="G1313" s="23"/>
      <c r="H1313" s="23"/>
      <c r="I1313" s="23"/>
      <c r="J1313" s="23"/>
      <c r="K1313" s="23"/>
      <c r="L1313" s="23"/>
    </row>
    <row r="1314" spans="5:12" s="24" customFormat="1" x14ac:dyDescent="0.25">
      <c r="E1314" s="23"/>
      <c r="F1314" s="23"/>
      <c r="G1314" s="23"/>
      <c r="H1314" s="23"/>
      <c r="I1314" s="23"/>
      <c r="J1314" s="23"/>
      <c r="K1314" s="23"/>
      <c r="L1314" s="23"/>
    </row>
    <row r="1315" spans="5:12" s="24" customFormat="1" x14ac:dyDescent="0.25">
      <c r="E1315" s="23"/>
      <c r="F1315" s="23"/>
      <c r="G1315" s="23"/>
      <c r="H1315" s="23"/>
      <c r="I1315" s="23"/>
      <c r="J1315" s="23"/>
      <c r="K1315" s="23"/>
      <c r="L1315" s="23"/>
    </row>
    <row r="1316" spans="5:12" s="24" customFormat="1" x14ac:dyDescent="0.25">
      <c r="E1316" s="23"/>
      <c r="F1316" s="23"/>
      <c r="G1316" s="23"/>
      <c r="H1316" s="23"/>
      <c r="I1316" s="23"/>
      <c r="J1316" s="23"/>
      <c r="K1316" s="23"/>
      <c r="L1316" s="23"/>
    </row>
    <row r="1317" spans="5:12" s="24" customFormat="1" x14ac:dyDescent="0.25">
      <c r="E1317" s="23"/>
      <c r="F1317" s="23"/>
      <c r="G1317" s="23"/>
      <c r="H1317" s="23"/>
      <c r="I1317" s="23"/>
      <c r="J1317" s="23"/>
      <c r="K1317" s="23"/>
      <c r="L1317" s="23"/>
    </row>
    <row r="1318" spans="5:12" s="24" customFormat="1" x14ac:dyDescent="0.25">
      <c r="E1318" s="23"/>
      <c r="F1318" s="23"/>
      <c r="G1318" s="23"/>
      <c r="H1318" s="23"/>
      <c r="I1318" s="23"/>
      <c r="J1318" s="23"/>
      <c r="K1318" s="23"/>
      <c r="L1318" s="23"/>
    </row>
    <row r="1319" spans="5:12" s="24" customFormat="1" x14ac:dyDescent="0.25">
      <c r="E1319" s="23"/>
      <c r="F1319" s="23"/>
      <c r="G1319" s="23"/>
      <c r="H1319" s="23"/>
      <c r="I1319" s="23"/>
      <c r="J1319" s="23"/>
      <c r="K1319" s="23"/>
      <c r="L1319" s="23"/>
    </row>
    <row r="1320" spans="5:12" s="24" customFormat="1" x14ac:dyDescent="0.25">
      <c r="E1320" s="23"/>
      <c r="F1320" s="23"/>
      <c r="G1320" s="23"/>
      <c r="H1320" s="23"/>
      <c r="I1320" s="23"/>
      <c r="J1320" s="23"/>
      <c r="K1320" s="23"/>
      <c r="L1320" s="23"/>
    </row>
    <row r="1321" spans="5:12" s="24" customFormat="1" x14ac:dyDescent="0.25">
      <c r="E1321" s="23"/>
      <c r="F1321" s="23"/>
      <c r="G1321" s="23"/>
      <c r="H1321" s="23"/>
      <c r="I1321" s="23"/>
      <c r="J1321" s="23"/>
      <c r="K1321" s="23"/>
      <c r="L1321" s="23"/>
    </row>
    <row r="1322" spans="5:12" s="24" customFormat="1" x14ac:dyDescent="0.25">
      <c r="E1322" s="23"/>
      <c r="F1322" s="23"/>
      <c r="G1322" s="23"/>
      <c r="H1322" s="23"/>
      <c r="I1322" s="23"/>
      <c r="J1322" s="23"/>
      <c r="K1322" s="23"/>
      <c r="L1322" s="23"/>
    </row>
    <row r="1323" spans="5:12" s="24" customFormat="1" x14ac:dyDescent="0.25">
      <c r="E1323" s="23"/>
      <c r="F1323" s="23"/>
      <c r="G1323" s="23"/>
      <c r="H1323" s="23"/>
      <c r="I1323" s="23"/>
      <c r="J1323" s="23"/>
      <c r="K1323" s="23"/>
      <c r="L1323" s="23"/>
    </row>
    <row r="1324" spans="5:12" s="24" customFormat="1" x14ac:dyDescent="0.25">
      <c r="E1324" s="23"/>
      <c r="F1324" s="23"/>
      <c r="G1324" s="23"/>
      <c r="H1324" s="23"/>
      <c r="I1324" s="23"/>
      <c r="J1324" s="23"/>
      <c r="K1324" s="23"/>
      <c r="L1324" s="23"/>
    </row>
    <row r="1325" spans="5:12" s="24" customFormat="1" x14ac:dyDescent="0.25">
      <c r="E1325" s="23"/>
      <c r="F1325" s="23"/>
      <c r="G1325" s="23"/>
      <c r="H1325" s="23"/>
      <c r="I1325" s="23"/>
      <c r="J1325" s="23"/>
      <c r="K1325" s="23"/>
      <c r="L1325" s="23"/>
    </row>
    <row r="1326" spans="5:12" s="24" customFormat="1" x14ac:dyDescent="0.25">
      <c r="E1326" s="23"/>
      <c r="F1326" s="23"/>
      <c r="G1326" s="23"/>
      <c r="H1326" s="23"/>
      <c r="I1326" s="23"/>
      <c r="J1326" s="23"/>
      <c r="K1326" s="23"/>
      <c r="L1326" s="23"/>
    </row>
    <row r="1327" spans="5:12" s="24" customFormat="1" x14ac:dyDescent="0.25">
      <c r="E1327" s="23"/>
      <c r="F1327" s="23"/>
      <c r="G1327" s="23"/>
      <c r="H1327" s="23"/>
      <c r="I1327" s="23"/>
      <c r="J1327" s="23"/>
      <c r="K1327" s="23"/>
      <c r="L1327" s="23"/>
    </row>
    <row r="1328" spans="5:12" s="24" customFormat="1" x14ac:dyDescent="0.25">
      <c r="E1328" s="23"/>
      <c r="F1328" s="23"/>
      <c r="G1328" s="23"/>
      <c r="H1328" s="23"/>
      <c r="I1328" s="23"/>
      <c r="J1328" s="23"/>
      <c r="K1328" s="23"/>
      <c r="L1328" s="23"/>
    </row>
    <row r="1329" spans="5:12" s="24" customFormat="1" x14ac:dyDescent="0.25">
      <c r="E1329" s="23"/>
      <c r="F1329" s="23"/>
      <c r="G1329" s="23"/>
      <c r="H1329" s="23"/>
      <c r="I1329" s="23"/>
      <c r="J1329" s="23"/>
      <c r="K1329" s="23"/>
      <c r="L1329" s="23"/>
    </row>
    <row r="1330" spans="5:12" s="24" customFormat="1" x14ac:dyDescent="0.25">
      <c r="E1330" s="23"/>
      <c r="F1330" s="23"/>
      <c r="G1330" s="23"/>
      <c r="H1330" s="23"/>
      <c r="I1330" s="23"/>
      <c r="J1330" s="23"/>
      <c r="K1330" s="23"/>
      <c r="L1330" s="23"/>
    </row>
    <row r="1331" spans="5:12" s="24" customFormat="1" x14ac:dyDescent="0.25">
      <c r="E1331" s="23"/>
      <c r="F1331" s="23"/>
      <c r="G1331" s="23"/>
      <c r="H1331" s="23"/>
      <c r="I1331" s="23"/>
      <c r="J1331" s="23"/>
      <c r="K1331" s="23"/>
      <c r="L1331" s="23"/>
    </row>
    <row r="1332" spans="5:12" s="24" customFormat="1" x14ac:dyDescent="0.25">
      <c r="E1332" s="23"/>
      <c r="F1332" s="23"/>
      <c r="G1332" s="23"/>
      <c r="H1332" s="23"/>
      <c r="I1332" s="23"/>
      <c r="J1332" s="23"/>
      <c r="K1332" s="23"/>
      <c r="L1332" s="23"/>
    </row>
    <row r="1333" spans="5:12" s="24" customFormat="1" x14ac:dyDescent="0.25">
      <c r="E1333" s="23"/>
      <c r="F1333" s="23"/>
      <c r="G1333" s="23"/>
      <c r="H1333" s="23"/>
      <c r="I1333" s="23"/>
      <c r="J1333" s="23"/>
      <c r="K1333" s="23"/>
      <c r="L1333" s="23"/>
    </row>
    <row r="1334" spans="5:12" s="24" customFormat="1" x14ac:dyDescent="0.25">
      <c r="E1334" s="23"/>
      <c r="F1334" s="23"/>
      <c r="G1334" s="23"/>
      <c r="H1334" s="23"/>
      <c r="I1334" s="23"/>
      <c r="J1334" s="23"/>
      <c r="K1334" s="23"/>
      <c r="L1334" s="23"/>
    </row>
    <row r="1335" spans="5:12" s="24" customFormat="1" x14ac:dyDescent="0.25">
      <c r="E1335" s="23"/>
      <c r="F1335" s="23"/>
      <c r="G1335" s="23"/>
      <c r="H1335" s="23"/>
      <c r="I1335" s="23"/>
      <c r="J1335" s="23"/>
      <c r="K1335" s="23"/>
      <c r="L1335" s="23"/>
    </row>
    <row r="1336" spans="5:12" s="24" customFormat="1" x14ac:dyDescent="0.25">
      <c r="E1336" s="23"/>
      <c r="F1336" s="23"/>
      <c r="G1336" s="23"/>
      <c r="H1336" s="23"/>
      <c r="I1336" s="23"/>
      <c r="J1336" s="23"/>
      <c r="K1336" s="23"/>
      <c r="L1336" s="23"/>
    </row>
    <row r="1337" spans="5:12" s="24" customFormat="1" x14ac:dyDescent="0.25">
      <c r="E1337" s="23"/>
      <c r="F1337" s="23"/>
      <c r="G1337" s="23"/>
      <c r="H1337" s="23"/>
      <c r="I1337" s="23"/>
      <c r="J1337" s="23"/>
      <c r="K1337" s="23"/>
      <c r="L1337" s="23"/>
    </row>
    <row r="1338" spans="5:12" s="24" customFormat="1" x14ac:dyDescent="0.25">
      <c r="E1338" s="23"/>
      <c r="F1338" s="23"/>
      <c r="G1338" s="23"/>
      <c r="H1338" s="23"/>
      <c r="I1338" s="23"/>
      <c r="J1338" s="23"/>
      <c r="K1338" s="23"/>
      <c r="L1338" s="23"/>
    </row>
    <row r="1339" spans="5:12" s="24" customFormat="1" x14ac:dyDescent="0.25">
      <c r="E1339" s="23"/>
      <c r="F1339" s="23"/>
      <c r="G1339" s="23"/>
      <c r="H1339" s="23"/>
      <c r="I1339" s="23"/>
      <c r="J1339" s="23"/>
      <c r="K1339" s="23"/>
      <c r="L1339" s="23"/>
    </row>
    <row r="1340" spans="5:12" s="24" customFormat="1" x14ac:dyDescent="0.25">
      <c r="E1340" s="23"/>
      <c r="F1340" s="23"/>
      <c r="G1340" s="23"/>
      <c r="H1340" s="23"/>
      <c r="I1340" s="23"/>
      <c r="J1340" s="23"/>
      <c r="K1340" s="23"/>
      <c r="L1340" s="23"/>
    </row>
    <row r="1341" spans="5:12" s="24" customFormat="1" x14ac:dyDescent="0.25">
      <c r="E1341" s="23"/>
      <c r="F1341" s="23"/>
      <c r="G1341" s="23"/>
      <c r="H1341" s="23"/>
      <c r="I1341" s="23"/>
      <c r="J1341" s="23"/>
      <c r="K1341" s="23"/>
      <c r="L1341" s="23"/>
    </row>
    <row r="1342" spans="5:12" s="24" customFormat="1" x14ac:dyDescent="0.25">
      <c r="E1342" s="23"/>
      <c r="F1342" s="23"/>
      <c r="G1342" s="23"/>
      <c r="H1342" s="23"/>
      <c r="I1342" s="23"/>
      <c r="J1342" s="23"/>
      <c r="K1342" s="23"/>
      <c r="L1342" s="23"/>
    </row>
    <row r="1343" spans="5:12" s="24" customFormat="1" x14ac:dyDescent="0.25">
      <c r="E1343" s="23"/>
      <c r="F1343" s="23"/>
      <c r="G1343" s="23"/>
      <c r="H1343" s="23"/>
      <c r="I1343" s="23"/>
      <c r="J1343" s="23"/>
      <c r="K1343" s="23"/>
      <c r="L1343" s="23"/>
    </row>
    <row r="1344" spans="5:12" s="24" customFormat="1" x14ac:dyDescent="0.25">
      <c r="E1344" s="23"/>
      <c r="F1344" s="23"/>
      <c r="G1344" s="23"/>
      <c r="H1344" s="23"/>
      <c r="I1344" s="23"/>
      <c r="J1344" s="23"/>
      <c r="K1344" s="23"/>
      <c r="L1344" s="23"/>
    </row>
    <row r="1345" spans="5:12" s="24" customFormat="1" x14ac:dyDescent="0.25">
      <c r="E1345" s="23"/>
      <c r="F1345" s="23"/>
      <c r="G1345" s="23"/>
      <c r="H1345" s="23"/>
      <c r="I1345" s="23"/>
      <c r="J1345" s="23"/>
      <c r="K1345" s="23"/>
      <c r="L1345" s="23"/>
    </row>
    <row r="1346" spans="5:12" s="24" customFormat="1" x14ac:dyDescent="0.25">
      <c r="E1346" s="23"/>
      <c r="F1346" s="23"/>
      <c r="G1346" s="23"/>
      <c r="H1346" s="23"/>
      <c r="I1346" s="23"/>
      <c r="J1346" s="23"/>
      <c r="K1346" s="23"/>
      <c r="L1346" s="23"/>
    </row>
    <row r="1347" spans="5:12" s="24" customFormat="1" x14ac:dyDescent="0.25">
      <c r="E1347" s="23"/>
      <c r="F1347" s="23"/>
      <c r="G1347" s="23"/>
      <c r="H1347" s="23"/>
      <c r="I1347" s="23"/>
      <c r="J1347" s="23"/>
      <c r="K1347" s="23"/>
      <c r="L1347" s="23"/>
    </row>
    <row r="1348" spans="5:12" s="24" customFormat="1" x14ac:dyDescent="0.25">
      <c r="E1348" s="23"/>
      <c r="F1348" s="23"/>
      <c r="G1348" s="23"/>
      <c r="H1348" s="23"/>
      <c r="I1348" s="23"/>
      <c r="J1348" s="23"/>
      <c r="K1348" s="23"/>
      <c r="L1348" s="23"/>
    </row>
    <row r="1349" spans="5:12" s="24" customFormat="1" x14ac:dyDescent="0.25">
      <c r="E1349" s="23"/>
      <c r="F1349" s="23"/>
      <c r="G1349" s="23"/>
      <c r="H1349" s="23"/>
      <c r="I1349" s="23"/>
      <c r="J1349" s="23"/>
      <c r="K1349" s="23"/>
      <c r="L1349" s="23"/>
    </row>
    <row r="1350" spans="5:12" s="24" customFormat="1" x14ac:dyDescent="0.25">
      <c r="E1350" s="23"/>
      <c r="F1350" s="23"/>
      <c r="G1350" s="23"/>
      <c r="H1350" s="23"/>
      <c r="I1350" s="23"/>
      <c r="J1350" s="23"/>
      <c r="K1350" s="23"/>
      <c r="L1350" s="23"/>
    </row>
    <row r="1351" spans="5:12" s="24" customFormat="1" x14ac:dyDescent="0.25">
      <c r="E1351" s="23"/>
      <c r="F1351" s="23"/>
      <c r="G1351" s="23"/>
      <c r="H1351" s="23"/>
      <c r="I1351" s="23"/>
      <c r="J1351" s="23"/>
      <c r="K1351" s="23"/>
      <c r="L1351" s="23"/>
    </row>
    <row r="1352" spans="5:12" s="24" customFormat="1" x14ac:dyDescent="0.25">
      <c r="E1352" s="23"/>
      <c r="F1352" s="23"/>
      <c r="G1352" s="23"/>
      <c r="H1352" s="23"/>
      <c r="I1352" s="23"/>
      <c r="J1352" s="23"/>
      <c r="K1352" s="23"/>
      <c r="L1352" s="23"/>
    </row>
    <row r="1353" spans="5:12" s="24" customFormat="1" x14ac:dyDescent="0.25">
      <c r="E1353" s="23"/>
      <c r="F1353" s="23"/>
      <c r="G1353" s="23"/>
      <c r="H1353" s="23"/>
      <c r="I1353" s="23"/>
      <c r="J1353" s="23"/>
      <c r="K1353" s="23"/>
      <c r="L1353" s="23"/>
    </row>
    <row r="1354" spans="5:12" s="24" customFormat="1" x14ac:dyDescent="0.25">
      <c r="E1354" s="23"/>
      <c r="F1354" s="23"/>
      <c r="G1354" s="23"/>
      <c r="H1354" s="23"/>
      <c r="I1354" s="23"/>
      <c r="J1354" s="23"/>
      <c r="K1354" s="23"/>
      <c r="L1354" s="23"/>
    </row>
    <row r="1355" spans="5:12" s="24" customFormat="1" x14ac:dyDescent="0.25">
      <c r="E1355" s="23"/>
      <c r="F1355" s="23"/>
      <c r="G1355" s="23"/>
      <c r="H1355" s="23"/>
      <c r="I1355" s="23"/>
      <c r="J1355" s="23"/>
      <c r="K1355" s="23"/>
      <c r="L1355" s="23"/>
    </row>
    <row r="1356" spans="5:12" s="24" customFormat="1" x14ac:dyDescent="0.25">
      <c r="E1356" s="23"/>
      <c r="F1356" s="23"/>
      <c r="G1356" s="23"/>
      <c r="H1356" s="23"/>
      <c r="I1356" s="23"/>
      <c r="J1356" s="23"/>
      <c r="K1356" s="23"/>
      <c r="L1356" s="23"/>
    </row>
    <row r="1357" spans="5:12" s="24" customFormat="1" x14ac:dyDescent="0.25">
      <c r="E1357" s="23"/>
      <c r="F1357" s="23"/>
      <c r="G1357" s="23"/>
      <c r="H1357" s="23"/>
      <c r="I1357" s="23"/>
      <c r="J1357" s="23"/>
      <c r="K1357" s="23"/>
      <c r="L1357" s="23"/>
    </row>
    <row r="1358" spans="5:12" s="24" customFormat="1" x14ac:dyDescent="0.25">
      <c r="E1358" s="23"/>
      <c r="F1358" s="23"/>
      <c r="G1358" s="23"/>
      <c r="H1358" s="23"/>
      <c r="I1358" s="23"/>
      <c r="J1358" s="23"/>
      <c r="K1358" s="23"/>
      <c r="L1358" s="23"/>
    </row>
    <row r="1359" spans="5:12" s="24" customFormat="1" x14ac:dyDescent="0.25">
      <c r="E1359" s="23"/>
      <c r="F1359" s="23"/>
      <c r="G1359" s="23"/>
      <c r="H1359" s="23"/>
      <c r="I1359" s="23"/>
      <c r="J1359" s="23"/>
      <c r="K1359" s="23"/>
      <c r="L1359" s="23"/>
    </row>
    <row r="1360" spans="5:12" s="24" customFormat="1" x14ac:dyDescent="0.25">
      <c r="E1360" s="23"/>
      <c r="F1360" s="23"/>
      <c r="G1360" s="23"/>
      <c r="H1360" s="23"/>
      <c r="I1360" s="23"/>
      <c r="J1360" s="23"/>
      <c r="K1360" s="23"/>
      <c r="L1360" s="23"/>
    </row>
    <row r="1361" spans="5:12" s="24" customFormat="1" x14ac:dyDescent="0.25">
      <c r="E1361" s="23"/>
      <c r="F1361" s="23"/>
      <c r="G1361" s="23"/>
      <c r="H1361" s="23"/>
      <c r="I1361" s="23"/>
      <c r="J1361" s="23"/>
      <c r="K1361" s="23"/>
      <c r="L1361" s="23"/>
    </row>
    <row r="1362" spans="5:12" s="24" customFormat="1" x14ac:dyDescent="0.25">
      <c r="E1362" s="23"/>
      <c r="F1362" s="23"/>
      <c r="G1362" s="23"/>
      <c r="H1362" s="23"/>
      <c r="I1362" s="23"/>
      <c r="J1362" s="23"/>
      <c r="K1362" s="23"/>
      <c r="L1362" s="23"/>
    </row>
    <row r="1363" spans="5:12" s="24" customFormat="1" x14ac:dyDescent="0.25">
      <c r="E1363" s="23"/>
      <c r="F1363" s="23"/>
      <c r="G1363" s="23"/>
      <c r="H1363" s="23"/>
      <c r="I1363" s="23"/>
      <c r="J1363" s="23"/>
      <c r="K1363" s="23"/>
      <c r="L1363" s="23"/>
    </row>
    <row r="1364" spans="5:12" s="24" customFormat="1" x14ac:dyDescent="0.25">
      <c r="E1364" s="23"/>
      <c r="F1364" s="23"/>
      <c r="G1364" s="23"/>
      <c r="H1364" s="23"/>
      <c r="I1364" s="23"/>
      <c r="J1364" s="23"/>
      <c r="K1364" s="23"/>
      <c r="L1364" s="23"/>
    </row>
    <row r="1365" spans="5:12" s="24" customFormat="1" x14ac:dyDescent="0.25">
      <c r="E1365" s="23"/>
      <c r="F1365" s="23"/>
      <c r="G1365" s="23"/>
      <c r="H1365" s="23"/>
      <c r="I1365" s="23"/>
      <c r="J1365" s="23"/>
      <c r="K1365" s="23"/>
      <c r="L1365" s="23"/>
    </row>
    <row r="1366" spans="5:12" s="24" customFormat="1" x14ac:dyDescent="0.25">
      <c r="E1366" s="23"/>
      <c r="F1366" s="23"/>
      <c r="G1366" s="23"/>
      <c r="H1366" s="23"/>
      <c r="I1366" s="23"/>
      <c r="J1366" s="23"/>
      <c r="K1366" s="23"/>
      <c r="L1366" s="23"/>
    </row>
    <row r="1367" spans="5:12" s="24" customFormat="1" x14ac:dyDescent="0.25">
      <c r="E1367" s="23"/>
      <c r="F1367" s="23"/>
      <c r="G1367" s="23"/>
      <c r="H1367" s="23"/>
      <c r="I1367" s="23"/>
      <c r="J1367" s="23"/>
      <c r="K1367" s="23"/>
      <c r="L1367" s="23"/>
    </row>
    <row r="1368" spans="5:12" s="24" customFormat="1" x14ac:dyDescent="0.25">
      <c r="E1368" s="23"/>
      <c r="F1368" s="23"/>
      <c r="G1368" s="23"/>
      <c r="H1368" s="23"/>
      <c r="I1368" s="23"/>
      <c r="J1368" s="23"/>
      <c r="K1368" s="23"/>
      <c r="L1368" s="23"/>
    </row>
    <row r="1369" spans="5:12" s="24" customFormat="1" x14ac:dyDescent="0.25">
      <c r="E1369" s="23"/>
      <c r="F1369" s="23"/>
      <c r="G1369" s="23"/>
      <c r="H1369" s="23"/>
      <c r="I1369" s="23"/>
      <c r="J1369" s="23"/>
      <c r="K1369" s="23"/>
      <c r="L1369" s="23"/>
    </row>
    <row r="1370" spans="5:12" s="24" customFormat="1" x14ac:dyDescent="0.25">
      <c r="E1370" s="23"/>
      <c r="F1370" s="23"/>
      <c r="G1370" s="23"/>
      <c r="H1370" s="23"/>
      <c r="I1370" s="23"/>
      <c r="J1370" s="23"/>
      <c r="K1370" s="23"/>
      <c r="L1370" s="23"/>
    </row>
    <row r="1371" spans="5:12" s="24" customFormat="1" x14ac:dyDescent="0.25">
      <c r="E1371" s="23"/>
      <c r="F1371" s="23"/>
      <c r="G1371" s="23"/>
      <c r="H1371" s="23"/>
      <c r="I1371" s="23"/>
      <c r="J1371" s="23"/>
      <c r="K1371" s="23"/>
      <c r="L1371" s="23"/>
    </row>
    <row r="1372" spans="5:12" s="24" customFormat="1" x14ac:dyDescent="0.25">
      <c r="E1372" s="23"/>
      <c r="F1372" s="23"/>
      <c r="G1372" s="23"/>
      <c r="H1372" s="23"/>
      <c r="I1372" s="23"/>
      <c r="J1372" s="23"/>
      <c r="K1372" s="23"/>
      <c r="L1372" s="23"/>
    </row>
    <row r="1373" spans="5:12" s="24" customFormat="1" x14ac:dyDescent="0.25">
      <c r="E1373" s="23"/>
      <c r="F1373" s="23"/>
      <c r="G1373" s="23"/>
      <c r="H1373" s="23"/>
      <c r="I1373" s="23"/>
      <c r="J1373" s="23"/>
      <c r="K1373" s="23"/>
      <c r="L1373" s="23"/>
    </row>
    <row r="1374" spans="5:12" s="24" customFormat="1" x14ac:dyDescent="0.25">
      <c r="E1374" s="23"/>
      <c r="F1374" s="23"/>
      <c r="G1374" s="23"/>
      <c r="H1374" s="23"/>
      <c r="I1374" s="23"/>
      <c r="J1374" s="23"/>
      <c r="K1374" s="23"/>
      <c r="L1374" s="23"/>
    </row>
    <row r="1375" spans="5:12" s="24" customFormat="1" x14ac:dyDescent="0.25">
      <c r="E1375" s="23"/>
      <c r="F1375" s="23"/>
      <c r="G1375" s="23"/>
      <c r="H1375" s="23"/>
      <c r="I1375" s="23"/>
      <c r="J1375" s="23"/>
      <c r="K1375" s="23"/>
      <c r="L1375" s="23"/>
    </row>
    <row r="1376" spans="5:12" s="24" customFormat="1" x14ac:dyDescent="0.25">
      <c r="E1376" s="23"/>
      <c r="F1376" s="23"/>
      <c r="G1376" s="23"/>
      <c r="H1376" s="23"/>
      <c r="I1376" s="23"/>
      <c r="J1376" s="23"/>
      <c r="K1376" s="23"/>
      <c r="L1376" s="23"/>
    </row>
    <row r="1377" spans="5:12" s="24" customFormat="1" x14ac:dyDescent="0.25">
      <c r="E1377" s="23"/>
      <c r="F1377" s="23"/>
      <c r="G1377" s="23"/>
      <c r="H1377" s="23"/>
      <c r="I1377" s="23"/>
      <c r="J1377" s="23"/>
      <c r="K1377" s="23"/>
      <c r="L1377" s="23"/>
    </row>
    <row r="1378" spans="5:12" s="24" customFormat="1" x14ac:dyDescent="0.25">
      <c r="E1378" s="23"/>
      <c r="F1378" s="23"/>
      <c r="G1378" s="23"/>
      <c r="H1378" s="23"/>
      <c r="I1378" s="23"/>
      <c r="J1378" s="23"/>
      <c r="K1378" s="23"/>
      <c r="L1378" s="23"/>
    </row>
    <row r="1379" spans="5:12" s="24" customFormat="1" x14ac:dyDescent="0.25">
      <c r="E1379" s="23"/>
      <c r="F1379" s="23"/>
      <c r="G1379" s="23"/>
      <c r="H1379" s="23"/>
      <c r="I1379" s="23"/>
      <c r="J1379" s="23"/>
      <c r="K1379" s="23"/>
      <c r="L1379" s="23"/>
    </row>
    <row r="1380" spans="5:12" s="24" customFormat="1" x14ac:dyDescent="0.25">
      <c r="E1380" s="23"/>
      <c r="F1380" s="23"/>
      <c r="G1380" s="23"/>
      <c r="H1380" s="23"/>
      <c r="I1380" s="23"/>
      <c r="J1380" s="23"/>
      <c r="K1380" s="23"/>
      <c r="L1380" s="23"/>
    </row>
    <row r="1381" spans="5:12" s="24" customFormat="1" x14ac:dyDescent="0.25">
      <c r="E1381" s="23"/>
      <c r="F1381" s="23"/>
      <c r="G1381" s="23"/>
      <c r="H1381" s="23"/>
      <c r="I1381" s="23"/>
      <c r="J1381" s="23"/>
      <c r="K1381" s="23"/>
      <c r="L1381" s="23"/>
    </row>
    <row r="1382" spans="5:12" s="24" customFormat="1" x14ac:dyDescent="0.25">
      <c r="E1382" s="23"/>
      <c r="F1382" s="23"/>
      <c r="G1382" s="23"/>
      <c r="H1382" s="23"/>
      <c r="I1382" s="23"/>
      <c r="J1382" s="23"/>
      <c r="K1382" s="23"/>
      <c r="L1382" s="23"/>
    </row>
    <row r="1383" spans="5:12" s="24" customFormat="1" x14ac:dyDescent="0.25">
      <c r="E1383" s="23"/>
      <c r="F1383" s="23"/>
      <c r="G1383" s="23"/>
      <c r="H1383" s="23"/>
      <c r="I1383" s="23"/>
      <c r="J1383" s="23"/>
      <c r="K1383" s="23"/>
      <c r="L1383" s="23"/>
    </row>
    <row r="1384" spans="5:12" s="24" customFormat="1" x14ac:dyDescent="0.25">
      <c r="E1384" s="23"/>
      <c r="F1384" s="23"/>
      <c r="G1384" s="23"/>
      <c r="H1384" s="23"/>
      <c r="I1384" s="23"/>
      <c r="J1384" s="23"/>
      <c r="K1384" s="23"/>
      <c r="L1384" s="23"/>
    </row>
    <row r="1385" spans="5:12" s="24" customFormat="1" x14ac:dyDescent="0.25">
      <c r="E1385" s="23"/>
      <c r="F1385" s="23"/>
      <c r="G1385" s="23"/>
      <c r="H1385" s="23"/>
      <c r="I1385" s="23"/>
      <c r="J1385" s="23"/>
      <c r="K1385" s="23"/>
      <c r="L1385" s="23"/>
    </row>
    <row r="1386" spans="5:12" s="24" customFormat="1" x14ac:dyDescent="0.25">
      <c r="E1386" s="23"/>
      <c r="F1386" s="23"/>
      <c r="G1386" s="23"/>
      <c r="H1386" s="23"/>
      <c r="I1386" s="23"/>
      <c r="J1386" s="23"/>
      <c r="K1386" s="23"/>
      <c r="L1386" s="23"/>
    </row>
    <row r="1387" spans="5:12" s="24" customFormat="1" x14ac:dyDescent="0.25">
      <c r="E1387" s="23"/>
      <c r="F1387" s="23"/>
      <c r="G1387" s="23"/>
      <c r="H1387" s="23"/>
      <c r="I1387" s="23"/>
      <c r="J1387" s="23"/>
      <c r="K1387" s="23"/>
      <c r="L1387" s="23"/>
    </row>
    <row r="1388" spans="5:12" s="24" customFormat="1" x14ac:dyDescent="0.25">
      <c r="E1388" s="23"/>
      <c r="F1388" s="23"/>
      <c r="G1388" s="23"/>
      <c r="H1388" s="23"/>
      <c r="I1388" s="23"/>
      <c r="J1388" s="23"/>
      <c r="K1388" s="23"/>
      <c r="L1388" s="23"/>
    </row>
    <row r="1389" spans="5:12" s="24" customFormat="1" x14ac:dyDescent="0.25">
      <c r="E1389" s="23"/>
      <c r="F1389" s="23"/>
      <c r="G1389" s="23"/>
      <c r="H1389" s="23"/>
      <c r="I1389" s="23"/>
      <c r="J1389" s="23"/>
      <c r="K1389" s="23"/>
      <c r="L1389" s="23"/>
    </row>
    <row r="1390" spans="5:12" s="24" customFormat="1" x14ac:dyDescent="0.25">
      <c r="E1390" s="23"/>
      <c r="F1390" s="23"/>
      <c r="G1390" s="23"/>
      <c r="H1390" s="23"/>
      <c r="I1390" s="23"/>
      <c r="J1390" s="23"/>
      <c r="K1390" s="23"/>
      <c r="L1390" s="23"/>
    </row>
    <row r="1391" spans="5:12" s="24" customFormat="1" x14ac:dyDescent="0.25">
      <c r="E1391" s="23"/>
      <c r="F1391" s="23"/>
      <c r="G1391" s="23"/>
      <c r="H1391" s="23"/>
      <c r="I1391" s="23"/>
      <c r="J1391" s="23"/>
      <c r="K1391" s="23"/>
      <c r="L1391" s="23"/>
    </row>
    <row r="1392" spans="5:12" s="24" customFormat="1" x14ac:dyDescent="0.25">
      <c r="E1392" s="23"/>
      <c r="F1392" s="23"/>
      <c r="G1392" s="23"/>
      <c r="H1392" s="23"/>
      <c r="I1392" s="23"/>
      <c r="J1392" s="23"/>
      <c r="K1392" s="23"/>
      <c r="L1392" s="23"/>
    </row>
    <row r="1393" spans="5:12" s="24" customFormat="1" x14ac:dyDescent="0.25">
      <c r="E1393" s="23"/>
      <c r="F1393" s="23"/>
      <c r="G1393" s="23"/>
      <c r="H1393" s="23"/>
      <c r="I1393" s="23"/>
      <c r="J1393" s="23"/>
      <c r="K1393" s="23"/>
      <c r="L1393" s="23"/>
    </row>
    <row r="1394" spans="5:12" s="24" customFormat="1" x14ac:dyDescent="0.25">
      <c r="E1394" s="23"/>
      <c r="F1394" s="23"/>
      <c r="G1394" s="23"/>
      <c r="H1394" s="23"/>
      <c r="I1394" s="23"/>
      <c r="J1394" s="23"/>
      <c r="K1394" s="23"/>
      <c r="L1394" s="23"/>
    </row>
    <row r="1395" spans="5:12" s="24" customFormat="1" x14ac:dyDescent="0.25">
      <c r="E1395" s="23"/>
      <c r="F1395" s="23"/>
      <c r="G1395" s="23"/>
      <c r="H1395" s="23"/>
      <c r="I1395" s="23"/>
      <c r="J1395" s="23"/>
      <c r="K1395" s="23"/>
      <c r="L1395" s="23"/>
    </row>
    <row r="1396" spans="5:12" s="24" customFormat="1" x14ac:dyDescent="0.25">
      <c r="E1396" s="23"/>
      <c r="F1396" s="23"/>
      <c r="G1396" s="23"/>
      <c r="H1396" s="23"/>
      <c r="I1396" s="23"/>
      <c r="J1396" s="23"/>
      <c r="K1396" s="23"/>
      <c r="L1396" s="23"/>
    </row>
    <row r="1397" spans="5:12" s="24" customFormat="1" x14ac:dyDescent="0.25">
      <c r="E1397" s="23"/>
      <c r="F1397" s="23"/>
      <c r="G1397" s="23"/>
      <c r="H1397" s="23"/>
      <c r="I1397" s="23"/>
      <c r="J1397" s="23"/>
      <c r="K1397" s="23"/>
      <c r="L1397" s="23"/>
    </row>
    <row r="1398" spans="5:12" s="24" customFormat="1" x14ac:dyDescent="0.25">
      <c r="E1398" s="23"/>
      <c r="F1398" s="23"/>
      <c r="G1398" s="23"/>
      <c r="H1398" s="23"/>
      <c r="I1398" s="23"/>
      <c r="J1398" s="23"/>
      <c r="K1398" s="23"/>
      <c r="L1398" s="23"/>
    </row>
    <row r="1399" spans="5:12" s="24" customFormat="1" x14ac:dyDescent="0.25">
      <c r="E1399" s="23"/>
      <c r="F1399" s="23"/>
      <c r="G1399" s="23"/>
      <c r="H1399" s="23"/>
      <c r="I1399" s="23"/>
      <c r="J1399" s="23"/>
      <c r="K1399" s="23"/>
      <c r="L1399" s="23"/>
    </row>
    <row r="1400" spans="5:12" s="24" customFormat="1" x14ac:dyDescent="0.25">
      <c r="E1400" s="23"/>
      <c r="F1400" s="23"/>
      <c r="G1400" s="23"/>
      <c r="H1400" s="23"/>
      <c r="I1400" s="23"/>
      <c r="J1400" s="23"/>
      <c r="K1400" s="23"/>
      <c r="L1400" s="23"/>
    </row>
    <row r="1401" spans="5:12" s="24" customFormat="1" x14ac:dyDescent="0.25">
      <c r="E1401" s="23"/>
      <c r="F1401" s="23"/>
      <c r="G1401" s="23"/>
      <c r="H1401" s="23"/>
      <c r="I1401" s="23"/>
      <c r="J1401" s="23"/>
      <c r="K1401" s="23"/>
      <c r="L1401" s="23"/>
    </row>
    <row r="1402" spans="5:12" s="24" customFormat="1" x14ac:dyDescent="0.25">
      <c r="E1402" s="23"/>
      <c r="F1402" s="23"/>
      <c r="G1402" s="23"/>
      <c r="H1402" s="23"/>
      <c r="I1402" s="23"/>
      <c r="J1402" s="23"/>
      <c r="K1402" s="23"/>
      <c r="L1402" s="23"/>
    </row>
    <row r="1403" spans="5:12" s="24" customFormat="1" x14ac:dyDescent="0.25">
      <c r="E1403" s="23"/>
      <c r="F1403" s="23"/>
      <c r="G1403" s="23"/>
      <c r="H1403" s="23"/>
      <c r="I1403" s="23"/>
      <c r="J1403" s="23"/>
      <c r="K1403" s="23"/>
      <c r="L1403" s="23"/>
    </row>
    <row r="1404" spans="5:12" s="24" customFormat="1" x14ac:dyDescent="0.25">
      <c r="E1404" s="23"/>
      <c r="F1404" s="23"/>
      <c r="G1404" s="23"/>
      <c r="H1404" s="23"/>
      <c r="I1404" s="23"/>
      <c r="J1404" s="23"/>
      <c r="K1404" s="23"/>
      <c r="L1404" s="23"/>
    </row>
    <row r="1405" spans="5:12" s="24" customFormat="1" x14ac:dyDescent="0.25">
      <c r="E1405" s="23"/>
      <c r="F1405" s="23"/>
      <c r="G1405" s="23"/>
      <c r="H1405" s="23"/>
      <c r="I1405" s="23"/>
      <c r="J1405" s="23"/>
      <c r="K1405" s="23"/>
      <c r="L1405" s="23"/>
    </row>
    <row r="1406" spans="5:12" s="24" customFormat="1" x14ac:dyDescent="0.25">
      <c r="E1406" s="23"/>
      <c r="F1406" s="23"/>
      <c r="G1406" s="23"/>
      <c r="H1406" s="23"/>
      <c r="I1406" s="23"/>
      <c r="J1406" s="23"/>
      <c r="K1406" s="23"/>
      <c r="L1406" s="23"/>
    </row>
    <row r="1407" spans="5:12" s="24" customFormat="1" x14ac:dyDescent="0.25">
      <c r="E1407" s="23"/>
      <c r="F1407" s="23"/>
      <c r="G1407" s="23"/>
      <c r="H1407" s="23"/>
      <c r="I1407" s="23"/>
      <c r="J1407" s="23"/>
      <c r="K1407" s="23"/>
      <c r="L1407" s="23"/>
    </row>
    <row r="1408" spans="5:12" s="24" customFormat="1" x14ac:dyDescent="0.25">
      <c r="E1408" s="23"/>
      <c r="F1408" s="23"/>
      <c r="G1408" s="23"/>
      <c r="H1408" s="23"/>
      <c r="I1408" s="23"/>
      <c r="J1408" s="23"/>
      <c r="K1408" s="23"/>
      <c r="L1408" s="23"/>
    </row>
    <row r="1409" spans="5:12" s="24" customFormat="1" x14ac:dyDescent="0.25">
      <c r="E1409" s="23"/>
      <c r="F1409" s="23"/>
      <c r="G1409" s="23"/>
      <c r="H1409" s="23"/>
      <c r="I1409" s="23"/>
      <c r="J1409" s="23"/>
      <c r="K1409" s="23"/>
      <c r="L1409" s="23"/>
    </row>
    <row r="1410" spans="5:12" s="24" customFormat="1" x14ac:dyDescent="0.25">
      <c r="E1410" s="23"/>
      <c r="F1410" s="23"/>
      <c r="G1410" s="23"/>
      <c r="H1410" s="23"/>
      <c r="I1410" s="23"/>
      <c r="J1410" s="23"/>
      <c r="K1410" s="23"/>
      <c r="L1410" s="23"/>
    </row>
    <row r="1411" spans="5:12" s="24" customFormat="1" x14ac:dyDescent="0.25">
      <c r="E1411" s="23"/>
      <c r="F1411" s="23"/>
      <c r="G1411" s="23"/>
      <c r="H1411" s="23"/>
      <c r="I1411" s="23"/>
      <c r="J1411" s="23"/>
      <c r="K1411" s="23"/>
      <c r="L1411" s="23"/>
    </row>
    <row r="1412" spans="5:12" s="24" customFormat="1" x14ac:dyDescent="0.25">
      <c r="E1412" s="23"/>
      <c r="F1412" s="23"/>
      <c r="G1412" s="23"/>
      <c r="H1412" s="23"/>
      <c r="I1412" s="23"/>
      <c r="J1412" s="23"/>
      <c r="K1412" s="23"/>
      <c r="L1412" s="23"/>
    </row>
    <row r="1413" spans="5:12" s="24" customFormat="1" x14ac:dyDescent="0.25">
      <c r="E1413" s="23"/>
      <c r="F1413" s="23"/>
      <c r="G1413" s="23"/>
      <c r="H1413" s="23"/>
      <c r="I1413" s="23"/>
      <c r="J1413" s="23"/>
      <c r="K1413" s="23"/>
      <c r="L1413" s="23"/>
    </row>
    <row r="1414" spans="5:12" s="24" customFormat="1" x14ac:dyDescent="0.25">
      <c r="E1414" s="23"/>
      <c r="F1414" s="23"/>
      <c r="G1414" s="23"/>
      <c r="H1414" s="23"/>
      <c r="I1414" s="23"/>
      <c r="J1414" s="23"/>
      <c r="K1414" s="23"/>
      <c r="L1414" s="23"/>
    </row>
    <row r="1415" spans="5:12" s="24" customFormat="1" x14ac:dyDescent="0.25">
      <c r="E1415" s="23"/>
      <c r="F1415" s="23"/>
      <c r="G1415" s="23"/>
      <c r="H1415" s="23"/>
      <c r="I1415" s="23"/>
      <c r="J1415" s="23"/>
      <c r="K1415" s="23"/>
      <c r="L1415" s="23"/>
    </row>
    <row r="1416" spans="5:12" s="24" customFormat="1" x14ac:dyDescent="0.25">
      <c r="E1416" s="23"/>
      <c r="F1416" s="23"/>
      <c r="G1416" s="23"/>
      <c r="H1416" s="23"/>
      <c r="I1416" s="23"/>
      <c r="J1416" s="23"/>
      <c r="K1416" s="23"/>
      <c r="L1416" s="23"/>
    </row>
    <row r="1417" spans="5:12" s="24" customFormat="1" x14ac:dyDescent="0.25">
      <c r="E1417" s="23"/>
      <c r="F1417" s="23"/>
      <c r="G1417" s="23"/>
      <c r="H1417" s="23"/>
      <c r="I1417" s="23"/>
      <c r="J1417" s="23"/>
      <c r="K1417" s="23"/>
      <c r="L1417" s="23"/>
    </row>
    <row r="1418" spans="5:12" s="24" customFormat="1" x14ac:dyDescent="0.25">
      <c r="E1418" s="23"/>
      <c r="F1418" s="23"/>
      <c r="G1418" s="23"/>
      <c r="H1418" s="23"/>
      <c r="I1418" s="23"/>
      <c r="J1418" s="23"/>
      <c r="K1418" s="23"/>
      <c r="L1418" s="23"/>
    </row>
    <row r="1419" spans="5:12" s="24" customFormat="1" x14ac:dyDescent="0.25">
      <c r="E1419" s="23"/>
      <c r="F1419" s="23"/>
      <c r="G1419" s="23"/>
      <c r="H1419" s="23"/>
      <c r="I1419" s="23"/>
      <c r="J1419" s="23"/>
      <c r="K1419" s="23"/>
      <c r="L1419" s="23"/>
    </row>
    <row r="1420" spans="5:12" s="24" customFormat="1" x14ac:dyDescent="0.25">
      <c r="E1420" s="23"/>
      <c r="F1420" s="23"/>
      <c r="G1420" s="23"/>
      <c r="H1420" s="23"/>
      <c r="I1420" s="23"/>
      <c r="J1420" s="23"/>
      <c r="K1420" s="23"/>
      <c r="L1420" s="23"/>
    </row>
    <row r="1421" spans="5:12" s="24" customFormat="1" x14ac:dyDescent="0.25">
      <c r="E1421" s="23"/>
      <c r="F1421" s="23"/>
      <c r="G1421" s="23"/>
      <c r="H1421" s="23"/>
      <c r="I1421" s="23"/>
      <c r="J1421" s="23"/>
      <c r="K1421" s="23"/>
      <c r="L1421" s="23"/>
    </row>
    <row r="1422" spans="5:12" s="24" customFormat="1" x14ac:dyDescent="0.25">
      <c r="E1422" s="23"/>
      <c r="F1422" s="23"/>
      <c r="G1422" s="23"/>
      <c r="H1422" s="23"/>
      <c r="I1422" s="23"/>
      <c r="J1422" s="23"/>
      <c r="K1422" s="23"/>
      <c r="L1422" s="23"/>
    </row>
    <row r="1423" spans="5:12" s="24" customFormat="1" x14ac:dyDescent="0.25">
      <c r="E1423" s="23"/>
      <c r="F1423" s="23"/>
      <c r="G1423" s="23"/>
      <c r="H1423" s="23"/>
      <c r="I1423" s="23"/>
      <c r="J1423" s="23"/>
      <c r="K1423" s="23"/>
      <c r="L1423" s="23"/>
    </row>
    <row r="1424" spans="5:12" s="24" customFormat="1" x14ac:dyDescent="0.25">
      <c r="E1424" s="23"/>
      <c r="F1424" s="23"/>
      <c r="G1424" s="23"/>
      <c r="H1424" s="23"/>
      <c r="I1424" s="23"/>
      <c r="J1424" s="23"/>
      <c r="K1424" s="23"/>
      <c r="L1424" s="23"/>
    </row>
    <row r="1425" spans="5:12" s="24" customFormat="1" x14ac:dyDescent="0.25">
      <c r="E1425" s="23"/>
      <c r="F1425" s="23"/>
      <c r="G1425" s="23"/>
      <c r="H1425" s="23"/>
      <c r="I1425" s="23"/>
      <c r="J1425" s="23"/>
      <c r="K1425" s="23"/>
      <c r="L1425" s="23"/>
    </row>
    <row r="1426" spans="5:12" s="24" customFormat="1" x14ac:dyDescent="0.25">
      <c r="E1426" s="23"/>
      <c r="F1426" s="23"/>
      <c r="G1426" s="23"/>
      <c r="H1426" s="23"/>
      <c r="I1426" s="23"/>
      <c r="J1426" s="23"/>
      <c r="K1426" s="23"/>
      <c r="L1426" s="23"/>
    </row>
    <row r="1427" spans="5:12" s="24" customFormat="1" x14ac:dyDescent="0.25">
      <c r="E1427" s="23"/>
      <c r="F1427" s="23"/>
      <c r="G1427" s="23"/>
      <c r="H1427" s="23"/>
      <c r="I1427" s="23"/>
      <c r="J1427" s="23"/>
      <c r="K1427" s="23"/>
      <c r="L1427" s="23"/>
    </row>
    <row r="1428" spans="5:12" s="24" customFormat="1" x14ac:dyDescent="0.25">
      <c r="E1428" s="23"/>
      <c r="F1428" s="23"/>
      <c r="G1428" s="23"/>
      <c r="H1428" s="23"/>
      <c r="I1428" s="23"/>
      <c r="J1428" s="23"/>
      <c r="K1428" s="23"/>
      <c r="L1428" s="23"/>
    </row>
    <row r="1429" spans="5:12" s="24" customFormat="1" x14ac:dyDescent="0.25">
      <c r="E1429" s="23"/>
      <c r="F1429" s="23"/>
      <c r="G1429" s="23"/>
      <c r="H1429" s="23"/>
      <c r="I1429" s="23"/>
      <c r="J1429" s="23"/>
      <c r="K1429" s="23"/>
      <c r="L1429" s="23"/>
    </row>
    <row r="1430" spans="5:12" s="24" customFormat="1" x14ac:dyDescent="0.25">
      <c r="E1430" s="23"/>
      <c r="F1430" s="23"/>
      <c r="G1430" s="23"/>
      <c r="H1430" s="23"/>
      <c r="I1430" s="23"/>
      <c r="J1430" s="23"/>
      <c r="K1430" s="23"/>
      <c r="L1430" s="23"/>
    </row>
    <row r="1431" spans="5:12" s="24" customFormat="1" x14ac:dyDescent="0.25">
      <c r="E1431" s="23"/>
      <c r="F1431" s="23"/>
      <c r="G1431" s="23"/>
      <c r="H1431" s="23"/>
      <c r="I1431" s="23"/>
      <c r="J1431" s="23"/>
      <c r="K1431" s="23"/>
      <c r="L1431" s="23"/>
    </row>
    <row r="1432" spans="5:12" s="24" customFormat="1" x14ac:dyDescent="0.25">
      <c r="E1432" s="23"/>
      <c r="F1432" s="23"/>
      <c r="G1432" s="23"/>
      <c r="H1432" s="23"/>
      <c r="I1432" s="23"/>
      <c r="J1432" s="23"/>
      <c r="K1432" s="23"/>
      <c r="L1432" s="23"/>
    </row>
    <row r="1433" spans="5:12" s="24" customFormat="1" x14ac:dyDescent="0.25">
      <c r="E1433" s="23"/>
      <c r="F1433" s="23"/>
      <c r="G1433" s="23"/>
      <c r="H1433" s="23"/>
      <c r="I1433" s="23"/>
      <c r="J1433" s="23"/>
      <c r="K1433" s="23"/>
      <c r="L1433" s="23"/>
    </row>
    <row r="1434" spans="5:12" s="24" customFormat="1" x14ac:dyDescent="0.25">
      <c r="E1434" s="23"/>
      <c r="F1434" s="23"/>
      <c r="G1434" s="23"/>
      <c r="H1434" s="23"/>
      <c r="I1434" s="23"/>
      <c r="J1434" s="23"/>
      <c r="K1434" s="23"/>
      <c r="L1434" s="23"/>
    </row>
    <row r="1435" spans="5:12" s="24" customFormat="1" x14ac:dyDescent="0.25">
      <c r="E1435" s="23"/>
      <c r="F1435" s="23"/>
      <c r="G1435" s="23"/>
      <c r="H1435" s="23"/>
      <c r="I1435" s="23"/>
      <c r="J1435" s="23"/>
      <c r="K1435" s="23"/>
      <c r="L1435" s="23"/>
    </row>
    <row r="1436" spans="5:12" s="24" customFormat="1" x14ac:dyDescent="0.25">
      <c r="E1436" s="23"/>
      <c r="F1436" s="23"/>
      <c r="G1436" s="23"/>
      <c r="H1436" s="23"/>
      <c r="I1436" s="23"/>
      <c r="J1436" s="23"/>
      <c r="K1436" s="23"/>
      <c r="L1436" s="23"/>
    </row>
    <row r="1437" spans="5:12" s="24" customFormat="1" x14ac:dyDescent="0.25">
      <c r="E1437" s="23"/>
      <c r="F1437" s="23"/>
      <c r="G1437" s="23"/>
      <c r="H1437" s="23"/>
      <c r="I1437" s="23"/>
      <c r="J1437" s="23"/>
      <c r="K1437" s="23"/>
      <c r="L1437" s="23"/>
    </row>
    <row r="1438" spans="5:12" s="24" customFormat="1" x14ac:dyDescent="0.25">
      <c r="E1438" s="23"/>
      <c r="F1438" s="23"/>
      <c r="G1438" s="23"/>
      <c r="H1438" s="23"/>
      <c r="I1438" s="23"/>
      <c r="J1438" s="23"/>
      <c r="K1438" s="23"/>
      <c r="L1438" s="23"/>
    </row>
    <row r="1439" spans="5:12" s="24" customFormat="1" x14ac:dyDescent="0.25">
      <c r="E1439" s="23"/>
      <c r="F1439" s="23"/>
      <c r="G1439" s="23"/>
      <c r="H1439" s="23"/>
      <c r="I1439" s="23"/>
      <c r="J1439" s="23"/>
      <c r="K1439" s="23"/>
      <c r="L1439" s="23"/>
    </row>
    <row r="1440" spans="5:12" s="24" customFormat="1" x14ac:dyDescent="0.25">
      <c r="E1440" s="23"/>
      <c r="F1440" s="23"/>
      <c r="G1440" s="23"/>
      <c r="H1440" s="23"/>
      <c r="I1440" s="23"/>
      <c r="J1440" s="23"/>
      <c r="K1440" s="23"/>
      <c r="L1440" s="23"/>
    </row>
    <row r="1441" spans="5:12" s="24" customFormat="1" x14ac:dyDescent="0.25">
      <c r="E1441" s="23"/>
      <c r="F1441" s="23"/>
      <c r="G1441" s="23"/>
      <c r="H1441" s="23"/>
      <c r="I1441" s="23"/>
      <c r="J1441" s="23"/>
      <c r="K1441" s="23"/>
      <c r="L1441" s="23"/>
    </row>
    <row r="1442" spans="5:12" s="24" customFormat="1" x14ac:dyDescent="0.25">
      <c r="E1442" s="23"/>
      <c r="F1442" s="23"/>
      <c r="G1442" s="23"/>
      <c r="H1442" s="23"/>
      <c r="I1442" s="23"/>
      <c r="J1442" s="23"/>
      <c r="K1442" s="23"/>
      <c r="L1442" s="23"/>
    </row>
    <row r="1443" spans="5:12" s="24" customFormat="1" x14ac:dyDescent="0.25">
      <c r="E1443" s="23"/>
      <c r="F1443" s="23"/>
      <c r="G1443" s="23"/>
      <c r="H1443" s="23"/>
      <c r="I1443" s="23"/>
      <c r="J1443" s="23"/>
      <c r="K1443" s="23"/>
      <c r="L1443" s="23"/>
    </row>
    <row r="1444" spans="5:12" s="24" customFormat="1" x14ac:dyDescent="0.25">
      <c r="E1444" s="23"/>
      <c r="F1444" s="23"/>
      <c r="G1444" s="23"/>
      <c r="H1444" s="23"/>
      <c r="I1444" s="23"/>
      <c r="J1444" s="23"/>
      <c r="K1444" s="23"/>
      <c r="L1444" s="23"/>
    </row>
    <row r="1445" spans="5:12" s="24" customFormat="1" x14ac:dyDescent="0.25">
      <c r="E1445" s="23"/>
      <c r="F1445" s="23"/>
      <c r="G1445" s="23"/>
      <c r="H1445" s="23"/>
      <c r="I1445" s="23"/>
      <c r="J1445" s="23"/>
      <c r="K1445" s="23"/>
      <c r="L1445" s="23"/>
    </row>
    <row r="1446" spans="5:12" s="24" customFormat="1" x14ac:dyDescent="0.25">
      <c r="E1446" s="23"/>
      <c r="F1446" s="23"/>
      <c r="G1446" s="23"/>
      <c r="H1446" s="23"/>
      <c r="I1446" s="23"/>
      <c r="J1446" s="23"/>
      <c r="K1446" s="23"/>
      <c r="L1446" s="23"/>
    </row>
    <row r="1447" spans="5:12" s="24" customFormat="1" x14ac:dyDescent="0.25">
      <c r="E1447" s="23"/>
      <c r="F1447" s="23"/>
      <c r="G1447" s="23"/>
      <c r="H1447" s="23"/>
      <c r="I1447" s="23"/>
      <c r="J1447" s="23"/>
      <c r="K1447" s="23"/>
      <c r="L1447" s="23"/>
    </row>
    <row r="1448" spans="5:12" s="24" customFormat="1" x14ac:dyDescent="0.25">
      <c r="E1448" s="23"/>
      <c r="F1448" s="23"/>
      <c r="G1448" s="23"/>
      <c r="H1448" s="23"/>
      <c r="I1448" s="23"/>
      <c r="J1448" s="23"/>
      <c r="K1448" s="23"/>
      <c r="L1448" s="23"/>
    </row>
    <row r="1449" spans="5:12" s="24" customFormat="1" x14ac:dyDescent="0.25">
      <c r="E1449" s="23"/>
      <c r="F1449" s="23"/>
      <c r="G1449" s="23"/>
      <c r="H1449" s="23"/>
      <c r="I1449" s="23"/>
      <c r="J1449" s="23"/>
      <c r="K1449" s="23"/>
      <c r="L1449" s="23"/>
    </row>
    <row r="1450" spans="5:12" s="24" customFormat="1" x14ac:dyDescent="0.25">
      <c r="E1450" s="23"/>
      <c r="F1450" s="23"/>
      <c r="G1450" s="23"/>
      <c r="H1450" s="23"/>
      <c r="I1450" s="23"/>
      <c r="J1450" s="23"/>
      <c r="K1450" s="23"/>
      <c r="L1450" s="23"/>
    </row>
    <row r="1451" spans="5:12" s="24" customFormat="1" x14ac:dyDescent="0.25">
      <c r="E1451" s="23"/>
      <c r="F1451" s="23"/>
      <c r="G1451" s="23"/>
      <c r="H1451" s="23"/>
      <c r="I1451" s="23"/>
      <c r="J1451" s="23"/>
      <c r="K1451" s="23"/>
      <c r="L1451" s="23"/>
    </row>
    <row r="1452" spans="5:12" s="24" customFormat="1" x14ac:dyDescent="0.25">
      <c r="E1452" s="23"/>
      <c r="F1452" s="23"/>
      <c r="G1452" s="23"/>
      <c r="H1452" s="23"/>
      <c r="I1452" s="23"/>
      <c r="J1452" s="23"/>
      <c r="K1452" s="23"/>
      <c r="L1452" s="23"/>
    </row>
    <row r="1453" spans="5:12" s="24" customFormat="1" x14ac:dyDescent="0.25">
      <c r="E1453" s="23"/>
      <c r="F1453" s="23"/>
      <c r="G1453" s="23"/>
      <c r="H1453" s="23"/>
      <c r="I1453" s="23"/>
      <c r="J1453" s="23"/>
      <c r="K1453" s="23"/>
      <c r="L1453" s="23"/>
    </row>
    <row r="1454" spans="5:12" s="24" customFormat="1" x14ac:dyDescent="0.25">
      <c r="E1454" s="23"/>
      <c r="F1454" s="23"/>
      <c r="G1454" s="23"/>
      <c r="H1454" s="23"/>
      <c r="I1454" s="23"/>
      <c r="J1454" s="23"/>
      <c r="K1454" s="23"/>
      <c r="L1454" s="23"/>
    </row>
    <row r="1455" spans="5:12" s="24" customFormat="1" x14ac:dyDescent="0.25">
      <c r="E1455" s="23"/>
      <c r="F1455" s="23"/>
      <c r="G1455" s="23"/>
      <c r="H1455" s="23"/>
      <c r="I1455" s="23"/>
      <c r="J1455" s="23"/>
      <c r="K1455" s="23"/>
      <c r="L1455" s="23"/>
    </row>
    <row r="1456" spans="5:12" s="24" customFormat="1" x14ac:dyDescent="0.25">
      <c r="E1456" s="23"/>
      <c r="F1456" s="23"/>
      <c r="G1456" s="23"/>
      <c r="H1456" s="23"/>
      <c r="I1456" s="23"/>
      <c r="J1456" s="23"/>
      <c r="K1456" s="23"/>
      <c r="L1456" s="23"/>
    </row>
    <row r="1457" spans="5:12" s="24" customFormat="1" x14ac:dyDescent="0.25">
      <c r="E1457" s="23"/>
      <c r="F1457" s="23"/>
      <c r="G1457" s="23"/>
      <c r="H1457" s="23"/>
      <c r="I1457" s="23"/>
      <c r="J1457" s="23"/>
      <c r="K1457" s="23"/>
      <c r="L1457" s="23"/>
    </row>
    <row r="1458" spans="5:12" s="24" customFormat="1" x14ac:dyDescent="0.25">
      <c r="E1458" s="23"/>
      <c r="F1458" s="23"/>
      <c r="G1458" s="23"/>
      <c r="H1458" s="23"/>
      <c r="I1458" s="23"/>
      <c r="J1458" s="23"/>
      <c r="K1458" s="23"/>
      <c r="L1458" s="23"/>
    </row>
    <row r="1459" spans="5:12" s="24" customFormat="1" x14ac:dyDescent="0.25">
      <c r="E1459" s="23"/>
      <c r="F1459" s="23"/>
      <c r="G1459" s="23"/>
      <c r="H1459" s="23"/>
      <c r="I1459" s="23"/>
      <c r="J1459" s="23"/>
      <c r="K1459" s="23"/>
      <c r="L1459" s="23"/>
    </row>
    <row r="1460" spans="5:12" s="24" customFormat="1" x14ac:dyDescent="0.25">
      <c r="E1460" s="23"/>
      <c r="F1460" s="23"/>
      <c r="G1460" s="23"/>
      <c r="H1460" s="23"/>
      <c r="I1460" s="23"/>
      <c r="J1460" s="23"/>
      <c r="K1460" s="23"/>
      <c r="L1460" s="23"/>
    </row>
    <row r="1461" spans="5:12" s="24" customFormat="1" x14ac:dyDescent="0.25">
      <c r="E1461" s="23"/>
      <c r="F1461" s="23"/>
      <c r="G1461" s="23"/>
      <c r="H1461" s="23"/>
      <c r="I1461" s="23"/>
      <c r="J1461" s="23"/>
      <c r="K1461" s="23"/>
      <c r="L1461" s="23"/>
    </row>
    <row r="1462" spans="5:12" s="24" customFormat="1" x14ac:dyDescent="0.25">
      <c r="E1462" s="23"/>
      <c r="F1462" s="23"/>
      <c r="G1462" s="23"/>
      <c r="H1462" s="23"/>
      <c r="I1462" s="23"/>
      <c r="J1462" s="23"/>
      <c r="K1462" s="23"/>
      <c r="L1462" s="23"/>
    </row>
    <row r="1463" spans="5:12" s="24" customFormat="1" x14ac:dyDescent="0.25">
      <c r="E1463" s="23"/>
      <c r="F1463" s="23"/>
      <c r="G1463" s="23"/>
      <c r="H1463" s="23"/>
      <c r="I1463" s="23"/>
      <c r="J1463" s="23"/>
      <c r="K1463" s="23"/>
      <c r="L1463" s="23"/>
    </row>
    <row r="1464" spans="5:12" s="24" customFormat="1" x14ac:dyDescent="0.25">
      <c r="E1464" s="23"/>
      <c r="F1464" s="23"/>
      <c r="G1464" s="23"/>
      <c r="H1464" s="23"/>
      <c r="I1464" s="23"/>
      <c r="J1464" s="23"/>
      <c r="K1464" s="23"/>
      <c r="L1464" s="23"/>
    </row>
    <row r="1465" spans="5:12" s="24" customFormat="1" x14ac:dyDescent="0.25">
      <c r="E1465" s="23"/>
      <c r="F1465" s="23"/>
      <c r="G1465" s="23"/>
      <c r="H1465" s="23"/>
      <c r="I1465" s="23"/>
      <c r="J1465" s="23"/>
      <c r="K1465" s="23"/>
      <c r="L1465" s="23"/>
    </row>
    <row r="1466" spans="5:12" s="24" customFormat="1" x14ac:dyDescent="0.25">
      <c r="E1466" s="23"/>
      <c r="F1466" s="23"/>
      <c r="G1466" s="23"/>
      <c r="H1466" s="23"/>
      <c r="I1466" s="23"/>
      <c r="J1466" s="23"/>
      <c r="K1466" s="23"/>
      <c r="L1466" s="23"/>
    </row>
    <row r="1467" spans="5:12" s="24" customFormat="1" x14ac:dyDescent="0.25">
      <c r="E1467" s="23"/>
      <c r="F1467" s="23"/>
      <c r="G1467" s="23"/>
      <c r="H1467" s="23"/>
      <c r="I1467" s="23"/>
      <c r="J1467" s="23"/>
      <c r="K1467" s="23"/>
      <c r="L1467" s="23"/>
    </row>
    <row r="1468" spans="5:12" s="24" customFormat="1" x14ac:dyDescent="0.25">
      <c r="E1468" s="23"/>
      <c r="F1468" s="23"/>
      <c r="G1468" s="23"/>
      <c r="H1468" s="23"/>
      <c r="I1468" s="23"/>
      <c r="J1468" s="23"/>
      <c r="K1468" s="23"/>
      <c r="L1468" s="23"/>
    </row>
    <row r="1469" spans="5:12" s="24" customFormat="1" x14ac:dyDescent="0.25">
      <c r="E1469" s="23"/>
      <c r="F1469" s="23"/>
      <c r="G1469" s="23"/>
      <c r="H1469" s="23"/>
      <c r="I1469" s="23"/>
      <c r="J1469" s="23"/>
      <c r="K1469" s="23"/>
      <c r="L1469" s="23"/>
    </row>
    <row r="1470" spans="5:12" s="24" customFormat="1" x14ac:dyDescent="0.25">
      <c r="E1470" s="23"/>
      <c r="F1470" s="23"/>
      <c r="G1470" s="23"/>
      <c r="H1470" s="23"/>
      <c r="I1470" s="23"/>
      <c r="J1470" s="23"/>
      <c r="K1470" s="23"/>
      <c r="L1470" s="23"/>
    </row>
    <row r="1471" spans="5:12" s="24" customFormat="1" x14ac:dyDescent="0.25">
      <c r="E1471" s="23"/>
      <c r="F1471" s="23"/>
      <c r="G1471" s="23"/>
      <c r="H1471" s="23"/>
      <c r="I1471" s="23"/>
      <c r="J1471" s="23"/>
      <c r="K1471" s="23"/>
      <c r="L1471" s="23"/>
    </row>
    <row r="1472" spans="5:12" s="24" customFormat="1" x14ac:dyDescent="0.25">
      <c r="E1472" s="23"/>
      <c r="F1472" s="23"/>
      <c r="G1472" s="23"/>
      <c r="H1472" s="23"/>
      <c r="I1472" s="23"/>
      <c r="J1472" s="23"/>
      <c r="K1472" s="23"/>
      <c r="L1472" s="23"/>
    </row>
    <row r="1473" spans="5:12" s="24" customFormat="1" x14ac:dyDescent="0.25">
      <c r="E1473" s="23"/>
      <c r="F1473" s="23"/>
      <c r="G1473" s="23"/>
      <c r="H1473" s="23"/>
      <c r="I1473" s="23"/>
      <c r="J1473" s="23"/>
      <c r="K1473" s="23"/>
      <c r="L1473" s="23"/>
    </row>
    <row r="1474" spans="5:12" s="24" customFormat="1" x14ac:dyDescent="0.25">
      <c r="E1474" s="23"/>
      <c r="F1474" s="23"/>
      <c r="G1474" s="23"/>
      <c r="H1474" s="23"/>
      <c r="I1474" s="23"/>
      <c r="J1474" s="23"/>
      <c r="K1474" s="23"/>
      <c r="L1474" s="23"/>
    </row>
    <row r="1475" spans="5:12" s="24" customFormat="1" x14ac:dyDescent="0.25">
      <c r="E1475" s="23"/>
      <c r="F1475" s="23"/>
      <c r="G1475" s="23"/>
      <c r="H1475" s="23"/>
      <c r="I1475" s="23"/>
      <c r="J1475" s="23"/>
      <c r="K1475" s="23"/>
      <c r="L1475" s="23"/>
    </row>
    <row r="1476" spans="5:12" s="24" customFormat="1" x14ac:dyDescent="0.25">
      <c r="E1476" s="23"/>
      <c r="F1476" s="23"/>
      <c r="G1476" s="23"/>
      <c r="H1476" s="23"/>
      <c r="I1476" s="23"/>
      <c r="J1476" s="23"/>
      <c r="K1476" s="23"/>
      <c r="L1476" s="23"/>
    </row>
    <row r="1477" spans="5:12" s="24" customFormat="1" x14ac:dyDescent="0.25">
      <c r="E1477" s="23"/>
      <c r="F1477" s="23"/>
      <c r="G1477" s="23"/>
      <c r="H1477" s="23"/>
      <c r="I1477" s="23"/>
      <c r="J1477" s="23"/>
      <c r="K1477" s="23"/>
      <c r="L1477" s="23"/>
    </row>
    <row r="1478" spans="5:12" s="24" customFormat="1" x14ac:dyDescent="0.25">
      <c r="E1478" s="23"/>
      <c r="F1478" s="23"/>
      <c r="G1478" s="23"/>
      <c r="H1478" s="23"/>
      <c r="I1478" s="23"/>
      <c r="J1478" s="23"/>
      <c r="K1478" s="23"/>
      <c r="L1478" s="23"/>
    </row>
    <row r="1479" spans="5:12" s="24" customFormat="1" x14ac:dyDescent="0.25">
      <c r="E1479" s="23"/>
      <c r="F1479" s="23"/>
      <c r="G1479" s="23"/>
      <c r="H1479" s="23"/>
      <c r="I1479" s="23"/>
      <c r="J1479" s="23"/>
      <c r="K1479" s="23"/>
      <c r="L1479" s="23"/>
    </row>
    <row r="1480" spans="5:12" s="24" customFormat="1" x14ac:dyDescent="0.25">
      <c r="E1480" s="23"/>
      <c r="F1480" s="23"/>
      <c r="G1480" s="23"/>
      <c r="H1480" s="23"/>
      <c r="I1480" s="23"/>
      <c r="J1480" s="23"/>
      <c r="K1480" s="23"/>
      <c r="L1480" s="23"/>
    </row>
    <row r="1481" spans="5:12" s="24" customFormat="1" x14ac:dyDescent="0.25">
      <c r="E1481" s="23"/>
      <c r="F1481" s="23"/>
      <c r="G1481" s="23"/>
      <c r="H1481" s="23"/>
      <c r="I1481" s="23"/>
      <c r="J1481" s="23"/>
      <c r="K1481" s="23"/>
      <c r="L1481" s="23"/>
    </row>
    <row r="1482" spans="5:12" s="24" customFormat="1" x14ac:dyDescent="0.25">
      <c r="E1482" s="23"/>
      <c r="F1482" s="23"/>
      <c r="G1482" s="23"/>
      <c r="H1482" s="23"/>
      <c r="I1482" s="23"/>
      <c r="J1482" s="23"/>
      <c r="K1482" s="23"/>
      <c r="L1482" s="23"/>
    </row>
    <row r="1483" spans="5:12" s="24" customFormat="1" x14ac:dyDescent="0.25">
      <c r="E1483" s="23"/>
      <c r="F1483" s="23"/>
      <c r="G1483" s="23"/>
      <c r="H1483" s="23"/>
      <c r="I1483" s="23"/>
      <c r="J1483" s="23"/>
      <c r="K1483" s="23"/>
      <c r="L1483" s="23"/>
    </row>
    <row r="1484" spans="5:12" s="24" customFormat="1" x14ac:dyDescent="0.25">
      <c r="E1484" s="23"/>
      <c r="F1484" s="23"/>
      <c r="G1484" s="23"/>
      <c r="H1484" s="23"/>
      <c r="I1484" s="23"/>
      <c r="J1484" s="23"/>
      <c r="K1484" s="23"/>
      <c r="L1484" s="23"/>
    </row>
    <row r="1485" spans="5:12" s="24" customFormat="1" x14ac:dyDescent="0.25">
      <c r="E1485" s="23"/>
      <c r="F1485" s="23"/>
      <c r="G1485" s="23"/>
      <c r="H1485" s="23"/>
      <c r="I1485" s="23"/>
      <c r="J1485" s="23"/>
      <c r="K1485" s="23"/>
      <c r="L1485" s="23"/>
    </row>
    <row r="1486" spans="5:12" s="24" customFormat="1" x14ac:dyDescent="0.25">
      <c r="E1486" s="23"/>
      <c r="F1486" s="23"/>
      <c r="G1486" s="23"/>
      <c r="H1486" s="23"/>
      <c r="I1486" s="23"/>
      <c r="J1486" s="23"/>
      <c r="K1486" s="23"/>
      <c r="L1486" s="23"/>
    </row>
    <row r="1487" spans="5:12" s="24" customFormat="1" x14ac:dyDescent="0.25">
      <c r="E1487" s="23"/>
      <c r="F1487" s="23"/>
      <c r="G1487" s="23"/>
      <c r="H1487" s="23"/>
      <c r="I1487" s="23"/>
      <c r="J1487" s="23"/>
      <c r="K1487" s="23"/>
      <c r="L1487" s="23"/>
    </row>
    <row r="1488" spans="5:12" s="24" customFormat="1" x14ac:dyDescent="0.25">
      <c r="E1488" s="23"/>
      <c r="F1488" s="23"/>
      <c r="G1488" s="23"/>
      <c r="H1488" s="23"/>
      <c r="I1488" s="23"/>
      <c r="J1488" s="23"/>
      <c r="K1488" s="23"/>
      <c r="L1488" s="23"/>
    </row>
    <row r="1489" spans="5:12" s="24" customFormat="1" x14ac:dyDescent="0.25">
      <c r="E1489" s="23"/>
      <c r="F1489" s="23"/>
      <c r="G1489" s="23"/>
      <c r="H1489" s="23"/>
      <c r="I1489" s="23"/>
      <c r="J1489" s="23"/>
      <c r="K1489" s="23"/>
      <c r="L1489" s="23"/>
    </row>
    <row r="1490" spans="5:12" s="24" customFormat="1" x14ac:dyDescent="0.25">
      <c r="E1490" s="23"/>
      <c r="F1490" s="23"/>
      <c r="G1490" s="23"/>
      <c r="H1490" s="23"/>
      <c r="I1490" s="23"/>
      <c r="J1490" s="23"/>
      <c r="K1490" s="23"/>
      <c r="L1490" s="23"/>
    </row>
    <row r="1491" spans="5:12" s="24" customFormat="1" x14ac:dyDescent="0.25">
      <c r="E1491" s="23"/>
      <c r="F1491" s="23"/>
      <c r="G1491" s="23"/>
      <c r="H1491" s="23"/>
      <c r="I1491" s="23"/>
      <c r="J1491" s="23"/>
      <c r="K1491" s="23"/>
      <c r="L1491" s="23"/>
    </row>
    <row r="1492" spans="5:12" s="24" customFormat="1" x14ac:dyDescent="0.25">
      <c r="E1492" s="23"/>
      <c r="F1492" s="23"/>
      <c r="G1492" s="23"/>
      <c r="H1492" s="23"/>
      <c r="I1492" s="23"/>
      <c r="J1492" s="23"/>
      <c r="K1492" s="23"/>
      <c r="L1492" s="23"/>
    </row>
    <row r="1493" spans="5:12" s="24" customFormat="1" x14ac:dyDescent="0.25">
      <c r="E1493" s="23"/>
      <c r="F1493" s="23"/>
      <c r="G1493" s="23"/>
      <c r="H1493" s="23"/>
      <c r="I1493" s="23"/>
      <c r="J1493" s="23"/>
      <c r="K1493" s="23"/>
      <c r="L1493" s="23"/>
    </row>
    <row r="1494" spans="5:12" s="24" customFormat="1" x14ac:dyDescent="0.25">
      <c r="E1494" s="23"/>
      <c r="F1494" s="23"/>
      <c r="G1494" s="23"/>
      <c r="H1494" s="23"/>
      <c r="I1494" s="23"/>
      <c r="J1494" s="23"/>
      <c r="K1494" s="23"/>
      <c r="L1494" s="23"/>
    </row>
    <row r="1495" spans="5:12" s="24" customFormat="1" x14ac:dyDescent="0.25">
      <c r="E1495" s="23"/>
      <c r="F1495" s="23"/>
      <c r="G1495" s="23"/>
      <c r="H1495" s="23"/>
      <c r="I1495" s="23"/>
      <c r="J1495" s="23"/>
      <c r="K1495" s="23"/>
      <c r="L1495" s="23"/>
    </row>
    <row r="1496" spans="5:12" s="24" customFormat="1" x14ac:dyDescent="0.25">
      <c r="E1496" s="23"/>
      <c r="F1496" s="23"/>
      <c r="G1496" s="23"/>
      <c r="H1496" s="23"/>
      <c r="I1496" s="23"/>
      <c r="J1496" s="23"/>
      <c r="K1496" s="23"/>
      <c r="L1496" s="23"/>
    </row>
    <row r="1497" spans="5:12" s="24" customFormat="1" x14ac:dyDescent="0.25">
      <c r="E1497" s="23"/>
      <c r="F1497" s="23"/>
      <c r="G1497" s="23"/>
      <c r="H1497" s="23"/>
      <c r="I1497" s="23"/>
      <c r="J1497" s="23"/>
      <c r="K1497" s="23"/>
      <c r="L1497" s="23"/>
    </row>
    <row r="1498" spans="5:12" s="24" customFormat="1" x14ac:dyDescent="0.25">
      <c r="E1498" s="23"/>
      <c r="F1498" s="23"/>
      <c r="G1498" s="23"/>
      <c r="H1498" s="23"/>
      <c r="I1498" s="23"/>
      <c r="J1498" s="23"/>
      <c r="K1498" s="23"/>
      <c r="L1498" s="23"/>
    </row>
    <row r="1499" spans="5:12" s="24" customFormat="1" x14ac:dyDescent="0.25">
      <c r="E1499" s="23"/>
      <c r="F1499" s="23"/>
      <c r="G1499" s="23"/>
      <c r="H1499" s="23"/>
      <c r="I1499" s="23"/>
      <c r="J1499" s="23"/>
      <c r="K1499" s="23"/>
      <c r="L1499" s="23"/>
    </row>
    <row r="1500" spans="5:12" s="24" customFormat="1" x14ac:dyDescent="0.25">
      <c r="E1500" s="23"/>
      <c r="F1500" s="23"/>
      <c r="G1500" s="23"/>
      <c r="H1500" s="23"/>
      <c r="I1500" s="23"/>
      <c r="J1500" s="23"/>
      <c r="K1500" s="23"/>
      <c r="L1500" s="23"/>
    </row>
    <row r="1501" spans="5:12" s="24" customFormat="1" x14ac:dyDescent="0.25">
      <c r="E1501" s="23"/>
      <c r="F1501" s="23"/>
      <c r="G1501" s="23"/>
      <c r="H1501" s="23"/>
      <c r="I1501" s="23"/>
      <c r="J1501" s="23"/>
      <c r="K1501" s="23"/>
      <c r="L1501" s="23"/>
    </row>
    <row r="1502" spans="5:12" s="24" customFormat="1" x14ac:dyDescent="0.25">
      <c r="E1502" s="23"/>
      <c r="F1502" s="23"/>
      <c r="G1502" s="23"/>
      <c r="H1502" s="23"/>
      <c r="I1502" s="23"/>
      <c r="J1502" s="23"/>
      <c r="K1502" s="23"/>
      <c r="L1502" s="23"/>
    </row>
    <row r="1503" spans="5:12" s="24" customFormat="1" x14ac:dyDescent="0.25">
      <c r="E1503" s="23"/>
      <c r="F1503" s="23"/>
      <c r="G1503" s="23"/>
      <c r="H1503" s="23"/>
      <c r="I1503" s="23"/>
      <c r="J1503" s="23"/>
      <c r="K1503" s="23"/>
      <c r="L1503" s="23"/>
    </row>
    <row r="1504" spans="5:12" s="24" customFormat="1" x14ac:dyDescent="0.25">
      <c r="E1504" s="23"/>
      <c r="F1504" s="23"/>
      <c r="G1504" s="23"/>
      <c r="H1504" s="23"/>
      <c r="I1504" s="23"/>
      <c r="J1504" s="23"/>
      <c r="K1504" s="23"/>
      <c r="L1504" s="23"/>
    </row>
    <row r="1505" spans="5:12" s="24" customFormat="1" x14ac:dyDescent="0.25">
      <c r="E1505" s="23"/>
      <c r="F1505" s="23"/>
      <c r="G1505" s="23"/>
      <c r="H1505" s="23"/>
      <c r="I1505" s="23"/>
      <c r="J1505" s="23"/>
      <c r="K1505" s="23"/>
      <c r="L1505" s="23"/>
    </row>
    <row r="1506" spans="5:12" s="24" customFormat="1" x14ac:dyDescent="0.25">
      <c r="E1506" s="23"/>
      <c r="F1506" s="23"/>
      <c r="G1506" s="23"/>
      <c r="H1506" s="23"/>
      <c r="I1506" s="23"/>
      <c r="J1506" s="23"/>
      <c r="K1506" s="23"/>
      <c r="L1506" s="23"/>
    </row>
    <row r="1507" spans="5:12" s="24" customFormat="1" x14ac:dyDescent="0.25">
      <c r="E1507" s="23"/>
      <c r="F1507" s="23"/>
      <c r="G1507" s="23"/>
      <c r="H1507" s="23"/>
      <c r="I1507" s="23"/>
      <c r="J1507" s="23"/>
      <c r="K1507" s="23"/>
      <c r="L1507" s="23"/>
    </row>
    <row r="1508" spans="5:12" s="24" customFormat="1" x14ac:dyDescent="0.25">
      <c r="E1508" s="23"/>
      <c r="F1508" s="23"/>
      <c r="G1508" s="23"/>
      <c r="H1508" s="23"/>
      <c r="I1508" s="23"/>
      <c r="J1508" s="23"/>
      <c r="K1508" s="23"/>
      <c r="L1508" s="23"/>
    </row>
    <row r="1509" spans="5:12" s="24" customFormat="1" x14ac:dyDescent="0.25">
      <c r="E1509" s="23"/>
      <c r="F1509" s="23"/>
      <c r="G1509" s="23"/>
      <c r="H1509" s="23"/>
      <c r="I1509" s="23"/>
      <c r="J1509" s="23"/>
      <c r="K1509" s="23"/>
      <c r="L1509" s="23"/>
    </row>
    <row r="1510" spans="5:12" s="24" customFormat="1" x14ac:dyDescent="0.25">
      <c r="E1510" s="23"/>
      <c r="F1510" s="23"/>
      <c r="G1510" s="23"/>
      <c r="H1510" s="23"/>
      <c r="I1510" s="23"/>
      <c r="J1510" s="23"/>
      <c r="K1510" s="23"/>
      <c r="L1510" s="23"/>
    </row>
    <row r="1511" spans="5:12" s="24" customFormat="1" x14ac:dyDescent="0.25">
      <c r="E1511" s="23"/>
      <c r="F1511" s="23"/>
      <c r="G1511" s="23"/>
      <c r="H1511" s="23"/>
      <c r="I1511" s="23"/>
      <c r="J1511" s="23"/>
      <c r="K1511" s="23"/>
      <c r="L1511" s="23"/>
    </row>
    <row r="1512" spans="5:12" s="24" customFormat="1" x14ac:dyDescent="0.25">
      <c r="E1512" s="23"/>
      <c r="F1512" s="23"/>
      <c r="G1512" s="23"/>
      <c r="H1512" s="23"/>
      <c r="I1512" s="23"/>
      <c r="J1512" s="23"/>
      <c r="K1512" s="23"/>
      <c r="L1512" s="23"/>
    </row>
    <row r="1513" spans="5:12" s="24" customFormat="1" x14ac:dyDescent="0.25">
      <c r="E1513" s="23"/>
      <c r="F1513" s="23"/>
      <c r="G1513" s="23"/>
      <c r="H1513" s="23"/>
      <c r="I1513" s="23"/>
      <c r="J1513" s="23"/>
      <c r="K1513" s="23"/>
      <c r="L1513" s="23"/>
    </row>
    <row r="1514" spans="5:12" s="24" customFormat="1" x14ac:dyDescent="0.25">
      <c r="E1514" s="23"/>
      <c r="F1514" s="23"/>
      <c r="G1514" s="23"/>
      <c r="H1514" s="23"/>
      <c r="I1514" s="23"/>
      <c r="J1514" s="23"/>
      <c r="K1514" s="23"/>
      <c r="L1514" s="23"/>
    </row>
    <row r="1515" spans="5:12" s="24" customFormat="1" x14ac:dyDescent="0.25">
      <c r="E1515" s="23"/>
      <c r="F1515" s="23"/>
      <c r="G1515" s="23"/>
      <c r="H1515" s="23"/>
      <c r="I1515" s="23"/>
      <c r="J1515" s="23"/>
      <c r="K1515" s="23"/>
      <c r="L1515" s="23"/>
    </row>
    <row r="1516" spans="5:12" s="24" customFormat="1" x14ac:dyDescent="0.25">
      <c r="E1516" s="23"/>
      <c r="F1516" s="23"/>
      <c r="G1516" s="23"/>
      <c r="H1516" s="23"/>
      <c r="I1516" s="23"/>
      <c r="J1516" s="23"/>
      <c r="K1516" s="23"/>
      <c r="L1516" s="23"/>
    </row>
    <row r="1517" spans="5:12" s="24" customFormat="1" x14ac:dyDescent="0.25">
      <c r="E1517" s="23"/>
      <c r="F1517" s="23"/>
      <c r="G1517" s="23"/>
      <c r="H1517" s="23"/>
      <c r="I1517" s="23"/>
      <c r="J1517" s="23"/>
      <c r="K1517" s="23"/>
      <c r="L1517" s="23"/>
    </row>
    <row r="1518" spans="5:12" s="24" customFormat="1" x14ac:dyDescent="0.25">
      <c r="E1518" s="23"/>
      <c r="F1518" s="23"/>
      <c r="G1518" s="23"/>
      <c r="H1518" s="23"/>
      <c r="I1518" s="23"/>
      <c r="J1518" s="23"/>
      <c r="K1518" s="23"/>
      <c r="L1518" s="23"/>
    </row>
    <row r="1519" spans="5:12" s="24" customFormat="1" x14ac:dyDescent="0.25">
      <c r="E1519" s="23"/>
      <c r="F1519" s="23"/>
      <c r="G1519" s="23"/>
      <c r="H1519" s="23"/>
      <c r="I1519" s="23"/>
      <c r="J1519" s="23"/>
      <c r="K1519" s="23"/>
      <c r="L1519" s="23"/>
    </row>
    <row r="1520" spans="5:12" s="24" customFormat="1" x14ac:dyDescent="0.25">
      <c r="E1520" s="23"/>
      <c r="F1520" s="23"/>
      <c r="G1520" s="23"/>
      <c r="H1520" s="23"/>
      <c r="I1520" s="23"/>
      <c r="J1520" s="23"/>
      <c r="K1520" s="23"/>
      <c r="L1520" s="23"/>
    </row>
    <row r="1521" spans="5:12" s="24" customFormat="1" x14ac:dyDescent="0.25">
      <c r="E1521" s="23"/>
      <c r="F1521" s="23"/>
      <c r="G1521" s="23"/>
      <c r="H1521" s="23"/>
      <c r="I1521" s="23"/>
      <c r="J1521" s="23"/>
      <c r="K1521" s="23"/>
      <c r="L1521" s="23"/>
    </row>
    <row r="1522" spans="5:12" s="24" customFormat="1" x14ac:dyDescent="0.25">
      <c r="E1522" s="23"/>
      <c r="F1522" s="23"/>
      <c r="G1522" s="23"/>
      <c r="H1522" s="23"/>
      <c r="I1522" s="23"/>
      <c r="J1522" s="23"/>
      <c r="K1522" s="23"/>
      <c r="L1522" s="23"/>
    </row>
    <row r="1523" spans="5:12" s="24" customFormat="1" x14ac:dyDescent="0.25">
      <c r="E1523" s="23"/>
      <c r="F1523" s="23"/>
      <c r="G1523" s="23"/>
      <c r="H1523" s="23"/>
      <c r="I1523" s="23"/>
      <c r="J1523" s="23"/>
      <c r="K1523" s="23"/>
      <c r="L1523" s="23"/>
    </row>
    <row r="1524" spans="5:12" s="24" customFormat="1" x14ac:dyDescent="0.25">
      <c r="E1524" s="23"/>
      <c r="F1524" s="23"/>
      <c r="G1524" s="23"/>
      <c r="H1524" s="23"/>
      <c r="I1524" s="23"/>
      <c r="J1524" s="23"/>
      <c r="K1524" s="23"/>
      <c r="L1524" s="23"/>
    </row>
    <row r="1525" spans="5:12" s="24" customFormat="1" x14ac:dyDescent="0.25">
      <c r="E1525" s="23"/>
      <c r="F1525" s="23"/>
      <c r="G1525" s="23"/>
      <c r="H1525" s="23"/>
      <c r="I1525" s="23"/>
      <c r="J1525" s="23"/>
      <c r="K1525" s="23"/>
      <c r="L1525" s="23"/>
    </row>
    <row r="1526" spans="5:12" s="24" customFormat="1" x14ac:dyDescent="0.25">
      <c r="E1526" s="23"/>
      <c r="F1526" s="23"/>
      <c r="G1526" s="23"/>
      <c r="H1526" s="23"/>
      <c r="I1526" s="23"/>
      <c r="J1526" s="23"/>
      <c r="K1526" s="23"/>
      <c r="L1526" s="23"/>
    </row>
    <row r="1527" spans="5:12" s="24" customFormat="1" x14ac:dyDescent="0.25">
      <c r="E1527" s="23"/>
      <c r="F1527" s="23"/>
      <c r="G1527" s="23"/>
      <c r="H1527" s="23"/>
      <c r="I1527" s="23"/>
      <c r="J1527" s="23"/>
      <c r="K1527" s="23"/>
      <c r="L1527" s="23"/>
    </row>
    <row r="1528" spans="5:12" s="24" customFormat="1" x14ac:dyDescent="0.25">
      <c r="E1528" s="23"/>
      <c r="F1528" s="23"/>
      <c r="G1528" s="23"/>
      <c r="H1528" s="23"/>
      <c r="I1528" s="23"/>
      <c r="J1528" s="23"/>
      <c r="K1528" s="23"/>
      <c r="L1528" s="23"/>
    </row>
    <row r="1529" spans="5:12" s="24" customFormat="1" x14ac:dyDescent="0.25">
      <c r="E1529" s="23"/>
      <c r="F1529" s="23"/>
      <c r="G1529" s="23"/>
      <c r="H1529" s="23"/>
      <c r="I1529" s="23"/>
      <c r="J1529" s="23"/>
      <c r="K1529" s="23"/>
      <c r="L1529" s="23"/>
    </row>
    <row r="1530" spans="5:12" s="24" customFormat="1" x14ac:dyDescent="0.25">
      <c r="E1530" s="23"/>
      <c r="F1530" s="23"/>
      <c r="G1530" s="23"/>
      <c r="H1530" s="23"/>
      <c r="I1530" s="23"/>
      <c r="J1530" s="23"/>
      <c r="K1530" s="23"/>
      <c r="L1530" s="23"/>
    </row>
    <row r="1531" spans="5:12" s="24" customFormat="1" x14ac:dyDescent="0.25">
      <c r="E1531" s="23"/>
      <c r="F1531" s="23"/>
      <c r="G1531" s="23"/>
      <c r="H1531" s="23"/>
      <c r="I1531" s="23"/>
      <c r="J1531" s="23"/>
      <c r="K1531" s="23"/>
      <c r="L1531" s="23"/>
    </row>
    <row r="1532" spans="5:12" s="24" customFormat="1" x14ac:dyDescent="0.25">
      <c r="E1532" s="23"/>
      <c r="F1532" s="23"/>
      <c r="G1532" s="23"/>
      <c r="H1532" s="23"/>
      <c r="I1532" s="23"/>
      <c r="J1532" s="23"/>
      <c r="K1532" s="23"/>
      <c r="L1532" s="23"/>
    </row>
    <row r="1533" spans="5:12" s="24" customFormat="1" x14ac:dyDescent="0.25">
      <c r="E1533" s="23"/>
      <c r="F1533" s="23"/>
      <c r="G1533" s="23"/>
      <c r="H1533" s="23"/>
      <c r="I1533" s="23"/>
      <c r="J1533" s="23"/>
      <c r="K1533" s="23"/>
      <c r="L1533" s="23"/>
    </row>
    <row r="1534" spans="5:12" s="24" customFormat="1" x14ac:dyDescent="0.25">
      <c r="E1534" s="23"/>
      <c r="F1534" s="23"/>
      <c r="G1534" s="23"/>
      <c r="H1534" s="23"/>
      <c r="I1534" s="23"/>
      <c r="J1534" s="23"/>
      <c r="K1534" s="23"/>
      <c r="L1534" s="23"/>
    </row>
    <row r="1535" spans="5:12" s="24" customFormat="1" x14ac:dyDescent="0.25">
      <c r="E1535" s="23"/>
      <c r="F1535" s="23"/>
      <c r="G1535" s="23"/>
      <c r="H1535" s="23"/>
      <c r="I1535" s="23"/>
      <c r="J1535" s="23"/>
      <c r="K1535" s="23"/>
      <c r="L1535" s="23"/>
    </row>
    <row r="1536" spans="5:12" s="24" customFormat="1" x14ac:dyDescent="0.25">
      <c r="E1536" s="23"/>
      <c r="F1536" s="23"/>
      <c r="G1536" s="23"/>
      <c r="H1536" s="23"/>
      <c r="I1536" s="23"/>
      <c r="J1536" s="23"/>
      <c r="K1536" s="23"/>
      <c r="L1536" s="23"/>
    </row>
    <row r="1537" spans="5:12" s="24" customFormat="1" x14ac:dyDescent="0.25">
      <c r="E1537" s="23"/>
      <c r="F1537" s="23"/>
      <c r="G1537" s="23"/>
      <c r="H1537" s="23"/>
      <c r="I1537" s="23"/>
      <c r="J1537" s="23"/>
      <c r="K1537" s="23"/>
      <c r="L1537" s="23"/>
    </row>
    <row r="1538" spans="5:12" s="24" customFormat="1" x14ac:dyDescent="0.25">
      <c r="E1538" s="23"/>
      <c r="F1538" s="23"/>
      <c r="G1538" s="23"/>
      <c r="H1538" s="23"/>
      <c r="I1538" s="23"/>
      <c r="J1538" s="23"/>
      <c r="K1538" s="23"/>
      <c r="L1538" s="23"/>
    </row>
    <row r="1539" spans="5:12" s="24" customFormat="1" x14ac:dyDescent="0.25">
      <c r="E1539" s="23"/>
      <c r="F1539" s="23"/>
      <c r="G1539" s="23"/>
      <c r="H1539" s="23"/>
      <c r="I1539" s="23"/>
      <c r="J1539" s="23"/>
      <c r="K1539" s="23"/>
      <c r="L1539" s="23"/>
    </row>
    <row r="1540" spans="5:12" s="24" customFormat="1" x14ac:dyDescent="0.25">
      <c r="E1540" s="23"/>
      <c r="F1540" s="23"/>
      <c r="G1540" s="23"/>
      <c r="H1540" s="23"/>
      <c r="I1540" s="23"/>
      <c r="J1540" s="23"/>
      <c r="K1540" s="23"/>
      <c r="L1540" s="23"/>
    </row>
    <row r="1541" spans="5:12" s="24" customFormat="1" x14ac:dyDescent="0.25">
      <c r="E1541" s="23"/>
      <c r="F1541" s="23"/>
      <c r="G1541" s="23"/>
      <c r="H1541" s="23"/>
      <c r="I1541" s="23"/>
      <c r="J1541" s="23"/>
      <c r="K1541" s="23"/>
      <c r="L1541" s="23"/>
    </row>
    <row r="1542" spans="5:12" s="24" customFormat="1" x14ac:dyDescent="0.25">
      <c r="E1542" s="23"/>
      <c r="F1542" s="23"/>
      <c r="G1542" s="23"/>
      <c r="H1542" s="23"/>
      <c r="I1542" s="23"/>
      <c r="J1542" s="23"/>
      <c r="K1542" s="23"/>
      <c r="L1542" s="23"/>
    </row>
    <row r="1543" spans="5:12" s="24" customFormat="1" x14ac:dyDescent="0.25">
      <c r="E1543" s="23"/>
      <c r="F1543" s="23"/>
      <c r="G1543" s="23"/>
      <c r="H1543" s="23"/>
      <c r="I1543" s="23"/>
      <c r="J1543" s="23"/>
      <c r="K1543" s="23"/>
      <c r="L1543" s="23"/>
    </row>
    <row r="1544" spans="5:12" s="24" customFormat="1" x14ac:dyDescent="0.25">
      <c r="E1544" s="23"/>
      <c r="F1544" s="23"/>
      <c r="G1544" s="23"/>
      <c r="H1544" s="23"/>
      <c r="I1544" s="23"/>
      <c r="J1544" s="23"/>
      <c r="K1544" s="23"/>
      <c r="L1544" s="23"/>
    </row>
    <row r="1545" spans="5:12" s="24" customFormat="1" x14ac:dyDescent="0.25">
      <c r="E1545" s="23"/>
      <c r="F1545" s="23"/>
      <c r="G1545" s="23"/>
      <c r="H1545" s="23"/>
      <c r="I1545" s="23"/>
      <c r="J1545" s="23"/>
      <c r="K1545" s="23"/>
      <c r="L1545" s="23"/>
    </row>
    <row r="1546" spans="5:12" s="24" customFormat="1" x14ac:dyDescent="0.25">
      <c r="E1546" s="23"/>
      <c r="F1546" s="23"/>
      <c r="G1546" s="23"/>
      <c r="H1546" s="23"/>
      <c r="I1546" s="23"/>
      <c r="J1546" s="23"/>
      <c r="K1546" s="23"/>
      <c r="L1546" s="23"/>
    </row>
    <row r="1547" spans="5:12" s="24" customFormat="1" x14ac:dyDescent="0.25">
      <c r="E1547" s="23"/>
      <c r="F1547" s="23"/>
      <c r="G1547" s="23"/>
      <c r="H1547" s="23"/>
      <c r="I1547" s="23"/>
      <c r="J1547" s="23"/>
      <c r="K1547" s="23"/>
      <c r="L1547" s="23"/>
    </row>
    <row r="1548" spans="5:12" s="24" customFormat="1" x14ac:dyDescent="0.25">
      <c r="E1548" s="23"/>
      <c r="F1548" s="23"/>
      <c r="G1548" s="23"/>
      <c r="H1548" s="23"/>
      <c r="I1548" s="23"/>
      <c r="J1548" s="23"/>
      <c r="K1548" s="23"/>
      <c r="L1548" s="23"/>
    </row>
    <row r="1549" spans="5:12" s="24" customFormat="1" x14ac:dyDescent="0.25">
      <c r="E1549" s="23"/>
      <c r="F1549" s="23"/>
      <c r="G1549" s="23"/>
      <c r="H1549" s="23"/>
      <c r="I1549" s="23"/>
      <c r="J1549" s="23"/>
      <c r="K1549" s="23"/>
      <c r="L1549" s="23"/>
    </row>
    <row r="1550" spans="5:12" s="24" customFormat="1" x14ac:dyDescent="0.25">
      <c r="E1550" s="23"/>
      <c r="F1550" s="23"/>
      <c r="G1550" s="23"/>
      <c r="H1550" s="23"/>
      <c r="I1550" s="23"/>
      <c r="J1550" s="23"/>
      <c r="K1550" s="23"/>
      <c r="L1550" s="23"/>
    </row>
    <row r="1551" spans="5:12" s="24" customFormat="1" x14ac:dyDescent="0.25">
      <c r="E1551" s="23"/>
      <c r="F1551" s="23"/>
      <c r="G1551" s="23"/>
      <c r="H1551" s="23"/>
      <c r="I1551" s="23"/>
      <c r="J1551" s="23"/>
      <c r="K1551" s="23"/>
      <c r="L1551" s="23"/>
    </row>
    <row r="1552" spans="5:12" s="24" customFormat="1" x14ac:dyDescent="0.25">
      <c r="E1552" s="23"/>
      <c r="F1552" s="23"/>
      <c r="G1552" s="23"/>
      <c r="H1552" s="23"/>
      <c r="I1552" s="23"/>
      <c r="J1552" s="23"/>
      <c r="K1552" s="23"/>
      <c r="L1552" s="23"/>
    </row>
    <row r="1553" spans="5:12" s="24" customFormat="1" x14ac:dyDescent="0.25">
      <c r="E1553" s="23"/>
      <c r="F1553" s="23"/>
      <c r="G1553" s="23"/>
      <c r="H1553" s="23"/>
      <c r="I1553" s="23"/>
      <c r="J1553" s="23"/>
      <c r="K1553" s="23"/>
      <c r="L1553" s="23"/>
    </row>
    <row r="1554" spans="5:12" s="24" customFormat="1" x14ac:dyDescent="0.25">
      <c r="E1554" s="23"/>
      <c r="F1554" s="23"/>
      <c r="G1554" s="23"/>
      <c r="H1554" s="23"/>
      <c r="I1554" s="23"/>
      <c r="J1554" s="23"/>
      <c r="K1554" s="23"/>
      <c r="L1554" s="23"/>
    </row>
    <row r="1555" spans="5:12" s="24" customFormat="1" x14ac:dyDescent="0.25">
      <c r="E1555" s="23"/>
      <c r="F1555" s="23"/>
      <c r="G1555" s="23"/>
      <c r="H1555" s="23"/>
      <c r="I1555" s="23"/>
      <c r="J1555" s="23"/>
      <c r="K1555" s="23"/>
      <c r="L1555" s="23"/>
    </row>
    <row r="1556" spans="5:12" s="24" customFormat="1" x14ac:dyDescent="0.25">
      <c r="E1556" s="23"/>
      <c r="F1556" s="23"/>
      <c r="G1556" s="23"/>
      <c r="H1556" s="23"/>
      <c r="I1556" s="23"/>
      <c r="J1556" s="23"/>
      <c r="K1556" s="23"/>
      <c r="L1556" s="23"/>
    </row>
    <row r="1557" spans="5:12" s="24" customFormat="1" x14ac:dyDescent="0.25">
      <c r="E1557" s="23"/>
      <c r="F1557" s="23"/>
      <c r="G1557" s="23"/>
      <c r="H1557" s="23"/>
      <c r="I1557" s="23"/>
      <c r="J1557" s="23"/>
      <c r="K1557" s="23"/>
      <c r="L1557" s="23"/>
    </row>
    <row r="1558" spans="5:12" s="24" customFormat="1" x14ac:dyDescent="0.25">
      <c r="E1558" s="23"/>
      <c r="F1558" s="23"/>
      <c r="G1558" s="23"/>
      <c r="H1558" s="23"/>
      <c r="I1558" s="23"/>
      <c r="J1558" s="23"/>
      <c r="K1558" s="23"/>
      <c r="L1558" s="23"/>
    </row>
    <row r="1559" spans="5:12" s="24" customFormat="1" x14ac:dyDescent="0.25">
      <c r="E1559" s="23"/>
      <c r="F1559" s="23"/>
      <c r="G1559" s="23"/>
      <c r="H1559" s="23"/>
      <c r="I1559" s="23"/>
      <c r="J1559" s="23"/>
      <c r="K1559" s="23"/>
      <c r="L1559" s="23"/>
    </row>
    <row r="1560" spans="5:12" s="24" customFormat="1" x14ac:dyDescent="0.25">
      <c r="E1560" s="23"/>
      <c r="F1560" s="23"/>
      <c r="G1560" s="23"/>
      <c r="H1560" s="23"/>
      <c r="I1560" s="23"/>
      <c r="J1560" s="23"/>
      <c r="K1560" s="23"/>
      <c r="L1560" s="23"/>
    </row>
    <row r="1561" spans="5:12" s="24" customFormat="1" x14ac:dyDescent="0.25">
      <c r="E1561" s="23"/>
      <c r="F1561" s="23"/>
      <c r="G1561" s="23"/>
      <c r="H1561" s="23"/>
      <c r="I1561" s="23"/>
      <c r="J1561" s="23"/>
      <c r="K1561" s="23"/>
      <c r="L1561" s="23"/>
    </row>
    <row r="1562" spans="5:12" s="24" customFormat="1" x14ac:dyDescent="0.25">
      <c r="E1562" s="23"/>
      <c r="F1562" s="23"/>
      <c r="G1562" s="23"/>
      <c r="H1562" s="23"/>
      <c r="I1562" s="23"/>
      <c r="J1562" s="23"/>
      <c r="K1562" s="23"/>
      <c r="L1562" s="23"/>
    </row>
    <row r="1563" spans="5:12" s="24" customFormat="1" x14ac:dyDescent="0.25">
      <c r="E1563" s="23"/>
      <c r="F1563" s="23"/>
      <c r="G1563" s="23"/>
      <c r="H1563" s="23"/>
      <c r="I1563" s="23"/>
      <c r="J1563" s="23"/>
      <c r="K1563" s="23"/>
      <c r="L1563" s="23"/>
    </row>
    <row r="1564" spans="5:12" s="24" customFormat="1" x14ac:dyDescent="0.25">
      <c r="E1564" s="23"/>
      <c r="F1564" s="23"/>
      <c r="G1564" s="23"/>
      <c r="H1564" s="23"/>
      <c r="I1564" s="23"/>
      <c r="J1564" s="23"/>
      <c r="K1564" s="23"/>
      <c r="L1564" s="23"/>
    </row>
    <row r="1565" spans="5:12" s="24" customFormat="1" x14ac:dyDescent="0.25">
      <c r="E1565" s="23"/>
      <c r="F1565" s="23"/>
      <c r="G1565" s="23"/>
      <c r="H1565" s="23"/>
      <c r="I1565" s="23"/>
      <c r="J1565" s="23"/>
      <c r="K1565" s="23"/>
      <c r="L1565" s="23"/>
    </row>
    <row r="1566" spans="5:12" s="24" customFormat="1" x14ac:dyDescent="0.25">
      <c r="E1566" s="23"/>
      <c r="F1566" s="23"/>
      <c r="G1566" s="23"/>
      <c r="H1566" s="23"/>
      <c r="I1566" s="23"/>
      <c r="J1566" s="23"/>
      <c r="K1566" s="23"/>
      <c r="L1566" s="23"/>
    </row>
    <row r="1567" spans="5:12" s="24" customFormat="1" x14ac:dyDescent="0.25">
      <c r="E1567" s="23"/>
      <c r="F1567" s="23"/>
      <c r="G1567" s="23"/>
      <c r="H1567" s="23"/>
      <c r="I1567" s="23"/>
      <c r="J1567" s="23"/>
      <c r="K1567" s="23"/>
      <c r="L1567" s="23"/>
    </row>
    <row r="1568" spans="5:12" s="24" customFormat="1" x14ac:dyDescent="0.25">
      <c r="E1568" s="23"/>
      <c r="F1568" s="23"/>
      <c r="G1568" s="23"/>
      <c r="H1568" s="23"/>
      <c r="I1568" s="23"/>
      <c r="J1568" s="23"/>
      <c r="K1568" s="23"/>
      <c r="L1568" s="23"/>
    </row>
    <row r="1569" spans="5:12" s="24" customFormat="1" x14ac:dyDescent="0.25">
      <c r="E1569" s="23"/>
      <c r="F1569" s="23"/>
      <c r="G1569" s="23"/>
      <c r="H1569" s="23"/>
      <c r="I1569" s="23"/>
      <c r="J1569" s="23"/>
      <c r="K1569" s="23"/>
      <c r="L1569" s="23"/>
    </row>
    <row r="1570" spans="5:12" s="24" customFormat="1" x14ac:dyDescent="0.25">
      <c r="E1570" s="23"/>
      <c r="F1570" s="23"/>
      <c r="G1570" s="23"/>
      <c r="H1570" s="23"/>
      <c r="I1570" s="23"/>
      <c r="J1570" s="23"/>
      <c r="K1570" s="23"/>
      <c r="L1570" s="23"/>
    </row>
    <row r="1571" spans="5:12" s="24" customFormat="1" x14ac:dyDescent="0.25">
      <c r="E1571" s="23"/>
      <c r="F1571" s="23"/>
      <c r="G1571" s="23"/>
      <c r="H1571" s="23"/>
      <c r="I1571" s="23"/>
      <c r="J1571" s="23"/>
      <c r="K1571" s="23"/>
      <c r="L1571" s="23"/>
    </row>
    <row r="1572" spans="5:12" s="24" customFormat="1" x14ac:dyDescent="0.25">
      <c r="E1572" s="23"/>
      <c r="F1572" s="23"/>
      <c r="G1572" s="23"/>
      <c r="H1572" s="23"/>
      <c r="I1572" s="23"/>
      <c r="J1572" s="23"/>
      <c r="K1572" s="23"/>
      <c r="L1572" s="23"/>
    </row>
    <row r="1573" spans="5:12" s="24" customFormat="1" x14ac:dyDescent="0.25">
      <c r="E1573" s="23"/>
      <c r="F1573" s="23"/>
      <c r="G1573" s="23"/>
      <c r="H1573" s="23"/>
      <c r="I1573" s="23"/>
      <c r="J1573" s="23"/>
      <c r="K1573" s="23"/>
      <c r="L1573" s="23"/>
    </row>
    <row r="1574" spans="5:12" s="24" customFormat="1" x14ac:dyDescent="0.25">
      <c r="E1574" s="23"/>
      <c r="F1574" s="23"/>
      <c r="G1574" s="23"/>
      <c r="H1574" s="23"/>
      <c r="I1574" s="23"/>
      <c r="J1574" s="23"/>
      <c r="K1574" s="23"/>
      <c r="L1574" s="23"/>
    </row>
    <row r="1575" spans="5:12" s="24" customFormat="1" x14ac:dyDescent="0.25">
      <c r="E1575" s="23"/>
      <c r="F1575" s="23"/>
      <c r="G1575" s="23"/>
      <c r="H1575" s="23"/>
      <c r="I1575" s="23"/>
      <c r="J1575" s="23"/>
      <c r="K1575" s="23"/>
      <c r="L1575" s="23"/>
    </row>
    <row r="1576" spans="5:12" s="24" customFormat="1" x14ac:dyDescent="0.25">
      <c r="E1576" s="23"/>
      <c r="F1576" s="23"/>
      <c r="G1576" s="23"/>
      <c r="H1576" s="23"/>
      <c r="I1576" s="23"/>
      <c r="J1576" s="23"/>
      <c r="K1576" s="23"/>
      <c r="L1576" s="23"/>
    </row>
    <row r="1577" spans="5:12" s="24" customFormat="1" x14ac:dyDescent="0.25">
      <c r="E1577" s="23"/>
      <c r="F1577" s="23"/>
      <c r="G1577" s="23"/>
      <c r="H1577" s="23"/>
      <c r="I1577" s="23"/>
      <c r="J1577" s="23"/>
      <c r="K1577" s="23"/>
      <c r="L1577" s="23"/>
    </row>
    <row r="1578" spans="5:12" s="24" customFormat="1" x14ac:dyDescent="0.25">
      <c r="E1578" s="23"/>
      <c r="F1578" s="23"/>
      <c r="G1578" s="23"/>
      <c r="H1578" s="23"/>
      <c r="I1578" s="23"/>
      <c r="J1578" s="23"/>
      <c r="K1578" s="23"/>
      <c r="L1578" s="23"/>
    </row>
    <row r="1579" spans="5:12" s="24" customFormat="1" x14ac:dyDescent="0.25">
      <c r="E1579" s="23"/>
      <c r="F1579" s="23"/>
      <c r="G1579" s="23"/>
      <c r="H1579" s="23"/>
      <c r="I1579" s="23"/>
      <c r="J1579" s="23"/>
      <c r="K1579" s="23"/>
      <c r="L1579" s="23"/>
    </row>
    <row r="1580" spans="5:12" s="24" customFormat="1" x14ac:dyDescent="0.25">
      <c r="E1580" s="23"/>
      <c r="F1580" s="23"/>
      <c r="G1580" s="23"/>
      <c r="H1580" s="23"/>
      <c r="I1580" s="23"/>
      <c r="J1580" s="23"/>
      <c r="K1580" s="23"/>
      <c r="L1580" s="23"/>
    </row>
    <row r="1581" spans="5:12" s="24" customFormat="1" x14ac:dyDescent="0.25">
      <c r="E1581" s="23"/>
      <c r="F1581" s="23"/>
      <c r="G1581" s="23"/>
      <c r="H1581" s="23"/>
      <c r="I1581" s="23"/>
      <c r="J1581" s="23"/>
      <c r="K1581" s="23"/>
      <c r="L1581" s="23"/>
    </row>
    <row r="1582" spans="5:12" s="24" customFormat="1" x14ac:dyDescent="0.25">
      <c r="E1582" s="23"/>
      <c r="F1582" s="23"/>
      <c r="G1582" s="23"/>
      <c r="H1582" s="23"/>
      <c r="I1582" s="23"/>
      <c r="J1582" s="23"/>
      <c r="K1582" s="23"/>
      <c r="L1582" s="23"/>
    </row>
    <row r="1583" spans="5:12" s="24" customFormat="1" x14ac:dyDescent="0.25">
      <c r="E1583" s="23"/>
      <c r="F1583" s="23"/>
      <c r="G1583" s="23"/>
      <c r="H1583" s="23"/>
      <c r="I1583" s="23"/>
      <c r="J1583" s="23"/>
      <c r="K1583" s="23"/>
      <c r="L1583" s="23"/>
    </row>
    <row r="1584" spans="5:12" s="24" customFormat="1" x14ac:dyDescent="0.25">
      <c r="E1584" s="23"/>
      <c r="F1584" s="23"/>
      <c r="G1584" s="23"/>
      <c r="H1584" s="23"/>
      <c r="I1584" s="23"/>
      <c r="J1584" s="23"/>
      <c r="K1584" s="23"/>
      <c r="L1584" s="23"/>
    </row>
    <row r="1585" spans="5:12" s="24" customFormat="1" x14ac:dyDescent="0.25">
      <c r="E1585" s="23"/>
      <c r="F1585" s="23"/>
      <c r="G1585" s="23"/>
      <c r="H1585" s="23"/>
      <c r="I1585" s="23"/>
      <c r="J1585" s="23"/>
      <c r="K1585" s="23"/>
      <c r="L1585" s="23"/>
    </row>
    <row r="1586" spans="5:12" s="24" customFormat="1" x14ac:dyDescent="0.25">
      <c r="E1586" s="23"/>
      <c r="F1586" s="23"/>
      <c r="G1586" s="23"/>
      <c r="H1586" s="23"/>
      <c r="I1586" s="23"/>
      <c r="J1586" s="23"/>
      <c r="K1586" s="23"/>
      <c r="L1586" s="23"/>
    </row>
    <row r="1587" spans="5:12" s="24" customFormat="1" x14ac:dyDescent="0.25">
      <c r="E1587" s="23"/>
      <c r="F1587" s="23"/>
      <c r="G1587" s="23"/>
      <c r="H1587" s="23"/>
      <c r="I1587" s="23"/>
      <c r="J1587" s="23"/>
      <c r="K1587" s="23"/>
      <c r="L1587" s="23"/>
    </row>
    <row r="1588" spans="5:12" s="24" customFormat="1" x14ac:dyDescent="0.25">
      <c r="E1588" s="23"/>
      <c r="F1588" s="23"/>
      <c r="G1588" s="23"/>
      <c r="H1588" s="23"/>
      <c r="I1588" s="23"/>
      <c r="J1588" s="23"/>
      <c r="K1588" s="23"/>
      <c r="L1588" s="23"/>
    </row>
    <row r="1589" spans="5:12" s="24" customFormat="1" x14ac:dyDescent="0.25">
      <c r="E1589" s="23"/>
      <c r="F1589" s="23"/>
      <c r="G1589" s="23"/>
      <c r="H1589" s="23"/>
      <c r="I1589" s="23"/>
      <c r="J1589" s="23"/>
      <c r="K1589" s="23"/>
      <c r="L1589" s="23"/>
    </row>
    <row r="1590" spans="5:12" s="24" customFormat="1" x14ac:dyDescent="0.25">
      <c r="E1590" s="23"/>
      <c r="F1590" s="23"/>
      <c r="G1590" s="23"/>
      <c r="H1590" s="23"/>
      <c r="I1590" s="23"/>
      <c r="J1590" s="23"/>
      <c r="K1590" s="23"/>
      <c r="L1590" s="23"/>
    </row>
    <row r="1591" spans="5:12" s="24" customFormat="1" x14ac:dyDescent="0.25">
      <c r="E1591" s="23"/>
      <c r="F1591" s="23"/>
      <c r="G1591" s="23"/>
      <c r="H1591" s="23"/>
      <c r="I1591" s="23"/>
      <c r="J1591" s="23"/>
      <c r="K1591" s="23"/>
      <c r="L1591" s="23"/>
    </row>
    <row r="1592" spans="5:12" s="24" customFormat="1" x14ac:dyDescent="0.25">
      <c r="E1592" s="23"/>
      <c r="F1592" s="23"/>
      <c r="G1592" s="23"/>
      <c r="H1592" s="23"/>
      <c r="I1592" s="23"/>
      <c r="J1592" s="23"/>
      <c r="K1592" s="23"/>
      <c r="L1592" s="23"/>
    </row>
    <row r="1593" spans="5:12" s="24" customFormat="1" x14ac:dyDescent="0.25">
      <c r="E1593" s="23"/>
      <c r="F1593" s="23"/>
      <c r="G1593" s="23"/>
      <c r="H1593" s="23"/>
      <c r="I1593" s="23"/>
      <c r="J1593" s="23"/>
      <c r="K1593" s="23"/>
      <c r="L1593" s="23"/>
    </row>
    <row r="1594" spans="5:12" s="24" customFormat="1" x14ac:dyDescent="0.25">
      <c r="E1594" s="23"/>
      <c r="F1594" s="23"/>
      <c r="G1594" s="23"/>
      <c r="H1594" s="23"/>
      <c r="I1594" s="23"/>
      <c r="J1594" s="23"/>
      <c r="K1594" s="23"/>
      <c r="L1594" s="23"/>
    </row>
    <row r="1595" spans="5:12" s="24" customFormat="1" x14ac:dyDescent="0.25">
      <c r="E1595" s="23"/>
      <c r="F1595" s="23"/>
      <c r="G1595" s="23"/>
      <c r="H1595" s="23"/>
      <c r="I1595" s="23"/>
      <c r="J1595" s="23"/>
      <c r="K1595" s="23"/>
      <c r="L1595" s="23"/>
    </row>
    <row r="1596" spans="5:12" s="24" customFormat="1" x14ac:dyDescent="0.25">
      <c r="E1596" s="23"/>
      <c r="F1596" s="23"/>
      <c r="G1596" s="23"/>
      <c r="H1596" s="23"/>
      <c r="I1596" s="23"/>
      <c r="J1596" s="23"/>
      <c r="K1596" s="23"/>
      <c r="L1596" s="23"/>
    </row>
    <row r="1597" spans="5:12" s="24" customFormat="1" x14ac:dyDescent="0.25">
      <c r="E1597" s="23"/>
      <c r="F1597" s="23"/>
      <c r="G1597" s="23"/>
      <c r="H1597" s="23"/>
      <c r="I1597" s="23"/>
      <c r="J1597" s="23"/>
      <c r="K1597" s="23"/>
      <c r="L1597" s="23"/>
    </row>
    <row r="1598" spans="5:12" s="24" customFormat="1" x14ac:dyDescent="0.25">
      <c r="E1598" s="23"/>
      <c r="F1598" s="23"/>
      <c r="G1598" s="23"/>
      <c r="H1598" s="23"/>
      <c r="I1598" s="23"/>
      <c r="J1598" s="23"/>
      <c r="K1598" s="23"/>
      <c r="L1598" s="23"/>
    </row>
    <row r="1599" spans="5:12" s="24" customFormat="1" x14ac:dyDescent="0.25">
      <c r="E1599" s="23"/>
      <c r="F1599" s="23"/>
      <c r="G1599" s="23"/>
      <c r="H1599" s="23"/>
      <c r="I1599" s="23"/>
      <c r="J1599" s="23"/>
      <c r="K1599" s="23"/>
      <c r="L1599" s="23"/>
    </row>
    <row r="1600" spans="5:12" s="24" customFormat="1" x14ac:dyDescent="0.25">
      <c r="E1600" s="23"/>
      <c r="F1600" s="23"/>
      <c r="G1600" s="23"/>
      <c r="H1600" s="23"/>
      <c r="I1600" s="23"/>
      <c r="J1600" s="23"/>
      <c r="K1600" s="23"/>
      <c r="L1600" s="23"/>
    </row>
    <row r="1601" spans="5:12" s="24" customFormat="1" x14ac:dyDescent="0.25">
      <c r="E1601" s="23"/>
      <c r="F1601" s="23"/>
      <c r="G1601" s="23"/>
      <c r="H1601" s="23"/>
      <c r="I1601" s="23"/>
      <c r="J1601" s="23"/>
      <c r="K1601" s="23"/>
      <c r="L1601" s="23"/>
    </row>
    <row r="1602" spans="5:12" s="24" customFormat="1" x14ac:dyDescent="0.25">
      <c r="E1602" s="23"/>
      <c r="F1602" s="23"/>
      <c r="G1602" s="23"/>
      <c r="H1602" s="23"/>
      <c r="I1602" s="23"/>
      <c r="J1602" s="23"/>
      <c r="K1602" s="23"/>
      <c r="L1602" s="23"/>
    </row>
    <row r="1603" spans="5:12" s="24" customFormat="1" x14ac:dyDescent="0.25">
      <c r="E1603" s="23"/>
      <c r="F1603" s="23"/>
      <c r="G1603" s="23"/>
      <c r="H1603" s="23"/>
      <c r="I1603" s="23"/>
      <c r="J1603" s="23"/>
      <c r="K1603" s="23"/>
      <c r="L1603" s="23"/>
    </row>
    <row r="1604" spans="5:12" s="24" customFormat="1" x14ac:dyDescent="0.25">
      <c r="E1604" s="23"/>
      <c r="F1604" s="23"/>
      <c r="G1604" s="23"/>
      <c r="H1604" s="23"/>
      <c r="I1604" s="23"/>
      <c r="J1604" s="23"/>
      <c r="K1604" s="23"/>
      <c r="L1604" s="23"/>
    </row>
    <row r="1605" spans="5:12" s="24" customFormat="1" x14ac:dyDescent="0.25">
      <c r="E1605" s="23"/>
      <c r="F1605" s="23"/>
      <c r="G1605" s="23"/>
      <c r="H1605" s="23"/>
      <c r="I1605" s="23"/>
      <c r="J1605" s="23"/>
      <c r="K1605" s="23"/>
      <c r="L1605" s="23"/>
    </row>
    <row r="1606" spans="5:12" s="24" customFormat="1" x14ac:dyDescent="0.25">
      <c r="E1606" s="23"/>
      <c r="F1606" s="23"/>
      <c r="G1606" s="23"/>
      <c r="H1606" s="23"/>
      <c r="I1606" s="23"/>
      <c r="J1606" s="23"/>
      <c r="K1606" s="23"/>
      <c r="L1606" s="23"/>
    </row>
    <row r="1607" spans="5:12" s="24" customFormat="1" x14ac:dyDescent="0.25">
      <c r="E1607" s="23"/>
      <c r="F1607" s="23"/>
      <c r="G1607" s="23"/>
      <c r="H1607" s="23"/>
      <c r="I1607" s="23"/>
      <c r="J1607" s="23"/>
      <c r="K1607" s="23"/>
      <c r="L1607" s="23"/>
    </row>
    <row r="1608" spans="5:12" s="24" customFormat="1" x14ac:dyDescent="0.25">
      <c r="E1608" s="23"/>
      <c r="F1608" s="23"/>
      <c r="G1608" s="23"/>
      <c r="H1608" s="23"/>
      <c r="I1608" s="23"/>
      <c r="J1608" s="23"/>
      <c r="K1608" s="23"/>
      <c r="L1608" s="23"/>
    </row>
    <row r="1609" spans="5:12" s="24" customFormat="1" x14ac:dyDescent="0.25">
      <c r="E1609" s="23"/>
      <c r="F1609" s="23"/>
      <c r="G1609" s="23"/>
      <c r="H1609" s="23"/>
      <c r="I1609" s="23"/>
      <c r="J1609" s="23"/>
      <c r="K1609" s="23"/>
      <c r="L1609" s="23"/>
    </row>
    <row r="1610" spans="5:12" s="24" customFormat="1" x14ac:dyDescent="0.25">
      <c r="E1610" s="23"/>
      <c r="F1610" s="23"/>
      <c r="G1610" s="23"/>
      <c r="H1610" s="23"/>
      <c r="I1610" s="23"/>
      <c r="J1610" s="23"/>
      <c r="K1610" s="23"/>
      <c r="L1610" s="23"/>
    </row>
    <row r="1611" spans="5:12" s="24" customFormat="1" x14ac:dyDescent="0.25">
      <c r="E1611" s="23"/>
      <c r="F1611" s="23"/>
      <c r="G1611" s="23"/>
      <c r="H1611" s="23"/>
      <c r="I1611" s="23"/>
      <c r="J1611" s="23"/>
      <c r="K1611" s="23"/>
      <c r="L1611" s="23"/>
    </row>
    <row r="1612" spans="5:12" s="24" customFormat="1" x14ac:dyDescent="0.25">
      <c r="E1612" s="23"/>
      <c r="F1612" s="23"/>
      <c r="G1612" s="23"/>
      <c r="H1612" s="23"/>
      <c r="I1612" s="23"/>
      <c r="J1612" s="23"/>
      <c r="K1612" s="23"/>
      <c r="L1612" s="23"/>
    </row>
    <row r="1613" spans="5:12" s="24" customFormat="1" x14ac:dyDescent="0.25">
      <c r="E1613" s="23"/>
      <c r="F1613" s="23"/>
      <c r="G1613" s="23"/>
      <c r="H1613" s="23"/>
      <c r="I1613" s="23"/>
      <c r="J1613" s="23"/>
      <c r="K1613" s="23"/>
      <c r="L1613" s="23"/>
    </row>
    <row r="1614" spans="5:12" s="24" customFormat="1" x14ac:dyDescent="0.25">
      <c r="E1614" s="23"/>
      <c r="F1614" s="23"/>
      <c r="G1614" s="23"/>
      <c r="H1614" s="23"/>
      <c r="I1614" s="23"/>
      <c r="J1614" s="23"/>
      <c r="K1614" s="23"/>
      <c r="L1614" s="23"/>
    </row>
    <row r="1615" spans="5:12" s="24" customFormat="1" x14ac:dyDescent="0.25">
      <c r="E1615" s="23"/>
      <c r="F1615" s="23"/>
      <c r="G1615" s="23"/>
      <c r="H1615" s="23"/>
      <c r="I1615" s="23"/>
      <c r="J1615" s="23"/>
      <c r="K1615" s="23"/>
      <c r="L1615" s="23"/>
    </row>
    <row r="1616" spans="5:12" s="24" customFormat="1" x14ac:dyDescent="0.25">
      <c r="E1616" s="23"/>
      <c r="F1616" s="23"/>
      <c r="G1616" s="23"/>
      <c r="H1616" s="23"/>
      <c r="I1616" s="23"/>
      <c r="J1616" s="23"/>
      <c r="K1616" s="23"/>
      <c r="L1616" s="23"/>
    </row>
    <row r="1617" spans="5:12" s="24" customFormat="1" x14ac:dyDescent="0.25">
      <c r="E1617" s="23"/>
      <c r="F1617" s="23"/>
      <c r="G1617" s="23"/>
      <c r="H1617" s="23"/>
      <c r="I1617" s="23"/>
      <c r="J1617" s="23"/>
      <c r="K1617" s="23"/>
      <c r="L1617" s="23"/>
    </row>
    <row r="1618" spans="5:12" s="24" customFormat="1" x14ac:dyDescent="0.25">
      <c r="E1618" s="23"/>
      <c r="F1618" s="23"/>
      <c r="G1618" s="23"/>
      <c r="H1618" s="23"/>
      <c r="I1618" s="23"/>
      <c r="J1618" s="23"/>
      <c r="K1618" s="23"/>
      <c r="L1618" s="23"/>
    </row>
    <row r="1619" spans="5:12" s="24" customFormat="1" x14ac:dyDescent="0.25">
      <c r="E1619" s="23"/>
      <c r="F1619" s="23"/>
      <c r="G1619" s="23"/>
      <c r="H1619" s="23"/>
      <c r="I1619" s="23"/>
      <c r="J1619" s="23"/>
      <c r="K1619" s="23"/>
      <c r="L1619" s="23"/>
    </row>
    <row r="1620" spans="5:12" s="24" customFormat="1" x14ac:dyDescent="0.25">
      <c r="E1620" s="23"/>
      <c r="F1620" s="23"/>
      <c r="G1620" s="23"/>
      <c r="H1620" s="23"/>
      <c r="I1620" s="23"/>
      <c r="J1620" s="23"/>
      <c r="K1620" s="23"/>
      <c r="L1620" s="23"/>
    </row>
    <row r="1621" spans="5:12" s="24" customFormat="1" x14ac:dyDescent="0.25">
      <c r="E1621" s="23"/>
      <c r="F1621" s="23"/>
      <c r="G1621" s="23"/>
      <c r="H1621" s="23"/>
      <c r="I1621" s="23"/>
      <c r="J1621" s="23"/>
      <c r="K1621" s="23"/>
      <c r="L1621" s="23"/>
    </row>
    <row r="1622" spans="5:12" s="24" customFormat="1" x14ac:dyDescent="0.25">
      <c r="E1622" s="23"/>
      <c r="F1622" s="23"/>
      <c r="G1622" s="23"/>
      <c r="H1622" s="23"/>
      <c r="I1622" s="23"/>
      <c r="J1622" s="23"/>
      <c r="K1622" s="23"/>
      <c r="L1622" s="23"/>
    </row>
    <row r="1623" spans="5:12" s="24" customFormat="1" x14ac:dyDescent="0.25">
      <c r="E1623" s="23"/>
      <c r="F1623" s="23"/>
      <c r="G1623" s="23"/>
      <c r="H1623" s="23"/>
      <c r="I1623" s="23"/>
      <c r="J1623" s="23"/>
      <c r="K1623" s="23"/>
      <c r="L1623" s="23"/>
    </row>
    <row r="1624" spans="5:12" s="24" customFormat="1" x14ac:dyDescent="0.25">
      <c r="E1624" s="23"/>
      <c r="F1624" s="23"/>
      <c r="G1624" s="23"/>
      <c r="H1624" s="23"/>
      <c r="I1624" s="23"/>
      <c r="J1624" s="23"/>
      <c r="K1624" s="23"/>
      <c r="L1624" s="23"/>
    </row>
    <row r="1625" spans="5:12" s="24" customFormat="1" x14ac:dyDescent="0.25">
      <c r="E1625" s="23"/>
      <c r="F1625" s="23"/>
      <c r="G1625" s="23"/>
      <c r="H1625" s="23"/>
      <c r="I1625" s="23"/>
      <c r="J1625" s="23"/>
      <c r="K1625" s="23"/>
      <c r="L1625" s="23"/>
    </row>
    <row r="1626" spans="5:12" s="24" customFormat="1" x14ac:dyDescent="0.25">
      <c r="E1626" s="23"/>
      <c r="F1626" s="23"/>
      <c r="G1626" s="23"/>
      <c r="H1626" s="23"/>
      <c r="I1626" s="23"/>
      <c r="J1626" s="23"/>
      <c r="K1626" s="23"/>
      <c r="L1626" s="23"/>
    </row>
    <row r="1627" spans="5:12" s="24" customFormat="1" x14ac:dyDescent="0.25">
      <c r="E1627" s="23"/>
      <c r="F1627" s="23"/>
      <c r="G1627" s="23"/>
      <c r="H1627" s="23"/>
      <c r="I1627" s="23"/>
      <c r="J1627" s="23"/>
      <c r="K1627" s="23"/>
      <c r="L1627" s="23"/>
    </row>
    <row r="1628" spans="5:12" s="24" customFormat="1" x14ac:dyDescent="0.25">
      <c r="E1628" s="23"/>
      <c r="F1628" s="23"/>
      <c r="G1628" s="23"/>
      <c r="H1628" s="23"/>
      <c r="I1628" s="23"/>
      <c r="J1628" s="23"/>
      <c r="K1628" s="23"/>
      <c r="L1628" s="23"/>
    </row>
    <row r="1629" spans="5:12" s="24" customFormat="1" x14ac:dyDescent="0.25">
      <c r="E1629" s="23"/>
      <c r="F1629" s="23"/>
      <c r="G1629" s="23"/>
      <c r="H1629" s="23"/>
      <c r="I1629" s="23"/>
      <c r="J1629" s="23"/>
      <c r="K1629" s="23"/>
      <c r="L1629" s="23"/>
    </row>
    <row r="1630" spans="5:12" s="24" customFormat="1" x14ac:dyDescent="0.25">
      <c r="E1630" s="23"/>
      <c r="F1630" s="23"/>
      <c r="G1630" s="23"/>
      <c r="H1630" s="23"/>
      <c r="I1630" s="23"/>
      <c r="J1630" s="23"/>
      <c r="K1630" s="23"/>
      <c r="L1630" s="23"/>
    </row>
    <row r="1631" spans="5:12" s="24" customFormat="1" x14ac:dyDescent="0.25">
      <c r="E1631" s="23"/>
      <c r="F1631" s="23"/>
      <c r="G1631" s="23"/>
      <c r="H1631" s="23"/>
      <c r="I1631" s="23"/>
      <c r="J1631" s="23"/>
      <c r="K1631" s="23"/>
      <c r="L1631" s="23"/>
    </row>
    <row r="1632" spans="5:12" s="24" customFormat="1" x14ac:dyDescent="0.25">
      <c r="E1632" s="23"/>
      <c r="F1632" s="23"/>
      <c r="G1632" s="23"/>
      <c r="H1632" s="23"/>
      <c r="I1632" s="23"/>
      <c r="J1632" s="23"/>
      <c r="K1632" s="23"/>
      <c r="L1632" s="23"/>
    </row>
    <row r="1633" spans="5:12" s="24" customFormat="1" x14ac:dyDescent="0.25">
      <c r="E1633" s="23"/>
      <c r="F1633" s="23"/>
      <c r="G1633" s="23"/>
      <c r="H1633" s="23"/>
      <c r="I1633" s="23"/>
      <c r="J1633" s="23"/>
      <c r="K1633" s="23"/>
      <c r="L1633" s="23"/>
    </row>
    <row r="1634" spans="5:12" s="24" customFormat="1" x14ac:dyDescent="0.25">
      <c r="E1634" s="23"/>
      <c r="F1634" s="23"/>
      <c r="G1634" s="23"/>
      <c r="H1634" s="23"/>
      <c r="I1634" s="23"/>
      <c r="J1634" s="23"/>
      <c r="K1634" s="23"/>
      <c r="L1634" s="23"/>
    </row>
    <row r="1635" spans="5:12" s="24" customFormat="1" x14ac:dyDescent="0.25">
      <c r="E1635" s="23"/>
      <c r="F1635" s="23"/>
      <c r="G1635" s="23"/>
      <c r="H1635" s="23"/>
      <c r="I1635" s="23"/>
      <c r="J1635" s="23"/>
      <c r="K1635" s="23"/>
      <c r="L1635" s="23"/>
    </row>
    <row r="1636" spans="5:12" s="24" customFormat="1" x14ac:dyDescent="0.25">
      <c r="E1636" s="23"/>
      <c r="F1636" s="23"/>
      <c r="G1636" s="23"/>
      <c r="H1636" s="23"/>
      <c r="I1636" s="23"/>
      <c r="J1636" s="23"/>
      <c r="K1636" s="23"/>
      <c r="L1636" s="23"/>
    </row>
    <row r="1637" spans="5:12" s="24" customFormat="1" x14ac:dyDescent="0.25">
      <c r="E1637" s="23"/>
      <c r="F1637" s="23"/>
      <c r="G1637" s="23"/>
      <c r="H1637" s="23"/>
      <c r="I1637" s="23"/>
      <c r="J1637" s="23"/>
      <c r="K1637" s="23"/>
      <c r="L1637" s="23"/>
    </row>
    <row r="1638" spans="5:12" s="24" customFormat="1" x14ac:dyDescent="0.25">
      <c r="E1638" s="23"/>
      <c r="F1638" s="23"/>
      <c r="G1638" s="23"/>
      <c r="H1638" s="23"/>
      <c r="I1638" s="23"/>
      <c r="J1638" s="23"/>
      <c r="K1638" s="23"/>
      <c r="L1638" s="23"/>
    </row>
    <row r="1639" spans="5:12" s="24" customFormat="1" x14ac:dyDescent="0.25">
      <c r="E1639" s="23"/>
      <c r="F1639" s="23"/>
      <c r="G1639" s="23"/>
      <c r="H1639" s="23"/>
      <c r="I1639" s="23"/>
      <c r="J1639" s="23"/>
      <c r="K1639" s="23"/>
      <c r="L1639" s="23"/>
    </row>
    <row r="1640" spans="5:12" s="24" customFormat="1" x14ac:dyDescent="0.25">
      <c r="E1640" s="23"/>
      <c r="F1640" s="23"/>
      <c r="G1640" s="23"/>
      <c r="H1640" s="23"/>
      <c r="I1640" s="23"/>
      <c r="J1640" s="23"/>
      <c r="K1640" s="23"/>
      <c r="L1640" s="23"/>
    </row>
    <row r="1641" spans="5:12" s="24" customFormat="1" x14ac:dyDescent="0.25">
      <c r="E1641" s="23"/>
      <c r="F1641" s="23"/>
      <c r="G1641" s="23"/>
      <c r="H1641" s="23"/>
      <c r="I1641" s="23"/>
      <c r="J1641" s="23"/>
      <c r="K1641" s="23"/>
      <c r="L1641" s="23"/>
    </row>
    <row r="1642" spans="5:12" s="24" customFormat="1" x14ac:dyDescent="0.25">
      <c r="E1642" s="23"/>
      <c r="F1642" s="23"/>
      <c r="G1642" s="23"/>
      <c r="H1642" s="23"/>
      <c r="I1642" s="23"/>
      <c r="J1642" s="23"/>
      <c r="K1642" s="23"/>
      <c r="L1642" s="23"/>
    </row>
    <row r="1643" spans="5:12" s="24" customFormat="1" x14ac:dyDescent="0.25">
      <c r="E1643" s="23"/>
      <c r="F1643" s="23"/>
      <c r="G1643" s="23"/>
      <c r="H1643" s="23"/>
      <c r="I1643" s="23"/>
      <c r="J1643" s="23"/>
      <c r="K1643" s="23"/>
      <c r="L1643" s="23"/>
    </row>
    <row r="1644" spans="5:12" s="24" customFormat="1" x14ac:dyDescent="0.25">
      <c r="E1644" s="23"/>
      <c r="F1644" s="23"/>
      <c r="G1644" s="23"/>
      <c r="H1644" s="23"/>
      <c r="I1644" s="23"/>
      <c r="J1644" s="23"/>
      <c r="K1644" s="23"/>
      <c r="L1644" s="23"/>
    </row>
    <row r="1645" spans="5:12" s="24" customFormat="1" x14ac:dyDescent="0.25">
      <c r="E1645" s="23"/>
      <c r="F1645" s="23"/>
      <c r="G1645" s="23"/>
      <c r="H1645" s="23"/>
      <c r="I1645" s="23"/>
      <c r="J1645" s="23"/>
      <c r="K1645" s="23"/>
      <c r="L1645" s="23"/>
    </row>
    <row r="1646" spans="5:12" s="24" customFormat="1" x14ac:dyDescent="0.25">
      <c r="E1646" s="23"/>
      <c r="F1646" s="23"/>
      <c r="G1646" s="23"/>
      <c r="H1646" s="23"/>
      <c r="I1646" s="23"/>
      <c r="J1646" s="23"/>
      <c r="K1646" s="23"/>
      <c r="L1646" s="23"/>
    </row>
    <row r="1647" spans="5:12" s="24" customFormat="1" x14ac:dyDescent="0.25">
      <c r="E1647" s="23"/>
      <c r="F1647" s="23"/>
      <c r="G1647" s="23"/>
      <c r="H1647" s="23"/>
      <c r="I1647" s="23"/>
      <c r="J1647" s="23"/>
      <c r="K1647" s="23"/>
      <c r="L1647" s="23"/>
    </row>
    <row r="1648" spans="5:12" s="24" customFormat="1" x14ac:dyDescent="0.25">
      <c r="E1648" s="23"/>
      <c r="F1648" s="23"/>
      <c r="G1648" s="23"/>
      <c r="H1648" s="23"/>
      <c r="I1648" s="23"/>
      <c r="J1648" s="23"/>
      <c r="K1648" s="23"/>
      <c r="L1648" s="23"/>
    </row>
    <row r="1649" spans="5:12" s="24" customFormat="1" x14ac:dyDescent="0.25">
      <c r="E1649" s="23"/>
      <c r="F1649" s="23"/>
      <c r="G1649" s="23"/>
      <c r="H1649" s="23"/>
      <c r="I1649" s="23"/>
      <c r="J1649" s="23"/>
      <c r="K1649" s="23"/>
      <c r="L1649" s="23"/>
    </row>
    <row r="1650" spans="5:12" s="24" customFormat="1" x14ac:dyDescent="0.25">
      <c r="E1650" s="23"/>
      <c r="F1650" s="23"/>
      <c r="G1650" s="23"/>
      <c r="H1650" s="23"/>
      <c r="I1650" s="23"/>
      <c r="J1650" s="23"/>
      <c r="K1650" s="23"/>
      <c r="L1650" s="23"/>
    </row>
    <row r="1651" spans="5:12" s="24" customFormat="1" x14ac:dyDescent="0.25">
      <c r="E1651" s="23"/>
      <c r="F1651" s="23"/>
      <c r="G1651" s="23"/>
      <c r="H1651" s="23"/>
      <c r="I1651" s="23"/>
      <c r="J1651" s="23"/>
      <c r="K1651" s="23"/>
      <c r="L1651" s="23"/>
    </row>
    <row r="1652" spans="5:12" s="24" customFormat="1" x14ac:dyDescent="0.25">
      <c r="E1652" s="23"/>
      <c r="F1652" s="23"/>
      <c r="G1652" s="23"/>
      <c r="H1652" s="23"/>
      <c r="I1652" s="23"/>
      <c r="J1652" s="23"/>
      <c r="K1652" s="23"/>
      <c r="L1652" s="23"/>
    </row>
    <row r="1653" spans="5:12" s="24" customFormat="1" x14ac:dyDescent="0.25">
      <c r="E1653" s="23"/>
      <c r="F1653" s="23"/>
      <c r="G1653" s="23"/>
      <c r="H1653" s="23"/>
      <c r="I1653" s="23"/>
      <c r="J1653" s="23"/>
      <c r="K1653" s="23"/>
      <c r="L1653" s="23"/>
    </row>
    <row r="1654" spans="5:12" s="24" customFormat="1" x14ac:dyDescent="0.25">
      <c r="E1654" s="23"/>
      <c r="F1654" s="23"/>
      <c r="G1654" s="23"/>
      <c r="H1654" s="23"/>
      <c r="I1654" s="23"/>
      <c r="J1654" s="23"/>
      <c r="K1654" s="23"/>
      <c r="L1654" s="23"/>
    </row>
    <row r="1655" spans="5:12" s="24" customFormat="1" x14ac:dyDescent="0.25">
      <c r="E1655" s="23"/>
      <c r="F1655" s="23"/>
      <c r="G1655" s="23"/>
      <c r="H1655" s="23"/>
      <c r="I1655" s="23"/>
      <c r="J1655" s="23"/>
      <c r="K1655" s="23"/>
      <c r="L1655" s="23"/>
    </row>
    <row r="1656" spans="5:12" s="24" customFormat="1" x14ac:dyDescent="0.25">
      <c r="E1656" s="23"/>
      <c r="F1656" s="23"/>
      <c r="G1656" s="23"/>
      <c r="H1656" s="23"/>
      <c r="I1656" s="23"/>
      <c r="J1656" s="23"/>
      <c r="K1656" s="23"/>
      <c r="L1656" s="23"/>
    </row>
    <row r="1657" spans="5:12" s="24" customFormat="1" x14ac:dyDescent="0.25">
      <c r="E1657" s="23"/>
      <c r="F1657" s="23"/>
      <c r="G1657" s="23"/>
      <c r="H1657" s="23"/>
      <c r="I1657" s="23"/>
      <c r="J1657" s="23"/>
      <c r="K1657" s="23"/>
      <c r="L1657" s="23"/>
    </row>
    <row r="1658" spans="5:12" s="24" customFormat="1" x14ac:dyDescent="0.25">
      <c r="E1658" s="23"/>
      <c r="F1658" s="23"/>
      <c r="G1658" s="23"/>
      <c r="H1658" s="23"/>
      <c r="I1658" s="23"/>
      <c r="J1658" s="23"/>
      <c r="K1658" s="23"/>
      <c r="L1658" s="23"/>
    </row>
    <row r="1659" spans="5:12" s="24" customFormat="1" x14ac:dyDescent="0.25">
      <c r="E1659" s="23"/>
      <c r="F1659" s="23"/>
      <c r="G1659" s="23"/>
      <c r="H1659" s="23"/>
      <c r="I1659" s="23"/>
      <c r="J1659" s="23"/>
      <c r="K1659" s="23"/>
      <c r="L1659" s="23"/>
    </row>
    <row r="1660" spans="5:12" s="24" customFormat="1" x14ac:dyDescent="0.25">
      <c r="E1660" s="23"/>
      <c r="F1660" s="23"/>
      <c r="G1660" s="23"/>
      <c r="H1660" s="23"/>
      <c r="I1660" s="23"/>
      <c r="J1660" s="23"/>
      <c r="K1660" s="23"/>
      <c r="L1660" s="23"/>
    </row>
    <row r="1661" spans="5:12" s="24" customFormat="1" x14ac:dyDescent="0.25">
      <c r="E1661" s="23"/>
      <c r="F1661" s="23"/>
      <c r="G1661" s="23"/>
      <c r="H1661" s="23"/>
      <c r="I1661" s="23"/>
      <c r="J1661" s="23"/>
      <c r="K1661" s="23"/>
      <c r="L1661" s="23"/>
    </row>
    <row r="1662" spans="5:12" s="24" customFormat="1" x14ac:dyDescent="0.25">
      <c r="E1662" s="23"/>
      <c r="F1662" s="23"/>
      <c r="G1662" s="23"/>
      <c r="H1662" s="23"/>
      <c r="I1662" s="23"/>
      <c r="J1662" s="23"/>
      <c r="K1662" s="23"/>
      <c r="L1662" s="23"/>
    </row>
    <row r="1663" spans="5:12" s="24" customFormat="1" x14ac:dyDescent="0.25">
      <c r="E1663" s="23"/>
      <c r="F1663" s="23"/>
      <c r="G1663" s="23"/>
      <c r="H1663" s="23"/>
      <c r="I1663" s="23"/>
      <c r="J1663" s="23"/>
      <c r="K1663" s="23"/>
      <c r="L1663" s="23"/>
    </row>
    <row r="1664" spans="5:12" s="24" customFormat="1" x14ac:dyDescent="0.25">
      <c r="E1664" s="23"/>
      <c r="F1664" s="23"/>
      <c r="G1664" s="23"/>
      <c r="H1664" s="23"/>
      <c r="I1664" s="23"/>
      <c r="J1664" s="23"/>
      <c r="K1664" s="23"/>
      <c r="L1664" s="23"/>
    </row>
    <row r="1665" spans="5:12" s="24" customFormat="1" x14ac:dyDescent="0.25">
      <c r="E1665" s="23"/>
      <c r="F1665" s="23"/>
      <c r="G1665" s="23"/>
      <c r="H1665" s="23"/>
      <c r="I1665" s="23"/>
      <c r="J1665" s="23"/>
      <c r="K1665" s="23"/>
      <c r="L1665" s="23"/>
    </row>
    <row r="1666" spans="5:12" s="24" customFormat="1" x14ac:dyDescent="0.25">
      <c r="E1666" s="23"/>
      <c r="F1666" s="23"/>
      <c r="G1666" s="23"/>
      <c r="H1666" s="23"/>
      <c r="I1666" s="23"/>
      <c r="J1666" s="23"/>
      <c r="K1666" s="23"/>
      <c r="L1666" s="23"/>
    </row>
    <row r="1667" spans="5:12" s="24" customFormat="1" x14ac:dyDescent="0.25">
      <c r="E1667" s="23"/>
      <c r="F1667" s="23"/>
      <c r="G1667" s="23"/>
      <c r="H1667" s="23"/>
      <c r="I1667" s="23"/>
      <c r="J1667" s="23"/>
      <c r="K1667" s="23"/>
      <c r="L1667" s="23"/>
    </row>
    <row r="1668" spans="5:12" s="24" customFormat="1" x14ac:dyDescent="0.25">
      <c r="E1668" s="23"/>
      <c r="F1668" s="23"/>
      <c r="G1668" s="23"/>
      <c r="H1668" s="23"/>
      <c r="I1668" s="23"/>
      <c r="J1668" s="23"/>
      <c r="K1668" s="23"/>
      <c r="L1668" s="23"/>
    </row>
    <row r="1669" spans="5:12" s="24" customFormat="1" x14ac:dyDescent="0.25">
      <c r="E1669" s="23"/>
      <c r="F1669" s="23"/>
      <c r="G1669" s="23"/>
      <c r="H1669" s="23"/>
      <c r="I1669" s="23"/>
      <c r="J1669" s="23"/>
      <c r="K1669" s="23"/>
      <c r="L1669" s="23"/>
    </row>
    <row r="1670" spans="5:12" s="24" customFormat="1" x14ac:dyDescent="0.25">
      <c r="E1670" s="23"/>
      <c r="F1670" s="23"/>
      <c r="G1670" s="23"/>
      <c r="H1670" s="23"/>
      <c r="I1670" s="23"/>
      <c r="J1670" s="23"/>
      <c r="K1670" s="23"/>
      <c r="L1670" s="23"/>
    </row>
    <row r="1671" spans="5:12" s="24" customFormat="1" x14ac:dyDescent="0.25">
      <c r="E1671" s="23"/>
      <c r="F1671" s="23"/>
      <c r="G1671" s="23"/>
      <c r="H1671" s="23"/>
      <c r="I1671" s="23"/>
      <c r="J1671" s="23"/>
      <c r="K1671" s="23"/>
      <c r="L1671" s="23"/>
    </row>
    <row r="1672" spans="5:12" s="24" customFormat="1" x14ac:dyDescent="0.25">
      <c r="E1672" s="23"/>
      <c r="F1672" s="23"/>
      <c r="G1672" s="23"/>
      <c r="H1672" s="23"/>
      <c r="I1672" s="23"/>
      <c r="J1672" s="23"/>
      <c r="K1672" s="23"/>
      <c r="L1672" s="23"/>
    </row>
    <row r="1673" spans="5:12" s="24" customFormat="1" x14ac:dyDescent="0.25">
      <c r="E1673" s="23"/>
      <c r="F1673" s="23"/>
      <c r="G1673" s="23"/>
      <c r="H1673" s="23"/>
      <c r="I1673" s="23"/>
      <c r="J1673" s="23"/>
      <c r="K1673" s="23"/>
      <c r="L1673" s="23"/>
    </row>
    <row r="1674" spans="5:12" s="24" customFormat="1" x14ac:dyDescent="0.25">
      <c r="E1674" s="23"/>
      <c r="F1674" s="23"/>
      <c r="G1674" s="23"/>
      <c r="H1674" s="23"/>
      <c r="I1674" s="23"/>
      <c r="J1674" s="23"/>
      <c r="K1674" s="23"/>
      <c r="L1674" s="23"/>
    </row>
    <row r="1675" spans="5:12" s="24" customFormat="1" x14ac:dyDescent="0.25">
      <c r="E1675" s="23"/>
      <c r="F1675" s="23"/>
      <c r="G1675" s="23"/>
      <c r="H1675" s="23"/>
      <c r="I1675" s="23"/>
      <c r="J1675" s="23"/>
      <c r="K1675" s="23"/>
      <c r="L1675" s="23"/>
    </row>
    <row r="1676" spans="5:12" s="24" customFormat="1" x14ac:dyDescent="0.25">
      <c r="E1676" s="23"/>
      <c r="F1676" s="23"/>
      <c r="G1676" s="23"/>
      <c r="H1676" s="23"/>
      <c r="I1676" s="23"/>
      <c r="J1676" s="23"/>
      <c r="K1676" s="23"/>
      <c r="L1676" s="23"/>
    </row>
    <row r="1677" spans="5:12" s="24" customFormat="1" x14ac:dyDescent="0.25">
      <c r="E1677" s="23"/>
      <c r="F1677" s="23"/>
      <c r="G1677" s="23"/>
      <c r="H1677" s="23"/>
      <c r="I1677" s="23"/>
      <c r="J1677" s="23"/>
      <c r="K1677" s="23"/>
      <c r="L1677" s="23"/>
    </row>
    <row r="1678" spans="5:12" s="24" customFormat="1" x14ac:dyDescent="0.25">
      <c r="E1678" s="23"/>
      <c r="F1678" s="23"/>
      <c r="G1678" s="23"/>
      <c r="H1678" s="23"/>
      <c r="I1678" s="23"/>
      <c r="J1678" s="23"/>
      <c r="K1678" s="23"/>
      <c r="L1678" s="23"/>
    </row>
    <row r="1679" spans="5:12" s="24" customFormat="1" x14ac:dyDescent="0.25">
      <c r="E1679" s="23"/>
      <c r="F1679" s="23"/>
      <c r="G1679" s="23"/>
      <c r="H1679" s="23"/>
      <c r="I1679" s="23"/>
      <c r="J1679" s="23"/>
      <c r="K1679" s="23"/>
      <c r="L1679" s="23"/>
    </row>
    <row r="1680" spans="5:12" s="24" customFormat="1" x14ac:dyDescent="0.25">
      <c r="E1680" s="23"/>
      <c r="F1680" s="23"/>
      <c r="G1680" s="23"/>
      <c r="H1680" s="23"/>
      <c r="I1680" s="23"/>
      <c r="J1680" s="23"/>
      <c r="K1680" s="23"/>
      <c r="L1680" s="23"/>
    </row>
    <row r="1681" spans="5:12" s="24" customFormat="1" x14ac:dyDescent="0.25">
      <c r="E1681" s="23"/>
      <c r="F1681" s="23"/>
      <c r="G1681" s="23"/>
      <c r="H1681" s="23"/>
      <c r="I1681" s="23"/>
      <c r="J1681" s="23"/>
      <c r="K1681" s="23"/>
      <c r="L1681" s="23"/>
    </row>
    <row r="1682" spans="5:12" s="24" customFormat="1" x14ac:dyDescent="0.25">
      <c r="E1682" s="23"/>
      <c r="F1682" s="23"/>
      <c r="G1682" s="23"/>
      <c r="H1682" s="23"/>
      <c r="I1682" s="23"/>
      <c r="J1682" s="23"/>
      <c r="K1682" s="23"/>
      <c r="L1682" s="23"/>
    </row>
    <row r="1683" spans="5:12" s="24" customFormat="1" x14ac:dyDescent="0.25">
      <c r="E1683" s="23"/>
      <c r="F1683" s="23"/>
      <c r="G1683" s="23"/>
      <c r="H1683" s="23"/>
      <c r="I1683" s="23"/>
      <c r="J1683" s="23"/>
      <c r="K1683" s="23"/>
      <c r="L1683" s="23"/>
    </row>
    <row r="1684" spans="5:12" s="24" customFormat="1" x14ac:dyDescent="0.25">
      <c r="E1684" s="23"/>
      <c r="F1684" s="23"/>
      <c r="G1684" s="23"/>
      <c r="H1684" s="23"/>
      <c r="I1684" s="23"/>
      <c r="J1684" s="23"/>
      <c r="K1684" s="23"/>
      <c r="L1684" s="23"/>
    </row>
    <row r="1685" spans="5:12" s="24" customFormat="1" x14ac:dyDescent="0.25">
      <c r="E1685" s="23"/>
      <c r="F1685" s="23"/>
      <c r="G1685" s="23"/>
      <c r="H1685" s="23"/>
      <c r="I1685" s="23"/>
      <c r="J1685" s="23"/>
      <c r="K1685" s="23"/>
      <c r="L1685" s="23"/>
    </row>
    <row r="1686" spans="5:12" s="24" customFormat="1" x14ac:dyDescent="0.25">
      <c r="E1686" s="23"/>
      <c r="F1686" s="23"/>
      <c r="G1686" s="23"/>
      <c r="H1686" s="23"/>
      <c r="I1686" s="23"/>
      <c r="J1686" s="23"/>
      <c r="K1686" s="23"/>
      <c r="L1686" s="23"/>
    </row>
    <row r="1687" spans="5:12" s="24" customFormat="1" x14ac:dyDescent="0.25">
      <c r="E1687" s="23"/>
      <c r="F1687" s="23"/>
      <c r="G1687" s="23"/>
      <c r="H1687" s="23"/>
      <c r="I1687" s="23"/>
      <c r="J1687" s="23"/>
      <c r="K1687" s="23"/>
      <c r="L1687" s="23"/>
    </row>
    <row r="1688" spans="5:12" s="24" customFormat="1" x14ac:dyDescent="0.25">
      <c r="E1688" s="23"/>
      <c r="F1688" s="23"/>
      <c r="G1688" s="23"/>
      <c r="H1688" s="23"/>
      <c r="I1688" s="23"/>
      <c r="J1688" s="23"/>
      <c r="K1688" s="23"/>
      <c r="L1688" s="23"/>
    </row>
    <row r="1689" spans="5:12" s="24" customFormat="1" x14ac:dyDescent="0.25">
      <c r="E1689" s="23"/>
      <c r="F1689" s="23"/>
      <c r="G1689" s="23"/>
      <c r="H1689" s="23"/>
      <c r="I1689" s="23"/>
      <c r="J1689" s="23"/>
      <c r="K1689" s="23"/>
      <c r="L1689" s="23"/>
    </row>
    <row r="1690" spans="5:12" s="24" customFormat="1" x14ac:dyDescent="0.25">
      <c r="E1690" s="23"/>
      <c r="F1690" s="23"/>
      <c r="G1690" s="23"/>
      <c r="H1690" s="23"/>
      <c r="I1690" s="23"/>
      <c r="J1690" s="23"/>
      <c r="K1690" s="23"/>
      <c r="L1690" s="23"/>
    </row>
    <row r="1691" spans="5:12" s="24" customFormat="1" x14ac:dyDescent="0.25">
      <c r="E1691" s="23"/>
      <c r="F1691" s="23"/>
      <c r="G1691" s="23"/>
      <c r="H1691" s="23"/>
      <c r="I1691" s="23"/>
      <c r="J1691" s="23"/>
      <c r="K1691" s="23"/>
      <c r="L1691" s="23"/>
    </row>
    <row r="1692" spans="5:12" s="24" customFormat="1" x14ac:dyDescent="0.25">
      <c r="E1692" s="23"/>
      <c r="F1692" s="23"/>
      <c r="G1692" s="23"/>
      <c r="H1692" s="23"/>
      <c r="I1692" s="23"/>
      <c r="J1692" s="23"/>
      <c r="K1692" s="23"/>
      <c r="L1692" s="23"/>
    </row>
    <row r="1693" spans="5:12" s="24" customFormat="1" x14ac:dyDescent="0.25">
      <c r="E1693" s="23"/>
      <c r="F1693" s="23"/>
      <c r="G1693" s="23"/>
      <c r="H1693" s="23"/>
      <c r="I1693" s="23"/>
      <c r="J1693" s="23"/>
      <c r="K1693" s="23"/>
      <c r="L1693" s="23"/>
    </row>
    <row r="1694" spans="5:12" s="24" customFormat="1" x14ac:dyDescent="0.25">
      <c r="E1694" s="23"/>
      <c r="F1694" s="23"/>
      <c r="G1694" s="23"/>
      <c r="H1694" s="23"/>
      <c r="I1694" s="23"/>
      <c r="J1694" s="23"/>
      <c r="K1694" s="23"/>
      <c r="L1694" s="23"/>
    </row>
    <row r="1695" spans="5:12" s="24" customFormat="1" x14ac:dyDescent="0.25">
      <c r="E1695" s="23"/>
      <c r="F1695" s="23"/>
      <c r="G1695" s="23"/>
      <c r="H1695" s="23"/>
      <c r="I1695" s="23"/>
      <c r="J1695" s="23"/>
      <c r="K1695" s="23"/>
      <c r="L1695" s="23"/>
    </row>
    <row r="1696" spans="5:12" s="24" customFormat="1" x14ac:dyDescent="0.25">
      <c r="E1696" s="23"/>
      <c r="F1696" s="23"/>
      <c r="G1696" s="23"/>
      <c r="H1696" s="23"/>
      <c r="I1696" s="23"/>
      <c r="J1696" s="23"/>
      <c r="K1696" s="23"/>
      <c r="L1696" s="23"/>
    </row>
    <row r="1697" spans="5:12" s="24" customFormat="1" x14ac:dyDescent="0.25">
      <c r="E1697" s="23"/>
      <c r="F1697" s="23"/>
      <c r="G1697" s="23"/>
      <c r="H1697" s="23"/>
      <c r="I1697" s="23"/>
      <c r="J1697" s="23"/>
      <c r="K1697" s="23"/>
      <c r="L1697" s="23"/>
    </row>
    <row r="1698" spans="5:12" s="24" customFormat="1" x14ac:dyDescent="0.25">
      <c r="E1698" s="23"/>
      <c r="F1698" s="23"/>
      <c r="G1698" s="23"/>
      <c r="H1698" s="23"/>
      <c r="I1698" s="23"/>
      <c r="J1698" s="23"/>
      <c r="K1698" s="23"/>
      <c r="L1698" s="23"/>
    </row>
    <row r="1699" spans="5:12" s="24" customFormat="1" x14ac:dyDescent="0.25">
      <c r="E1699" s="23"/>
      <c r="F1699" s="23"/>
      <c r="G1699" s="23"/>
      <c r="H1699" s="23"/>
      <c r="I1699" s="23"/>
      <c r="J1699" s="23"/>
      <c r="K1699" s="23"/>
      <c r="L1699" s="23"/>
    </row>
    <row r="1700" spans="5:12" s="24" customFormat="1" x14ac:dyDescent="0.25">
      <c r="E1700" s="23"/>
      <c r="F1700" s="23"/>
      <c r="G1700" s="23"/>
      <c r="H1700" s="23"/>
      <c r="I1700" s="23"/>
      <c r="J1700" s="23"/>
      <c r="K1700" s="23"/>
      <c r="L1700" s="23"/>
    </row>
    <row r="1701" spans="5:12" s="24" customFormat="1" x14ac:dyDescent="0.25">
      <c r="E1701" s="23"/>
      <c r="F1701" s="23"/>
      <c r="G1701" s="23"/>
      <c r="H1701" s="23"/>
      <c r="I1701" s="23"/>
      <c r="J1701" s="23"/>
      <c r="K1701" s="23"/>
      <c r="L1701" s="23"/>
    </row>
    <row r="1702" spans="5:12" s="24" customFormat="1" x14ac:dyDescent="0.25">
      <c r="E1702" s="23"/>
      <c r="F1702" s="23"/>
      <c r="G1702" s="23"/>
      <c r="H1702" s="23"/>
      <c r="I1702" s="23"/>
      <c r="J1702" s="23"/>
      <c r="K1702" s="23"/>
      <c r="L1702" s="23"/>
    </row>
    <row r="1703" spans="5:12" s="24" customFormat="1" x14ac:dyDescent="0.25">
      <c r="E1703" s="23"/>
      <c r="F1703" s="23"/>
      <c r="G1703" s="23"/>
      <c r="H1703" s="23"/>
      <c r="I1703" s="23"/>
      <c r="J1703" s="23"/>
      <c r="K1703" s="23"/>
      <c r="L1703" s="23"/>
    </row>
    <row r="1704" spans="5:12" s="24" customFormat="1" x14ac:dyDescent="0.25">
      <c r="E1704" s="23"/>
      <c r="F1704" s="23"/>
      <c r="G1704" s="23"/>
      <c r="H1704" s="23"/>
      <c r="I1704" s="23"/>
      <c r="J1704" s="23"/>
      <c r="K1704" s="23"/>
      <c r="L1704" s="23"/>
    </row>
    <row r="1705" spans="5:12" s="24" customFormat="1" x14ac:dyDescent="0.25">
      <c r="E1705" s="23"/>
      <c r="F1705" s="23"/>
      <c r="G1705" s="23"/>
      <c r="H1705" s="23"/>
      <c r="I1705" s="23"/>
      <c r="J1705" s="23"/>
      <c r="K1705" s="23"/>
      <c r="L1705" s="23"/>
    </row>
    <row r="1706" spans="5:12" s="24" customFormat="1" x14ac:dyDescent="0.25">
      <c r="E1706" s="23"/>
      <c r="F1706" s="23"/>
      <c r="G1706" s="23"/>
      <c r="H1706" s="23"/>
      <c r="I1706" s="23"/>
      <c r="J1706" s="23"/>
      <c r="K1706" s="23"/>
      <c r="L1706" s="23"/>
    </row>
    <row r="1707" spans="5:12" s="24" customFormat="1" x14ac:dyDescent="0.25">
      <c r="E1707" s="23"/>
      <c r="F1707" s="23"/>
      <c r="G1707" s="23"/>
      <c r="H1707" s="23"/>
      <c r="I1707" s="23"/>
      <c r="J1707" s="23"/>
      <c r="K1707" s="23"/>
      <c r="L1707" s="23"/>
    </row>
    <row r="1708" spans="5:12" s="24" customFormat="1" x14ac:dyDescent="0.25">
      <c r="E1708" s="23"/>
      <c r="F1708" s="23"/>
      <c r="G1708" s="23"/>
      <c r="H1708" s="23"/>
      <c r="I1708" s="23"/>
      <c r="J1708" s="23"/>
      <c r="K1708" s="23"/>
      <c r="L1708" s="23"/>
    </row>
    <row r="1709" spans="5:12" s="24" customFormat="1" x14ac:dyDescent="0.25">
      <c r="E1709" s="23"/>
      <c r="F1709" s="23"/>
      <c r="G1709" s="23"/>
      <c r="H1709" s="23"/>
      <c r="I1709" s="23"/>
      <c r="J1709" s="23"/>
      <c r="K1709" s="23"/>
      <c r="L1709" s="23"/>
    </row>
    <row r="1710" spans="5:12" s="24" customFormat="1" x14ac:dyDescent="0.25">
      <c r="E1710" s="23"/>
      <c r="F1710" s="23"/>
      <c r="G1710" s="23"/>
      <c r="H1710" s="23"/>
      <c r="I1710" s="23"/>
      <c r="J1710" s="23"/>
      <c r="K1710" s="23"/>
      <c r="L1710" s="23"/>
    </row>
    <row r="1711" spans="5:12" s="24" customFormat="1" x14ac:dyDescent="0.25">
      <c r="E1711" s="23"/>
      <c r="F1711" s="23"/>
      <c r="G1711" s="23"/>
      <c r="H1711" s="23"/>
      <c r="I1711" s="23"/>
      <c r="J1711" s="23"/>
      <c r="K1711" s="23"/>
      <c r="L1711" s="23"/>
    </row>
    <row r="1712" spans="5:12" s="24" customFormat="1" x14ac:dyDescent="0.25">
      <c r="E1712" s="23"/>
      <c r="F1712" s="23"/>
      <c r="G1712" s="23"/>
      <c r="H1712" s="23"/>
      <c r="I1712" s="23"/>
      <c r="J1712" s="23"/>
      <c r="K1712" s="23"/>
      <c r="L1712" s="23"/>
    </row>
    <row r="1713" spans="5:12" s="24" customFormat="1" x14ac:dyDescent="0.25">
      <c r="E1713" s="23"/>
      <c r="F1713" s="23"/>
      <c r="G1713" s="23"/>
      <c r="H1713" s="23"/>
      <c r="I1713" s="23"/>
      <c r="J1713" s="23"/>
      <c r="K1713" s="23"/>
      <c r="L1713" s="23"/>
    </row>
    <row r="1714" spans="5:12" s="24" customFormat="1" x14ac:dyDescent="0.25">
      <c r="E1714" s="23"/>
      <c r="F1714" s="23"/>
      <c r="G1714" s="23"/>
      <c r="H1714" s="23"/>
      <c r="I1714" s="23"/>
      <c r="J1714" s="23"/>
      <c r="K1714" s="23"/>
      <c r="L1714" s="23"/>
    </row>
    <row r="1715" spans="5:12" s="24" customFormat="1" x14ac:dyDescent="0.25">
      <c r="E1715" s="23"/>
      <c r="F1715" s="23"/>
      <c r="G1715" s="23"/>
      <c r="H1715" s="23"/>
      <c r="I1715" s="23"/>
      <c r="J1715" s="23"/>
      <c r="K1715" s="23"/>
      <c r="L1715" s="23"/>
    </row>
    <row r="1716" spans="5:12" s="24" customFormat="1" x14ac:dyDescent="0.25">
      <c r="E1716" s="23"/>
      <c r="F1716" s="23"/>
      <c r="G1716" s="23"/>
      <c r="H1716" s="23"/>
      <c r="I1716" s="23"/>
      <c r="J1716" s="23"/>
      <c r="K1716" s="23"/>
      <c r="L1716" s="23"/>
    </row>
    <row r="1717" spans="5:12" s="24" customFormat="1" x14ac:dyDescent="0.25">
      <c r="E1717" s="23"/>
      <c r="F1717" s="23"/>
      <c r="G1717" s="23"/>
      <c r="H1717" s="23"/>
      <c r="I1717" s="23"/>
      <c r="J1717" s="23"/>
      <c r="K1717" s="23"/>
      <c r="L1717" s="23"/>
    </row>
    <row r="1718" spans="5:12" s="24" customFormat="1" x14ac:dyDescent="0.25">
      <c r="E1718" s="23"/>
      <c r="F1718" s="23"/>
      <c r="G1718" s="23"/>
      <c r="H1718" s="23"/>
      <c r="I1718" s="23"/>
      <c r="J1718" s="23"/>
      <c r="K1718" s="23"/>
      <c r="L1718" s="23"/>
    </row>
    <row r="1719" spans="5:12" s="24" customFormat="1" x14ac:dyDescent="0.25">
      <c r="E1719" s="23"/>
      <c r="F1719" s="23"/>
      <c r="G1719" s="23"/>
      <c r="H1719" s="23"/>
      <c r="I1719" s="23"/>
      <c r="J1719" s="23"/>
      <c r="K1719" s="23"/>
      <c r="L1719" s="23"/>
    </row>
    <row r="1720" spans="5:12" s="24" customFormat="1" x14ac:dyDescent="0.25">
      <c r="E1720" s="23"/>
      <c r="F1720" s="23"/>
      <c r="G1720" s="23"/>
      <c r="H1720" s="23"/>
      <c r="I1720" s="23"/>
      <c r="J1720" s="23"/>
      <c r="K1720" s="23"/>
      <c r="L1720" s="23"/>
    </row>
    <row r="1721" spans="5:12" s="24" customFormat="1" x14ac:dyDescent="0.25">
      <c r="E1721" s="23"/>
      <c r="F1721" s="23"/>
      <c r="G1721" s="23"/>
      <c r="H1721" s="23"/>
      <c r="I1721" s="23"/>
      <c r="J1721" s="23"/>
      <c r="K1721" s="23"/>
      <c r="L1721" s="23"/>
    </row>
    <row r="1722" spans="5:12" s="24" customFormat="1" x14ac:dyDescent="0.25">
      <c r="E1722" s="23"/>
      <c r="F1722" s="23"/>
      <c r="G1722" s="23"/>
      <c r="H1722" s="23"/>
      <c r="I1722" s="23"/>
      <c r="J1722" s="23"/>
      <c r="K1722" s="23"/>
      <c r="L1722" s="23"/>
    </row>
    <row r="1723" spans="5:12" s="24" customFormat="1" x14ac:dyDescent="0.25">
      <c r="E1723" s="23"/>
      <c r="F1723" s="23"/>
      <c r="G1723" s="23"/>
      <c r="H1723" s="23"/>
      <c r="I1723" s="23"/>
      <c r="J1723" s="23"/>
      <c r="K1723" s="23"/>
      <c r="L1723" s="23"/>
    </row>
    <row r="1724" spans="5:12" s="24" customFormat="1" x14ac:dyDescent="0.25">
      <c r="E1724" s="23"/>
      <c r="F1724" s="23"/>
      <c r="G1724" s="23"/>
      <c r="H1724" s="23"/>
      <c r="I1724" s="23"/>
      <c r="J1724" s="23"/>
      <c r="K1724" s="23"/>
      <c r="L1724" s="23"/>
    </row>
    <row r="1725" spans="5:12" s="24" customFormat="1" x14ac:dyDescent="0.25">
      <c r="E1725" s="23"/>
      <c r="F1725" s="23"/>
      <c r="G1725" s="23"/>
      <c r="H1725" s="23"/>
      <c r="I1725" s="23"/>
      <c r="J1725" s="23"/>
      <c r="K1725" s="23"/>
      <c r="L1725" s="23"/>
    </row>
    <row r="1726" spans="5:12" s="24" customFormat="1" x14ac:dyDescent="0.25">
      <c r="E1726" s="23"/>
      <c r="F1726" s="23"/>
      <c r="G1726" s="23"/>
      <c r="H1726" s="23"/>
      <c r="I1726" s="23"/>
      <c r="J1726" s="23"/>
      <c r="K1726" s="23"/>
      <c r="L1726" s="23"/>
    </row>
    <row r="1727" spans="5:12" s="24" customFormat="1" x14ac:dyDescent="0.25">
      <c r="E1727" s="23"/>
      <c r="F1727" s="23"/>
      <c r="G1727" s="23"/>
      <c r="H1727" s="23"/>
      <c r="I1727" s="23"/>
      <c r="J1727" s="23"/>
      <c r="K1727" s="23"/>
      <c r="L1727" s="23"/>
    </row>
    <row r="1728" spans="5:12" s="24" customFormat="1" x14ac:dyDescent="0.25">
      <c r="E1728" s="23"/>
      <c r="F1728" s="23"/>
      <c r="G1728" s="23"/>
      <c r="H1728" s="23"/>
      <c r="I1728" s="23"/>
      <c r="J1728" s="23"/>
      <c r="K1728" s="23"/>
      <c r="L1728" s="23"/>
    </row>
    <row r="1729" spans="5:12" s="24" customFormat="1" x14ac:dyDescent="0.25">
      <c r="E1729" s="23"/>
      <c r="F1729" s="23"/>
      <c r="G1729" s="23"/>
      <c r="H1729" s="23"/>
      <c r="I1729" s="23"/>
      <c r="J1729" s="23"/>
      <c r="K1729" s="23"/>
      <c r="L1729" s="23"/>
    </row>
    <row r="1730" spans="5:12" s="24" customFormat="1" x14ac:dyDescent="0.25">
      <c r="E1730" s="23"/>
      <c r="F1730" s="23"/>
      <c r="G1730" s="23"/>
      <c r="H1730" s="23"/>
      <c r="I1730" s="23"/>
      <c r="J1730" s="23"/>
      <c r="K1730" s="23"/>
      <c r="L1730" s="23"/>
    </row>
    <row r="1731" spans="5:12" s="24" customFormat="1" x14ac:dyDescent="0.25">
      <c r="E1731" s="23"/>
      <c r="F1731" s="23"/>
      <c r="G1731" s="23"/>
      <c r="H1731" s="23"/>
      <c r="I1731" s="23"/>
      <c r="J1731" s="23"/>
      <c r="K1731" s="23"/>
      <c r="L1731" s="23"/>
    </row>
    <row r="1732" spans="5:12" s="24" customFormat="1" x14ac:dyDescent="0.25">
      <c r="E1732" s="23"/>
      <c r="F1732" s="23"/>
      <c r="G1732" s="23"/>
      <c r="H1732" s="23"/>
      <c r="I1732" s="23"/>
      <c r="J1732" s="23"/>
      <c r="K1732" s="23"/>
      <c r="L1732" s="23"/>
    </row>
    <row r="1733" spans="5:12" s="24" customFormat="1" x14ac:dyDescent="0.25">
      <c r="E1733" s="23"/>
      <c r="F1733" s="23"/>
      <c r="G1733" s="23"/>
      <c r="H1733" s="23"/>
      <c r="I1733" s="23"/>
      <c r="J1733" s="23"/>
      <c r="K1733" s="23"/>
      <c r="L1733" s="23"/>
    </row>
    <row r="1734" spans="5:12" s="24" customFormat="1" x14ac:dyDescent="0.25">
      <c r="E1734" s="23"/>
      <c r="F1734" s="23"/>
      <c r="G1734" s="23"/>
      <c r="H1734" s="23"/>
      <c r="I1734" s="23"/>
      <c r="J1734" s="23"/>
      <c r="K1734" s="23"/>
      <c r="L1734" s="23"/>
    </row>
    <row r="1735" spans="5:12" s="24" customFormat="1" x14ac:dyDescent="0.25">
      <c r="E1735" s="23"/>
      <c r="F1735" s="23"/>
      <c r="G1735" s="23"/>
      <c r="H1735" s="23"/>
      <c r="I1735" s="23"/>
      <c r="J1735" s="23"/>
      <c r="K1735" s="23"/>
      <c r="L1735" s="23"/>
    </row>
    <row r="1736" spans="5:12" s="24" customFormat="1" x14ac:dyDescent="0.25">
      <c r="E1736" s="23"/>
      <c r="F1736" s="23"/>
      <c r="G1736" s="23"/>
      <c r="H1736" s="23"/>
      <c r="I1736" s="23"/>
      <c r="J1736" s="23"/>
      <c r="K1736" s="23"/>
      <c r="L1736" s="23"/>
    </row>
    <row r="1737" spans="5:12" s="24" customFormat="1" x14ac:dyDescent="0.25">
      <c r="E1737" s="23"/>
      <c r="F1737" s="23"/>
      <c r="G1737" s="23"/>
      <c r="H1737" s="23"/>
      <c r="I1737" s="23"/>
      <c r="J1737" s="23"/>
      <c r="K1737" s="23"/>
      <c r="L1737" s="23"/>
    </row>
    <row r="1738" spans="5:12" s="24" customFormat="1" x14ac:dyDescent="0.25">
      <c r="E1738" s="23"/>
      <c r="F1738" s="23"/>
      <c r="G1738" s="23"/>
      <c r="H1738" s="23"/>
      <c r="I1738" s="23"/>
      <c r="J1738" s="23"/>
      <c r="K1738" s="23"/>
      <c r="L1738" s="23"/>
    </row>
    <row r="1739" spans="5:12" s="24" customFormat="1" x14ac:dyDescent="0.25">
      <c r="E1739" s="23"/>
      <c r="F1739" s="23"/>
      <c r="G1739" s="23"/>
      <c r="H1739" s="23"/>
      <c r="I1739" s="23"/>
      <c r="J1739" s="23"/>
      <c r="K1739" s="23"/>
      <c r="L1739" s="23"/>
    </row>
    <row r="1740" spans="5:12" s="24" customFormat="1" x14ac:dyDescent="0.25">
      <c r="E1740" s="23"/>
      <c r="F1740" s="23"/>
      <c r="G1740" s="23"/>
      <c r="H1740" s="23"/>
      <c r="I1740" s="23"/>
      <c r="J1740" s="23"/>
      <c r="K1740" s="23"/>
      <c r="L1740" s="23"/>
    </row>
    <row r="1741" spans="5:12" s="24" customFormat="1" x14ac:dyDescent="0.25">
      <c r="E1741" s="23"/>
      <c r="F1741" s="23"/>
      <c r="G1741" s="23"/>
      <c r="H1741" s="23"/>
      <c r="I1741" s="23"/>
      <c r="J1741" s="23"/>
      <c r="K1741" s="23"/>
      <c r="L1741" s="23"/>
    </row>
    <row r="1742" spans="5:12" s="24" customFormat="1" x14ac:dyDescent="0.25">
      <c r="E1742" s="23"/>
      <c r="F1742" s="23"/>
      <c r="G1742" s="23"/>
      <c r="H1742" s="23"/>
      <c r="I1742" s="23"/>
      <c r="J1742" s="23"/>
      <c r="K1742" s="23"/>
      <c r="L1742" s="23"/>
    </row>
    <row r="1743" spans="5:12" s="24" customFormat="1" x14ac:dyDescent="0.25">
      <c r="E1743" s="23"/>
      <c r="F1743" s="23"/>
      <c r="G1743" s="23"/>
      <c r="H1743" s="23"/>
      <c r="I1743" s="23"/>
      <c r="J1743" s="23"/>
      <c r="K1743" s="23"/>
      <c r="L1743" s="23"/>
    </row>
    <row r="1744" spans="5:12" s="24" customFormat="1" x14ac:dyDescent="0.25">
      <c r="E1744" s="23"/>
      <c r="F1744" s="23"/>
      <c r="G1744" s="23"/>
      <c r="H1744" s="23"/>
      <c r="I1744" s="23"/>
      <c r="J1744" s="23"/>
      <c r="K1744" s="23"/>
      <c r="L1744" s="23"/>
    </row>
    <row r="1745" spans="5:12" s="24" customFormat="1" x14ac:dyDescent="0.25">
      <c r="E1745" s="23"/>
      <c r="F1745" s="23"/>
      <c r="G1745" s="23"/>
      <c r="H1745" s="23"/>
      <c r="I1745" s="23"/>
      <c r="J1745" s="23"/>
      <c r="K1745" s="23"/>
      <c r="L1745" s="23"/>
    </row>
    <row r="1746" spans="5:12" s="24" customFormat="1" x14ac:dyDescent="0.25">
      <c r="E1746" s="23"/>
      <c r="F1746" s="23"/>
      <c r="G1746" s="23"/>
      <c r="H1746" s="23"/>
      <c r="I1746" s="23"/>
      <c r="J1746" s="23"/>
      <c r="K1746" s="23"/>
      <c r="L1746" s="23"/>
    </row>
    <row r="1747" spans="5:12" s="24" customFormat="1" x14ac:dyDescent="0.25">
      <c r="E1747" s="23"/>
      <c r="F1747" s="23"/>
      <c r="G1747" s="23"/>
      <c r="H1747" s="23"/>
      <c r="I1747" s="23"/>
      <c r="J1747" s="23"/>
      <c r="K1747" s="23"/>
      <c r="L1747" s="23"/>
    </row>
    <row r="1748" spans="5:12" s="24" customFormat="1" x14ac:dyDescent="0.25">
      <c r="E1748" s="23"/>
      <c r="F1748" s="23"/>
      <c r="G1748" s="23"/>
      <c r="H1748" s="23"/>
      <c r="I1748" s="23"/>
      <c r="J1748" s="23"/>
      <c r="K1748" s="23"/>
      <c r="L1748" s="23"/>
    </row>
    <row r="1749" spans="5:12" s="24" customFormat="1" x14ac:dyDescent="0.25">
      <c r="E1749" s="23"/>
      <c r="F1749" s="23"/>
      <c r="G1749" s="23"/>
      <c r="H1749" s="23"/>
      <c r="I1749" s="23"/>
      <c r="J1749" s="23"/>
      <c r="K1749" s="23"/>
      <c r="L1749" s="23"/>
    </row>
    <row r="1750" spans="5:12" s="24" customFormat="1" x14ac:dyDescent="0.25">
      <c r="E1750" s="23"/>
      <c r="F1750" s="23"/>
      <c r="G1750" s="23"/>
      <c r="H1750" s="23"/>
      <c r="I1750" s="23"/>
      <c r="J1750" s="23"/>
      <c r="K1750" s="23"/>
      <c r="L1750" s="23"/>
    </row>
    <row r="1751" spans="5:12" s="24" customFormat="1" x14ac:dyDescent="0.25">
      <c r="E1751" s="23"/>
      <c r="F1751" s="23"/>
      <c r="G1751" s="23"/>
      <c r="H1751" s="23"/>
      <c r="I1751" s="23"/>
      <c r="J1751" s="23"/>
      <c r="K1751" s="23"/>
      <c r="L1751" s="23"/>
    </row>
    <row r="1752" spans="5:12" s="24" customFormat="1" x14ac:dyDescent="0.25">
      <c r="E1752" s="23"/>
      <c r="F1752" s="23"/>
      <c r="G1752" s="23"/>
      <c r="H1752" s="23"/>
      <c r="I1752" s="23"/>
      <c r="J1752" s="23"/>
      <c r="K1752" s="23"/>
      <c r="L1752" s="23"/>
    </row>
    <row r="1753" spans="5:12" s="24" customFormat="1" x14ac:dyDescent="0.25">
      <c r="E1753" s="23"/>
      <c r="F1753" s="23"/>
      <c r="G1753" s="23"/>
      <c r="H1753" s="23"/>
      <c r="I1753" s="23"/>
      <c r="J1753" s="23"/>
      <c r="K1753" s="23"/>
      <c r="L1753" s="23"/>
    </row>
    <row r="1754" spans="5:12" s="24" customFormat="1" x14ac:dyDescent="0.25">
      <c r="E1754" s="23"/>
      <c r="F1754" s="23"/>
      <c r="G1754" s="23"/>
      <c r="H1754" s="23"/>
      <c r="I1754" s="23"/>
      <c r="J1754" s="23"/>
      <c r="K1754" s="23"/>
      <c r="L1754" s="23"/>
    </row>
    <row r="1755" spans="5:12" s="24" customFormat="1" x14ac:dyDescent="0.25">
      <c r="E1755" s="23"/>
      <c r="F1755" s="23"/>
      <c r="G1755" s="23"/>
      <c r="H1755" s="23"/>
      <c r="I1755" s="23"/>
      <c r="J1755" s="23"/>
      <c r="K1755" s="23"/>
      <c r="L1755" s="23"/>
    </row>
    <row r="1756" spans="5:12" s="24" customFormat="1" x14ac:dyDescent="0.25">
      <c r="E1756" s="23"/>
      <c r="F1756" s="23"/>
      <c r="G1756" s="23"/>
      <c r="H1756" s="23"/>
      <c r="I1756" s="23"/>
      <c r="J1756" s="23"/>
      <c r="K1756" s="23"/>
      <c r="L1756" s="23"/>
    </row>
    <row r="1757" spans="5:12" s="24" customFormat="1" x14ac:dyDescent="0.25">
      <c r="E1757" s="23"/>
      <c r="F1757" s="23"/>
      <c r="G1757" s="23"/>
      <c r="H1757" s="23"/>
      <c r="I1757" s="23"/>
      <c r="J1757" s="23"/>
      <c r="K1757" s="23"/>
      <c r="L1757" s="23"/>
    </row>
    <row r="1758" spans="5:12" s="24" customFormat="1" x14ac:dyDescent="0.25">
      <c r="E1758" s="23"/>
      <c r="F1758" s="23"/>
      <c r="G1758" s="23"/>
      <c r="H1758" s="23"/>
      <c r="I1758" s="23"/>
      <c r="J1758" s="23"/>
      <c r="K1758" s="23"/>
      <c r="L1758" s="23"/>
    </row>
    <row r="1759" spans="5:12" s="24" customFormat="1" x14ac:dyDescent="0.25">
      <c r="E1759" s="23"/>
      <c r="F1759" s="23"/>
      <c r="G1759" s="23"/>
      <c r="H1759" s="23"/>
      <c r="I1759" s="23"/>
      <c r="J1759" s="23"/>
      <c r="K1759" s="23"/>
      <c r="L1759" s="23"/>
    </row>
    <row r="1760" spans="5:12" s="24" customFormat="1" x14ac:dyDescent="0.25">
      <c r="E1760" s="23"/>
      <c r="F1760" s="23"/>
      <c r="G1760" s="23"/>
      <c r="H1760" s="23"/>
      <c r="I1760" s="23"/>
      <c r="J1760" s="23"/>
      <c r="K1760" s="23"/>
      <c r="L1760" s="23"/>
    </row>
    <row r="1761" spans="5:12" s="24" customFormat="1" x14ac:dyDescent="0.25">
      <c r="E1761" s="23"/>
      <c r="F1761" s="23"/>
      <c r="G1761" s="23"/>
      <c r="H1761" s="23"/>
      <c r="I1761" s="23"/>
      <c r="J1761" s="23"/>
      <c r="K1761" s="23"/>
      <c r="L1761" s="23"/>
    </row>
    <row r="1762" spans="5:12" s="24" customFormat="1" x14ac:dyDescent="0.25">
      <c r="E1762" s="23"/>
      <c r="F1762" s="23"/>
      <c r="G1762" s="23"/>
      <c r="H1762" s="23"/>
      <c r="I1762" s="23"/>
      <c r="J1762" s="23"/>
      <c r="K1762" s="23"/>
      <c r="L1762" s="23"/>
    </row>
    <row r="1763" spans="5:12" s="24" customFormat="1" x14ac:dyDescent="0.25">
      <c r="E1763" s="23"/>
      <c r="F1763" s="23"/>
      <c r="G1763" s="23"/>
      <c r="H1763" s="23"/>
      <c r="I1763" s="23"/>
      <c r="J1763" s="23"/>
      <c r="K1763" s="23"/>
      <c r="L1763" s="23"/>
    </row>
    <row r="1764" spans="5:12" s="24" customFormat="1" x14ac:dyDescent="0.25">
      <c r="E1764" s="23"/>
      <c r="F1764" s="23"/>
      <c r="G1764" s="23"/>
      <c r="H1764" s="23"/>
      <c r="I1764" s="23"/>
      <c r="J1764" s="23"/>
      <c r="K1764" s="23"/>
      <c r="L1764" s="23"/>
    </row>
    <row r="1765" spans="5:12" s="24" customFormat="1" x14ac:dyDescent="0.25">
      <c r="E1765" s="23"/>
      <c r="F1765" s="23"/>
      <c r="G1765" s="23"/>
      <c r="H1765" s="23"/>
      <c r="I1765" s="23"/>
      <c r="J1765" s="23"/>
      <c r="K1765" s="23"/>
      <c r="L1765" s="23"/>
    </row>
    <row r="1766" spans="5:12" s="24" customFormat="1" x14ac:dyDescent="0.25">
      <c r="E1766" s="23"/>
      <c r="F1766" s="23"/>
      <c r="G1766" s="23"/>
      <c r="H1766" s="23"/>
      <c r="I1766" s="23"/>
      <c r="J1766" s="23"/>
      <c r="K1766" s="23"/>
      <c r="L1766" s="23"/>
    </row>
    <row r="1767" spans="5:12" s="24" customFormat="1" x14ac:dyDescent="0.25">
      <c r="E1767" s="23"/>
      <c r="F1767" s="23"/>
      <c r="G1767" s="23"/>
      <c r="H1767" s="23"/>
      <c r="I1767" s="23"/>
      <c r="J1767" s="23"/>
      <c r="K1767" s="23"/>
      <c r="L1767" s="23"/>
    </row>
    <row r="1768" spans="5:12" s="24" customFormat="1" x14ac:dyDescent="0.25">
      <c r="E1768" s="23"/>
      <c r="F1768" s="23"/>
      <c r="G1768" s="23"/>
      <c r="H1768" s="23"/>
      <c r="I1768" s="23"/>
      <c r="J1768" s="23"/>
      <c r="K1768" s="23"/>
      <c r="L1768" s="23"/>
    </row>
    <row r="1769" spans="5:12" s="24" customFormat="1" x14ac:dyDescent="0.25">
      <c r="E1769" s="23"/>
      <c r="F1769" s="23"/>
      <c r="G1769" s="23"/>
      <c r="H1769" s="23"/>
      <c r="I1769" s="23"/>
      <c r="J1769" s="23"/>
      <c r="K1769" s="23"/>
      <c r="L1769" s="23"/>
    </row>
    <row r="1770" spans="5:12" s="24" customFormat="1" x14ac:dyDescent="0.25">
      <c r="E1770" s="23"/>
      <c r="F1770" s="23"/>
      <c r="G1770" s="23"/>
      <c r="H1770" s="23"/>
      <c r="I1770" s="23"/>
      <c r="J1770" s="23"/>
      <c r="K1770" s="23"/>
      <c r="L1770" s="23"/>
    </row>
    <row r="1771" spans="5:12" s="24" customFormat="1" x14ac:dyDescent="0.25">
      <c r="E1771" s="23"/>
      <c r="F1771" s="23"/>
      <c r="G1771" s="23"/>
      <c r="H1771" s="23"/>
      <c r="I1771" s="23"/>
      <c r="J1771" s="23"/>
      <c r="K1771" s="23"/>
      <c r="L1771" s="23"/>
    </row>
    <row r="1772" spans="5:12" s="24" customFormat="1" x14ac:dyDescent="0.25">
      <c r="E1772" s="23"/>
      <c r="F1772" s="23"/>
      <c r="G1772" s="23"/>
      <c r="H1772" s="23"/>
      <c r="I1772" s="23"/>
      <c r="J1772" s="23"/>
      <c r="K1772" s="23"/>
      <c r="L1772" s="23"/>
    </row>
    <row r="1773" spans="5:12" s="24" customFormat="1" x14ac:dyDescent="0.25">
      <c r="E1773" s="23"/>
      <c r="F1773" s="23"/>
      <c r="G1773" s="23"/>
      <c r="H1773" s="23"/>
      <c r="I1773" s="23"/>
      <c r="J1773" s="23"/>
      <c r="K1773" s="23"/>
      <c r="L1773" s="23"/>
    </row>
    <row r="1774" spans="5:12" s="24" customFormat="1" x14ac:dyDescent="0.25">
      <c r="E1774" s="23"/>
      <c r="F1774" s="23"/>
      <c r="G1774" s="23"/>
      <c r="H1774" s="23"/>
      <c r="I1774" s="23"/>
      <c r="J1774" s="23"/>
      <c r="K1774" s="23"/>
      <c r="L1774" s="23"/>
    </row>
    <row r="1775" spans="5:12" s="24" customFormat="1" x14ac:dyDescent="0.25">
      <c r="E1775" s="23"/>
      <c r="F1775" s="23"/>
      <c r="G1775" s="23"/>
      <c r="H1775" s="23"/>
      <c r="I1775" s="23"/>
      <c r="J1775" s="23"/>
      <c r="K1775" s="23"/>
      <c r="L1775" s="23"/>
    </row>
    <row r="1776" spans="5:12" s="24" customFormat="1" x14ac:dyDescent="0.25">
      <c r="E1776" s="23"/>
      <c r="F1776" s="23"/>
      <c r="G1776" s="23"/>
      <c r="H1776" s="23"/>
      <c r="I1776" s="23"/>
      <c r="J1776" s="23"/>
      <c r="K1776" s="23"/>
      <c r="L1776" s="23"/>
    </row>
    <row r="1777" spans="5:12" s="24" customFormat="1" x14ac:dyDescent="0.25">
      <c r="E1777" s="23"/>
      <c r="F1777" s="23"/>
      <c r="G1777" s="23"/>
      <c r="H1777" s="23"/>
      <c r="I1777" s="23"/>
      <c r="J1777" s="23"/>
      <c r="K1777" s="23"/>
      <c r="L1777" s="23"/>
    </row>
    <row r="1778" spans="5:12" s="24" customFormat="1" x14ac:dyDescent="0.25">
      <c r="E1778" s="23"/>
      <c r="F1778" s="23"/>
      <c r="G1778" s="23"/>
      <c r="H1778" s="23"/>
      <c r="I1778" s="23"/>
      <c r="J1778" s="23"/>
      <c r="K1778" s="23"/>
      <c r="L1778" s="23"/>
    </row>
    <row r="1779" spans="5:12" s="24" customFormat="1" x14ac:dyDescent="0.25">
      <c r="E1779" s="23"/>
      <c r="F1779" s="23"/>
      <c r="G1779" s="23"/>
      <c r="H1779" s="23"/>
      <c r="I1779" s="23"/>
      <c r="J1779" s="23"/>
      <c r="K1779" s="23"/>
      <c r="L1779" s="23"/>
    </row>
    <row r="1780" spans="5:12" s="24" customFormat="1" x14ac:dyDescent="0.25">
      <c r="E1780" s="23"/>
      <c r="F1780" s="23"/>
      <c r="G1780" s="23"/>
      <c r="H1780" s="23"/>
      <c r="I1780" s="23"/>
      <c r="J1780" s="23"/>
      <c r="K1780" s="23"/>
      <c r="L1780" s="23"/>
    </row>
    <row r="1781" spans="5:12" s="24" customFormat="1" x14ac:dyDescent="0.25">
      <c r="E1781" s="23"/>
      <c r="F1781" s="23"/>
      <c r="G1781" s="23"/>
      <c r="H1781" s="23"/>
      <c r="I1781" s="23"/>
      <c r="J1781" s="23"/>
      <c r="K1781" s="23"/>
      <c r="L1781" s="23"/>
    </row>
    <row r="1782" spans="5:12" s="24" customFormat="1" x14ac:dyDescent="0.25">
      <c r="E1782" s="23"/>
      <c r="F1782" s="23"/>
      <c r="G1782" s="23"/>
      <c r="H1782" s="23"/>
      <c r="I1782" s="23"/>
      <c r="J1782" s="23"/>
      <c r="K1782" s="23"/>
      <c r="L1782" s="23"/>
    </row>
    <row r="1783" spans="5:12" s="24" customFormat="1" x14ac:dyDescent="0.25">
      <c r="E1783" s="23"/>
      <c r="F1783" s="23"/>
      <c r="G1783" s="23"/>
      <c r="H1783" s="23"/>
      <c r="I1783" s="23"/>
      <c r="J1783" s="23"/>
      <c r="K1783" s="23"/>
      <c r="L1783" s="23"/>
    </row>
    <row r="1784" spans="5:12" s="24" customFormat="1" x14ac:dyDescent="0.25">
      <c r="E1784" s="23"/>
      <c r="F1784" s="23"/>
      <c r="G1784" s="23"/>
      <c r="H1784" s="23"/>
      <c r="I1784" s="23"/>
      <c r="J1784" s="23"/>
      <c r="K1784" s="23"/>
      <c r="L1784" s="23"/>
    </row>
    <row r="1785" spans="5:12" s="24" customFormat="1" x14ac:dyDescent="0.25">
      <c r="E1785" s="23"/>
      <c r="F1785" s="23"/>
      <c r="G1785" s="23"/>
      <c r="H1785" s="23"/>
      <c r="I1785" s="23"/>
      <c r="J1785" s="23"/>
      <c r="K1785" s="23"/>
      <c r="L1785" s="23"/>
    </row>
    <row r="1786" spans="5:12" s="24" customFormat="1" x14ac:dyDescent="0.25">
      <c r="E1786" s="23"/>
      <c r="F1786" s="23"/>
      <c r="G1786" s="23"/>
      <c r="H1786" s="23"/>
      <c r="I1786" s="23"/>
      <c r="J1786" s="23"/>
      <c r="K1786" s="23"/>
      <c r="L1786" s="23"/>
    </row>
    <row r="1787" spans="5:12" s="24" customFormat="1" x14ac:dyDescent="0.25">
      <c r="E1787" s="23"/>
      <c r="F1787" s="23"/>
      <c r="G1787" s="23"/>
      <c r="H1787" s="23"/>
      <c r="I1787" s="23"/>
      <c r="J1787" s="23"/>
      <c r="K1787" s="23"/>
      <c r="L1787" s="23"/>
    </row>
    <row r="1788" spans="5:12" s="24" customFormat="1" x14ac:dyDescent="0.25">
      <c r="E1788" s="23"/>
      <c r="F1788" s="23"/>
      <c r="G1788" s="23"/>
      <c r="H1788" s="23"/>
      <c r="I1788" s="23"/>
      <c r="J1788" s="23"/>
      <c r="K1788" s="23"/>
      <c r="L1788" s="23"/>
    </row>
    <row r="1789" spans="5:12" s="24" customFormat="1" x14ac:dyDescent="0.25">
      <c r="E1789" s="23"/>
      <c r="F1789" s="23"/>
      <c r="G1789" s="23"/>
      <c r="H1789" s="23"/>
      <c r="I1789" s="23"/>
      <c r="J1789" s="23"/>
      <c r="K1789" s="23"/>
      <c r="L1789" s="23"/>
    </row>
    <row r="1790" spans="5:12" s="24" customFormat="1" x14ac:dyDescent="0.25">
      <c r="E1790" s="23"/>
      <c r="F1790" s="23"/>
      <c r="G1790" s="23"/>
      <c r="H1790" s="23"/>
      <c r="I1790" s="23"/>
      <c r="J1790" s="23"/>
      <c r="K1790" s="23"/>
      <c r="L1790" s="23"/>
    </row>
    <row r="1791" spans="5:12" s="24" customFormat="1" x14ac:dyDescent="0.25">
      <c r="E1791" s="23"/>
      <c r="F1791" s="23"/>
      <c r="G1791" s="23"/>
      <c r="H1791" s="23"/>
      <c r="I1791" s="23"/>
      <c r="J1791" s="23"/>
      <c r="K1791" s="23"/>
      <c r="L1791" s="23"/>
    </row>
    <row r="1792" spans="5:12" s="24" customFormat="1" x14ac:dyDescent="0.25">
      <c r="E1792" s="23"/>
      <c r="F1792" s="23"/>
      <c r="G1792" s="23"/>
      <c r="H1792" s="23"/>
      <c r="I1792" s="23"/>
      <c r="J1792" s="23"/>
      <c r="K1792" s="23"/>
      <c r="L1792" s="23"/>
    </row>
    <row r="1793" spans="5:12" s="24" customFormat="1" x14ac:dyDescent="0.25">
      <c r="E1793" s="23"/>
      <c r="F1793" s="23"/>
      <c r="G1793" s="23"/>
      <c r="H1793" s="23"/>
      <c r="I1793" s="23"/>
      <c r="J1793" s="23"/>
      <c r="K1793" s="23"/>
      <c r="L1793" s="23"/>
    </row>
    <row r="1794" spans="5:12" s="24" customFormat="1" x14ac:dyDescent="0.25">
      <c r="E1794" s="23"/>
      <c r="F1794" s="23"/>
      <c r="G1794" s="23"/>
      <c r="H1794" s="23"/>
      <c r="I1794" s="23"/>
      <c r="J1794" s="23"/>
      <c r="K1794" s="23"/>
      <c r="L1794" s="23"/>
    </row>
    <row r="1795" spans="5:12" s="24" customFormat="1" x14ac:dyDescent="0.25">
      <c r="E1795" s="23"/>
      <c r="F1795" s="23"/>
      <c r="G1795" s="23"/>
      <c r="H1795" s="23"/>
      <c r="I1795" s="23"/>
      <c r="J1795" s="23"/>
      <c r="K1795" s="23"/>
      <c r="L1795" s="23"/>
    </row>
    <row r="1796" spans="5:12" s="24" customFormat="1" x14ac:dyDescent="0.25">
      <c r="E1796" s="23"/>
      <c r="F1796" s="23"/>
      <c r="G1796" s="23"/>
      <c r="H1796" s="23"/>
      <c r="I1796" s="23"/>
      <c r="J1796" s="23"/>
      <c r="K1796" s="23"/>
      <c r="L1796" s="23"/>
    </row>
    <row r="1797" spans="5:12" s="24" customFormat="1" x14ac:dyDescent="0.25">
      <c r="E1797" s="23"/>
      <c r="F1797" s="23"/>
      <c r="G1797" s="23"/>
      <c r="H1797" s="23"/>
      <c r="I1797" s="23"/>
      <c r="J1797" s="23"/>
      <c r="K1797" s="23"/>
      <c r="L1797" s="23"/>
    </row>
    <row r="1798" spans="5:12" s="24" customFormat="1" x14ac:dyDescent="0.25">
      <c r="E1798" s="23"/>
      <c r="F1798" s="23"/>
      <c r="G1798" s="23"/>
      <c r="H1798" s="23"/>
      <c r="I1798" s="23"/>
      <c r="J1798" s="23"/>
      <c r="K1798" s="23"/>
      <c r="L1798" s="23"/>
    </row>
    <row r="1799" spans="5:12" s="24" customFormat="1" x14ac:dyDescent="0.25">
      <c r="E1799" s="23"/>
      <c r="F1799" s="23"/>
      <c r="G1799" s="23"/>
      <c r="H1799" s="23"/>
      <c r="I1799" s="23"/>
      <c r="J1799" s="23"/>
      <c r="K1799" s="23"/>
      <c r="L1799" s="23"/>
    </row>
    <row r="1800" spans="5:12" s="24" customFormat="1" x14ac:dyDescent="0.25">
      <c r="E1800" s="23"/>
      <c r="F1800" s="23"/>
      <c r="G1800" s="23"/>
      <c r="H1800" s="23"/>
      <c r="I1800" s="23"/>
      <c r="J1800" s="23"/>
      <c r="K1800" s="23"/>
      <c r="L1800" s="23"/>
    </row>
    <row r="1801" spans="5:12" s="24" customFormat="1" x14ac:dyDescent="0.25">
      <c r="E1801" s="23"/>
      <c r="F1801" s="23"/>
      <c r="G1801" s="23"/>
      <c r="H1801" s="23"/>
      <c r="I1801" s="23"/>
      <c r="J1801" s="23"/>
      <c r="K1801" s="23"/>
      <c r="L1801" s="23"/>
    </row>
    <row r="1802" spans="5:12" s="24" customFormat="1" x14ac:dyDescent="0.25">
      <c r="E1802" s="23"/>
      <c r="F1802" s="23"/>
      <c r="G1802" s="23"/>
      <c r="H1802" s="23"/>
      <c r="I1802" s="23"/>
      <c r="J1802" s="23"/>
      <c r="K1802" s="23"/>
      <c r="L1802" s="23"/>
    </row>
    <row r="1803" spans="5:12" s="24" customFormat="1" x14ac:dyDescent="0.25">
      <c r="E1803" s="23"/>
      <c r="F1803" s="23"/>
      <c r="G1803" s="23"/>
      <c r="H1803" s="23"/>
      <c r="I1803" s="23"/>
      <c r="J1803" s="23"/>
      <c r="K1803" s="23"/>
      <c r="L1803" s="23"/>
    </row>
    <row r="1804" spans="5:12" s="24" customFormat="1" x14ac:dyDescent="0.25">
      <c r="E1804" s="23"/>
      <c r="F1804" s="23"/>
      <c r="G1804" s="23"/>
      <c r="H1804" s="23"/>
      <c r="I1804" s="23"/>
      <c r="J1804" s="23"/>
      <c r="K1804" s="23"/>
      <c r="L1804" s="23"/>
    </row>
    <row r="1805" spans="5:12" s="24" customFormat="1" x14ac:dyDescent="0.25">
      <c r="E1805" s="23"/>
      <c r="F1805" s="23"/>
      <c r="G1805" s="23"/>
      <c r="H1805" s="23"/>
      <c r="I1805" s="23"/>
      <c r="J1805" s="23"/>
      <c r="K1805" s="23"/>
      <c r="L1805" s="23"/>
    </row>
    <row r="1806" spans="5:12" s="24" customFormat="1" x14ac:dyDescent="0.25">
      <c r="E1806" s="23"/>
      <c r="F1806" s="23"/>
      <c r="G1806" s="23"/>
      <c r="H1806" s="23"/>
      <c r="I1806" s="23"/>
      <c r="J1806" s="23"/>
      <c r="K1806" s="23"/>
      <c r="L1806" s="23"/>
    </row>
    <row r="1807" spans="5:12" s="24" customFormat="1" x14ac:dyDescent="0.25">
      <c r="E1807" s="23"/>
      <c r="F1807" s="23"/>
      <c r="G1807" s="23"/>
      <c r="H1807" s="23"/>
      <c r="I1807" s="23"/>
      <c r="J1807" s="23"/>
      <c r="K1807" s="23"/>
      <c r="L1807" s="23"/>
    </row>
    <row r="1808" spans="5:12" s="24" customFormat="1" x14ac:dyDescent="0.25">
      <c r="E1808" s="23"/>
      <c r="F1808" s="23"/>
      <c r="G1808" s="23"/>
      <c r="H1808" s="23"/>
      <c r="I1808" s="23"/>
      <c r="J1808" s="23"/>
      <c r="K1808" s="23"/>
      <c r="L1808" s="23"/>
    </row>
    <row r="1809" spans="5:12" s="24" customFormat="1" x14ac:dyDescent="0.25">
      <c r="E1809" s="23"/>
      <c r="F1809" s="23"/>
      <c r="G1809" s="23"/>
      <c r="H1809" s="23"/>
      <c r="I1809" s="23"/>
      <c r="J1809" s="23"/>
      <c r="K1809" s="23"/>
      <c r="L1809" s="23"/>
    </row>
    <row r="1810" spans="5:12" s="24" customFormat="1" x14ac:dyDescent="0.25">
      <c r="E1810" s="23"/>
      <c r="F1810" s="23"/>
      <c r="G1810" s="23"/>
      <c r="H1810" s="23"/>
      <c r="I1810" s="23"/>
      <c r="J1810" s="23"/>
      <c r="K1810" s="23"/>
      <c r="L1810" s="23"/>
    </row>
    <row r="1811" spans="5:12" s="24" customFormat="1" x14ac:dyDescent="0.25">
      <c r="E1811" s="23"/>
      <c r="F1811" s="23"/>
      <c r="G1811" s="23"/>
      <c r="H1811" s="23"/>
      <c r="I1811" s="23"/>
      <c r="J1811" s="23"/>
      <c r="K1811" s="23"/>
      <c r="L1811" s="23"/>
    </row>
    <row r="1812" spans="5:12" s="24" customFormat="1" x14ac:dyDescent="0.25">
      <c r="E1812" s="23"/>
      <c r="F1812" s="23"/>
      <c r="G1812" s="23"/>
      <c r="H1812" s="23"/>
      <c r="I1812" s="23"/>
      <c r="J1812" s="23"/>
      <c r="K1812" s="23"/>
      <c r="L1812" s="23"/>
    </row>
    <row r="1813" spans="5:12" s="24" customFormat="1" x14ac:dyDescent="0.25">
      <c r="E1813" s="23"/>
      <c r="F1813" s="23"/>
      <c r="G1813" s="23"/>
      <c r="H1813" s="23"/>
      <c r="I1813" s="23"/>
      <c r="J1813" s="23"/>
      <c r="K1813" s="23"/>
      <c r="L1813" s="23"/>
    </row>
    <row r="1814" spans="5:12" s="24" customFormat="1" x14ac:dyDescent="0.25">
      <c r="E1814" s="23"/>
      <c r="F1814" s="23"/>
      <c r="G1814" s="23"/>
      <c r="H1814" s="23"/>
      <c r="I1814" s="23"/>
      <c r="J1814" s="23"/>
      <c r="K1814" s="23"/>
      <c r="L1814" s="23"/>
    </row>
    <row r="1815" spans="5:12" s="24" customFormat="1" x14ac:dyDescent="0.25">
      <c r="E1815" s="23"/>
      <c r="F1815" s="23"/>
      <c r="G1815" s="23"/>
      <c r="H1815" s="23"/>
      <c r="I1815" s="23"/>
      <c r="J1815" s="23"/>
      <c r="K1815" s="23"/>
      <c r="L1815" s="23"/>
    </row>
    <row r="1816" spans="5:12" s="24" customFormat="1" x14ac:dyDescent="0.25">
      <c r="E1816" s="23"/>
      <c r="F1816" s="23"/>
      <c r="G1816" s="23"/>
      <c r="H1816" s="23"/>
      <c r="I1816" s="23"/>
      <c r="J1816" s="23"/>
      <c r="K1816" s="23"/>
      <c r="L1816" s="23"/>
    </row>
    <row r="1817" spans="5:12" s="24" customFormat="1" x14ac:dyDescent="0.25">
      <c r="E1817" s="23"/>
      <c r="F1817" s="23"/>
      <c r="G1817" s="23"/>
      <c r="H1817" s="23"/>
      <c r="I1817" s="23"/>
      <c r="J1817" s="23"/>
      <c r="K1817" s="23"/>
      <c r="L1817" s="23"/>
    </row>
    <row r="1818" spans="5:12" s="24" customFormat="1" x14ac:dyDescent="0.25">
      <c r="E1818" s="23"/>
      <c r="F1818" s="23"/>
      <c r="G1818" s="23"/>
      <c r="H1818" s="23"/>
      <c r="I1818" s="23"/>
      <c r="J1818" s="23"/>
      <c r="K1818" s="23"/>
      <c r="L1818" s="23"/>
    </row>
    <row r="1819" spans="5:12" s="24" customFormat="1" x14ac:dyDescent="0.25">
      <c r="E1819" s="23"/>
      <c r="F1819" s="23"/>
      <c r="G1819" s="23"/>
      <c r="H1819" s="23"/>
      <c r="I1819" s="23"/>
      <c r="J1819" s="23"/>
      <c r="K1819" s="23"/>
      <c r="L1819" s="23"/>
    </row>
    <row r="1820" spans="5:12" s="24" customFormat="1" x14ac:dyDescent="0.25">
      <c r="E1820" s="23"/>
      <c r="F1820" s="23"/>
      <c r="G1820" s="23"/>
      <c r="H1820" s="23"/>
      <c r="I1820" s="23"/>
      <c r="J1820" s="23"/>
      <c r="K1820" s="23"/>
      <c r="L1820" s="23"/>
    </row>
    <row r="1821" spans="5:12" s="24" customFormat="1" x14ac:dyDescent="0.25">
      <c r="E1821" s="23"/>
      <c r="F1821" s="23"/>
      <c r="G1821" s="23"/>
      <c r="H1821" s="23"/>
      <c r="I1821" s="23"/>
      <c r="J1821" s="23"/>
      <c r="K1821" s="23"/>
      <c r="L1821" s="23"/>
    </row>
    <row r="1822" spans="5:12" s="24" customFormat="1" x14ac:dyDescent="0.25">
      <c r="E1822" s="23"/>
      <c r="F1822" s="23"/>
      <c r="G1822" s="23"/>
      <c r="H1822" s="23"/>
      <c r="I1822" s="23"/>
      <c r="J1822" s="23"/>
      <c r="K1822" s="23"/>
      <c r="L1822" s="23"/>
    </row>
    <row r="1823" spans="5:12" s="24" customFormat="1" x14ac:dyDescent="0.25">
      <c r="E1823" s="23"/>
      <c r="F1823" s="23"/>
      <c r="G1823" s="23"/>
      <c r="H1823" s="23"/>
      <c r="I1823" s="23"/>
      <c r="J1823" s="23"/>
      <c r="K1823" s="23"/>
      <c r="L1823" s="23"/>
    </row>
    <row r="1824" spans="5:12" s="24" customFormat="1" x14ac:dyDescent="0.25">
      <c r="E1824" s="23"/>
      <c r="F1824" s="23"/>
      <c r="G1824" s="23"/>
      <c r="H1824" s="23"/>
      <c r="I1824" s="23"/>
      <c r="J1824" s="23"/>
      <c r="K1824" s="23"/>
      <c r="L1824" s="23"/>
    </row>
    <row r="1825" spans="5:12" s="24" customFormat="1" x14ac:dyDescent="0.25">
      <c r="E1825" s="23"/>
      <c r="F1825" s="23"/>
      <c r="G1825" s="23"/>
      <c r="H1825" s="23"/>
      <c r="I1825" s="23"/>
      <c r="J1825" s="23"/>
      <c r="K1825" s="23"/>
      <c r="L1825" s="23"/>
    </row>
    <row r="1826" spans="5:12" s="24" customFormat="1" x14ac:dyDescent="0.25">
      <c r="E1826" s="23"/>
      <c r="F1826" s="23"/>
      <c r="G1826" s="23"/>
      <c r="H1826" s="23"/>
      <c r="I1826" s="23"/>
      <c r="J1826" s="23"/>
      <c r="K1826" s="23"/>
      <c r="L1826" s="23"/>
    </row>
    <row r="1827" spans="5:12" s="24" customFormat="1" x14ac:dyDescent="0.25">
      <c r="E1827" s="23"/>
      <c r="F1827" s="23"/>
      <c r="G1827" s="23"/>
      <c r="H1827" s="23"/>
      <c r="I1827" s="23"/>
      <c r="J1827" s="23"/>
      <c r="K1827" s="23"/>
      <c r="L1827" s="23"/>
    </row>
    <row r="1828" spans="5:12" s="24" customFormat="1" x14ac:dyDescent="0.25">
      <c r="E1828" s="23"/>
      <c r="F1828" s="23"/>
      <c r="G1828" s="23"/>
      <c r="H1828" s="23"/>
      <c r="I1828" s="23"/>
      <c r="J1828" s="23"/>
      <c r="K1828" s="23"/>
      <c r="L1828" s="23"/>
    </row>
    <row r="1829" spans="5:12" s="24" customFormat="1" x14ac:dyDescent="0.25">
      <c r="E1829" s="23"/>
      <c r="F1829" s="23"/>
      <c r="G1829" s="23"/>
      <c r="H1829" s="23"/>
      <c r="I1829" s="23"/>
      <c r="J1829" s="23"/>
      <c r="K1829" s="23"/>
      <c r="L1829" s="23"/>
    </row>
    <row r="1830" spans="5:12" s="24" customFormat="1" x14ac:dyDescent="0.25">
      <c r="E1830" s="23"/>
      <c r="F1830" s="23"/>
      <c r="G1830" s="23"/>
      <c r="H1830" s="23"/>
      <c r="I1830" s="23"/>
      <c r="J1830" s="23"/>
      <c r="K1830" s="23"/>
      <c r="L1830" s="23"/>
    </row>
    <row r="1831" spans="5:12" s="24" customFormat="1" x14ac:dyDescent="0.25">
      <c r="E1831" s="23"/>
      <c r="F1831" s="23"/>
      <c r="G1831" s="23"/>
      <c r="H1831" s="23"/>
      <c r="I1831" s="23"/>
      <c r="J1831" s="23"/>
      <c r="K1831" s="23"/>
      <c r="L1831" s="23"/>
    </row>
    <row r="1832" spans="5:12" s="24" customFormat="1" x14ac:dyDescent="0.25">
      <c r="E1832" s="23"/>
      <c r="F1832" s="23"/>
      <c r="G1832" s="23"/>
      <c r="H1832" s="23"/>
      <c r="I1832" s="23"/>
      <c r="J1832" s="23"/>
      <c r="K1832" s="23"/>
      <c r="L1832" s="23"/>
    </row>
    <row r="1833" spans="5:12" s="24" customFormat="1" x14ac:dyDescent="0.25">
      <c r="E1833" s="23"/>
      <c r="F1833" s="23"/>
      <c r="G1833" s="23"/>
      <c r="H1833" s="23"/>
      <c r="I1833" s="23"/>
      <c r="J1833" s="23"/>
      <c r="K1833" s="23"/>
      <c r="L1833" s="23"/>
    </row>
    <row r="1834" spans="5:12" s="24" customFormat="1" x14ac:dyDescent="0.25">
      <c r="E1834" s="23"/>
      <c r="F1834" s="23"/>
      <c r="G1834" s="23"/>
      <c r="H1834" s="23"/>
      <c r="I1834" s="23"/>
      <c r="J1834" s="23"/>
      <c r="K1834" s="23"/>
      <c r="L1834" s="23"/>
    </row>
    <row r="1835" spans="5:12" s="24" customFormat="1" x14ac:dyDescent="0.25">
      <c r="E1835" s="23"/>
      <c r="F1835" s="23"/>
      <c r="G1835" s="23"/>
      <c r="H1835" s="23"/>
      <c r="I1835" s="23"/>
      <c r="J1835" s="23"/>
      <c r="K1835" s="23"/>
      <c r="L1835" s="23"/>
    </row>
    <row r="1836" spans="5:12" s="24" customFormat="1" x14ac:dyDescent="0.25">
      <c r="E1836" s="23"/>
      <c r="F1836" s="23"/>
      <c r="G1836" s="23"/>
      <c r="H1836" s="23"/>
      <c r="I1836" s="23"/>
      <c r="J1836" s="23"/>
      <c r="K1836" s="23"/>
      <c r="L1836" s="23"/>
    </row>
    <row r="1837" spans="5:12" s="24" customFormat="1" x14ac:dyDescent="0.25">
      <c r="E1837" s="23"/>
      <c r="F1837" s="23"/>
      <c r="G1837" s="23"/>
      <c r="H1837" s="23"/>
      <c r="I1837" s="23"/>
      <c r="J1837" s="23"/>
      <c r="K1837" s="23"/>
      <c r="L1837" s="23"/>
    </row>
    <row r="1838" spans="5:12" s="24" customFormat="1" x14ac:dyDescent="0.25">
      <c r="E1838" s="23"/>
      <c r="F1838" s="23"/>
      <c r="G1838" s="23"/>
      <c r="H1838" s="23"/>
      <c r="I1838" s="23"/>
      <c r="J1838" s="23"/>
      <c r="K1838" s="23"/>
      <c r="L1838" s="23"/>
    </row>
    <row r="1839" spans="5:12" s="24" customFormat="1" x14ac:dyDescent="0.25">
      <c r="E1839" s="23"/>
      <c r="F1839" s="23"/>
      <c r="G1839" s="23"/>
      <c r="H1839" s="23"/>
      <c r="I1839" s="23"/>
      <c r="J1839" s="23"/>
      <c r="K1839" s="23"/>
      <c r="L1839" s="23"/>
    </row>
    <row r="1840" spans="5:12" s="24" customFormat="1" x14ac:dyDescent="0.25">
      <c r="E1840" s="23"/>
      <c r="F1840" s="23"/>
      <c r="G1840" s="23"/>
      <c r="H1840" s="23"/>
      <c r="I1840" s="23"/>
      <c r="J1840" s="23"/>
      <c r="K1840" s="23"/>
      <c r="L1840" s="23"/>
    </row>
    <row r="1841" spans="5:12" s="24" customFormat="1" x14ac:dyDescent="0.25">
      <c r="E1841" s="23"/>
      <c r="F1841" s="23"/>
      <c r="G1841" s="23"/>
      <c r="H1841" s="23"/>
      <c r="I1841" s="23"/>
      <c r="J1841" s="23"/>
      <c r="K1841" s="23"/>
      <c r="L1841" s="23"/>
    </row>
    <row r="1842" spans="5:12" s="24" customFormat="1" x14ac:dyDescent="0.25">
      <c r="E1842" s="23"/>
      <c r="F1842" s="23"/>
      <c r="G1842" s="23"/>
      <c r="H1842" s="23"/>
      <c r="I1842" s="23"/>
      <c r="J1842" s="23"/>
      <c r="K1842" s="23"/>
      <c r="L1842" s="23"/>
    </row>
    <row r="1843" spans="5:12" s="24" customFormat="1" x14ac:dyDescent="0.25">
      <c r="E1843" s="23"/>
      <c r="F1843" s="23"/>
      <c r="G1843" s="23"/>
      <c r="H1843" s="23"/>
      <c r="I1843" s="23"/>
      <c r="J1843" s="23"/>
      <c r="K1843" s="23"/>
      <c r="L1843" s="23"/>
    </row>
    <row r="1844" spans="5:12" s="24" customFormat="1" x14ac:dyDescent="0.25">
      <c r="E1844" s="23"/>
      <c r="F1844" s="23"/>
      <c r="G1844" s="23"/>
      <c r="H1844" s="23"/>
      <c r="I1844" s="23"/>
      <c r="J1844" s="23"/>
      <c r="K1844" s="23"/>
      <c r="L1844" s="23"/>
    </row>
    <row r="1845" spans="5:12" s="24" customFormat="1" x14ac:dyDescent="0.25">
      <c r="E1845" s="23"/>
      <c r="F1845" s="23"/>
      <c r="G1845" s="23"/>
      <c r="H1845" s="23"/>
      <c r="I1845" s="23"/>
      <c r="J1845" s="23"/>
      <c r="K1845" s="23"/>
      <c r="L1845" s="23"/>
    </row>
    <row r="1846" spans="5:12" s="24" customFormat="1" x14ac:dyDescent="0.25">
      <c r="E1846" s="23"/>
      <c r="F1846" s="23"/>
      <c r="G1846" s="23"/>
      <c r="H1846" s="23"/>
      <c r="I1846" s="23"/>
      <c r="J1846" s="23"/>
      <c r="K1846" s="23"/>
      <c r="L1846" s="23"/>
    </row>
    <row r="1847" spans="5:12" s="24" customFormat="1" x14ac:dyDescent="0.25">
      <c r="E1847" s="23"/>
      <c r="F1847" s="23"/>
      <c r="G1847" s="23"/>
      <c r="H1847" s="23"/>
      <c r="I1847" s="23"/>
      <c r="J1847" s="23"/>
      <c r="K1847" s="23"/>
      <c r="L1847" s="23"/>
    </row>
    <row r="1848" spans="5:12" s="24" customFormat="1" x14ac:dyDescent="0.25">
      <c r="E1848" s="23"/>
      <c r="F1848" s="23"/>
      <c r="G1848" s="23"/>
      <c r="H1848" s="23"/>
      <c r="I1848" s="23"/>
      <c r="J1848" s="23"/>
      <c r="K1848" s="23"/>
      <c r="L1848" s="23"/>
    </row>
    <row r="1849" spans="5:12" s="24" customFormat="1" x14ac:dyDescent="0.25">
      <c r="E1849" s="23"/>
      <c r="F1849" s="23"/>
      <c r="G1849" s="23"/>
      <c r="H1849" s="23"/>
      <c r="I1849" s="23"/>
      <c r="J1849" s="23"/>
      <c r="K1849" s="23"/>
      <c r="L1849" s="23"/>
    </row>
    <row r="1850" spans="5:12" s="24" customFormat="1" x14ac:dyDescent="0.25">
      <c r="E1850" s="23"/>
      <c r="F1850" s="23"/>
      <c r="G1850" s="23"/>
      <c r="H1850" s="23"/>
      <c r="I1850" s="23"/>
      <c r="J1850" s="23"/>
      <c r="K1850" s="23"/>
      <c r="L1850" s="23"/>
    </row>
    <row r="1851" spans="5:12" s="24" customFormat="1" x14ac:dyDescent="0.25">
      <c r="E1851" s="23"/>
      <c r="F1851" s="23"/>
      <c r="G1851" s="23"/>
      <c r="H1851" s="23"/>
      <c r="I1851" s="23"/>
      <c r="J1851" s="23"/>
      <c r="K1851" s="23"/>
      <c r="L1851" s="23"/>
    </row>
    <row r="1852" spans="5:12" s="24" customFormat="1" x14ac:dyDescent="0.25">
      <c r="E1852" s="23"/>
      <c r="F1852" s="23"/>
      <c r="G1852" s="23"/>
      <c r="H1852" s="23"/>
      <c r="I1852" s="23"/>
      <c r="J1852" s="23"/>
      <c r="K1852" s="23"/>
      <c r="L1852" s="23"/>
    </row>
    <row r="1853" spans="5:12" s="24" customFormat="1" x14ac:dyDescent="0.25">
      <c r="E1853" s="23"/>
      <c r="F1853" s="23"/>
      <c r="G1853" s="23"/>
      <c r="H1853" s="23"/>
      <c r="I1853" s="23"/>
      <c r="J1853" s="23"/>
      <c r="K1853" s="23"/>
      <c r="L1853" s="23"/>
    </row>
    <row r="1854" spans="5:12" s="24" customFormat="1" x14ac:dyDescent="0.25">
      <c r="E1854" s="23"/>
      <c r="F1854" s="23"/>
      <c r="G1854" s="23"/>
      <c r="H1854" s="23"/>
      <c r="I1854" s="23"/>
      <c r="J1854" s="23"/>
      <c r="K1854" s="23"/>
      <c r="L1854" s="23"/>
    </row>
    <row r="1855" spans="5:12" s="24" customFormat="1" x14ac:dyDescent="0.25">
      <c r="E1855" s="23"/>
      <c r="F1855" s="23"/>
      <c r="G1855" s="23"/>
      <c r="H1855" s="23"/>
      <c r="I1855" s="23"/>
      <c r="J1855" s="23"/>
      <c r="K1855" s="23"/>
      <c r="L1855" s="23"/>
    </row>
    <row r="1856" spans="5:12" s="24" customFormat="1" x14ac:dyDescent="0.25">
      <c r="E1856" s="23"/>
      <c r="F1856" s="23"/>
      <c r="G1856" s="23"/>
      <c r="H1856" s="23"/>
      <c r="I1856" s="23"/>
      <c r="J1856" s="23"/>
      <c r="K1856" s="23"/>
      <c r="L1856" s="23"/>
    </row>
    <row r="1857" spans="5:12" s="24" customFormat="1" x14ac:dyDescent="0.25">
      <c r="E1857" s="23"/>
      <c r="F1857" s="23"/>
      <c r="G1857" s="23"/>
      <c r="H1857" s="23"/>
      <c r="I1857" s="23"/>
      <c r="J1857" s="23"/>
      <c r="K1857" s="23"/>
      <c r="L1857" s="23"/>
    </row>
    <row r="1858" spans="5:12" s="24" customFormat="1" x14ac:dyDescent="0.25">
      <c r="E1858" s="23"/>
      <c r="F1858" s="23"/>
      <c r="G1858" s="23"/>
      <c r="H1858" s="23"/>
      <c r="I1858" s="23"/>
      <c r="J1858" s="23"/>
      <c r="K1858" s="23"/>
      <c r="L1858" s="23"/>
    </row>
    <row r="1859" spans="5:12" s="24" customFormat="1" x14ac:dyDescent="0.25">
      <c r="E1859" s="23"/>
      <c r="F1859" s="23"/>
      <c r="G1859" s="23"/>
      <c r="H1859" s="23"/>
      <c r="I1859" s="23"/>
      <c r="J1859" s="23"/>
      <c r="K1859" s="23"/>
      <c r="L1859" s="23"/>
    </row>
    <row r="1860" spans="5:12" s="24" customFormat="1" x14ac:dyDescent="0.25">
      <c r="E1860" s="23"/>
      <c r="F1860" s="23"/>
      <c r="G1860" s="23"/>
      <c r="H1860" s="23"/>
      <c r="I1860" s="23"/>
      <c r="J1860" s="23"/>
      <c r="K1860" s="23"/>
      <c r="L1860" s="23"/>
    </row>
    <row r="1861" spans="5:12" s="24" customFormat="1" x14ac:dyDescent="0.25">
      <c r="E1861" s="23"/>
      <c r="F1861" s="23"/>
      <c r="G1861" s="23"/>
      <c r="H1861" s="23"/>
      <c r="I1861" s="23"/>
      <c r="J1861" s="23"/>
      <c r="K1861" s="23"/>
      <c r="L1861" s="23"/>
    </row>
    <row r="1862" spans="5:12" s="24" customFormat="1" x14ac:dyDescent="0.25">
      <c r="E1862" s="23"/>
      <c r="F1862" s="23"/>
      <c r="G1862" s="23"/>
      <c r="H1862" s="23"/>
      <c r="I1862" s="23"/>
      <c r="J1862" s="23"/>
      <c r="K1862" s="23"/>
      <c r="L1862" s="23"/>
    </row>
    <row r="1863" spans="5:12" s="24" customFormat="1" x14ac:dyDescent="0.25">
      <c r="E1863" s="23"/>
      <c r="F1863" s="23"/>
      <c r="G1863" s="23"/>
      <c r="H1863" s="23"/>
      <c r="I1863" s="23"/>
      <c r="J1863" s="23"/>
      <c r="K1863" s="23"/>
      <c r="L1863" s="23"/>
    </row>
    <row r="1864" spans="5:12" s="24" customFormat="1" x14ac:dyDescent="0.25">
      <c r="E1864" s="23"/>
      <c r="F1864" s="23"/>
      <c r="G1864" s="23"/>
      <c r="H1864" s="23"/>
      <c r="I1864" s="23"/>
      <c r="J1864" s="23"/>
      <c r="K1864" s="23"/>
      <c r="L1864" s="23"/>
    </row>
    <row r="1865" spans="5:12" s="24" customFormat="1" x14ac:dyDescent="0.25">
      <c r="E1865" s="23"/>
      <c r="F1865" s="23"/>
      <c r="G1865" s="23"/>
      <c r="H1865" s="23"/>
      <c r="I1865" s="23"/>
      <c r="J1865" s="23"/>
      <c r="K1865" s="23"/>
      <c r="L1865" s="23"/>
    </row>
    <row r="1866" spans="5:12" s="24" customFormat="1" x14ac:dyDescent="0.25">
      <c r="E1866" s="23"/>
      <c r="F1866" s="23"/>
      <c r="G1866" s="23"/>
      <c r="H1866" s="23"/>
      <c r="I1866" s="23"/>
      <c r="J1866" s="23"/>
      <c r="K1866" s="23"/>
      <c r="L1866" s="23"/>
    </row>
    <row r="1867" spans="5:12" s="24" customFormat="1" x14ac:dyDescent="0.25">
      <c r="E1867" s="23"/>
      <c r="F1867" s="23"/>
      <c r="G1867" s="23"/>
      <c r="H1867" s="23"/>
      <c r="I1867" s="23"/>
      <c r="J1867" s="23"/>
      <c r="K1867" s="23"/>
      <c r="L1867" s="23"/>
    </row>
    <row r="1868" spans="5:12" s="24" customFormat="1" x14ac:dyDescent="0.25">
      <c r="E1868" s="23"/>
      <c r="F1868" s="23"/>
      <c r="G1868" s="23"/>
      <c r="H1868" s="23"/>
      <c r="I1868" s="23"/>
      <c r="J1868" s="23"/>
      <c r="K1868" s="23"/>
      <c r="L1868" s="23"/>
    </row>
    <row r="1869" spans="5:12" s="24" customFormat="1" x14ac:dyDescent="0.25">
      <c r="E1869" s="23"/>
      <c r="F1869" s="23"/>
      <c r="G1869" s="23"/>
      <c r="H1869" s="23"/>
      <c r="I1869" s="23"/>
      <c r="J1869" s="23"/>
      <c r="K1869" s="23"/>
      <c r="L1869" s="23"/>
    </row>
    <row r="1870" spans="5:12" s="24" customFormat="1" x14ac:dyDescent="0.25">
      <c r="E1870" s="23"/>
      <c r="F1870" s="23"/>
      <c r="G1870" s="23"/>
      <c r="H1870" s="23"/>
      <c r="I1870" s="23"/>
      <c r="J1870" s="23"/>
      <c r="K1870" s="23"/>
      <c r="L1870" s="23"/>
    </row>
    <row r="1871" spans="5:12" s="24" customFormat="1" x14ac:dyDescent="0.25">
      <c r="E1871" s="23"/>
      <c r="F1871" s="23"/>
      <c r="G1871" s="23"/>
      <c r="H1871" s="23"/>
      <c r="I1871" s="23"/>
      <c r="J1871" s="23"/>
      <c r="K1871" s="23"/>
      <c r="L1871" s="23"/>
    </row>
    <row r="1872" spans="5:12" s="24" customFormat="1" x14ac:dyDescent="0.25">
      <c r="E1872" s="23"/>
      <c r="F1872" s="23"/>
      <c r="G1872" s="23"/>
      <c r="H1872" s="23"/>
      <c r="I1872" s="23"/>
      <c r="J1872" s="23"/>
      <c r="K1872" s="23"/>
      <c r="L1872" s="23"/>
    </row>
    <row r="1873" spans="5:12" s="24" customFormat="1" x14ac:dyDescent="0.25">
      <c r="E1873" s="23"/>
      <c r="F1873" s="23"/>
      <c r="G1873" s="23"/>
      <c r="H1873" s="23"/>
      <c r="I1873" s="23"/>
      <c r="J1873" s="23"/>
      <c r="K1873" s="23"/>
      <c r="L1873" s="23"/>
    </row>
    <row r="1874" spans="5:12" s="24" customFormat="1" x14ac:dyDescent="0.25">
      <c r="E1874" s="23"/>
      <c r="F1874" s="23"/>
      <c r="G1874" s="23"/>
      <c r="H1874" s="23"/>
      <c r="I1874" s="23"/>
      <c r="J1874" s="23"/>
      <c r="K1874" s="23"/>
      <c r="L1874" s="23"/>
    </row>
    <row r="1875" spans="5:12" s="24" customFormat="1" x14ac:dyDescent="0.25">
      <c r="E1875" s="23"/>
      <c r="F1875" s="23"/>
      <c r="G1875" s="23"/>
      <c r="H1875" s="23"/>
      <c r="I1875" s="23"/>
      <c r="J1875" s="23"/>
      <c r="K1875" s="23"/>
      <c r="L1875" s="23"/>
    </row>
    <row r="1876" spans="5:12" s="24" customFormat="1" x14ac:dyDescent="0.25">
      <c r="E1876" s="23"/>
      <c r="F1876" s="23"/>
      <c r="G1876" s="23"/>
      <c r="H1876" s="23"/>
      <c r="I1876" s="23"/>
      <c r="J1876" s="23"/>
      <c r="K1876" s="23"/>
      <c r="L1876" s="23"/>
    </row>
    <row r="1877" spans="5:12" s="24" customFormat="1" x14ac:dyDescent="0.25">
      <c r="E1877" s="23"/>
      <c r="F1877" s="23"/>
      <c r="G1877" s="23"/>
      <c r="H1877" s="23"/>
      <c r="I1877" s="23"/>
      <c r="J1877" s="23"/>
      <c r="K1877" s="23"/>
      <c r="L1877" s="23"/>
    </row>
    <row r="1878" spans="5:12" s="24" customFormat="1" x14ac:dyDescent="0.25">
      <c r="E1878" s="23"/>
      <c r="F1878" s="23"/>
      <c r="G1878" s="23"/>
      <c r="H1878" s="23"/>
      <c r="I1878" s="23"/>
      <c r="J1878" s="23"/>
      <c r="K1878" s="23"/>
      <c r="L1878" s="23"/>
    </row>
    <row r="1879" spans="5:12" s="24" customFormat="1" x14ac:dyDescent="0.25">
      <c r="E1879" s="23"/>
      <c r="F1879" s="23"/>
      <c r="G1879" s="23"/>
      <c r="H1879" s="23"/>
      <c r="I1879" s="23"/>
      <c r="J1879" s="23"/>
      <c r="K1879" s="23"/>
      <c r="L1879" s="23"/>
    </row>
    <row r="1880" spans="5:12" s="24" customFormat="1" x14ac:dyDescent="0.25">
      <c r="E1880" s="23"/>
      <c r="F1880" s="23"/>
      <c r="G1880" s="23"/>
      <c r="H1880" s="23"/>
      <c r="I1880" s="23"/>
      <c r="J1880" s="23"/>
      <c r="K1880" s="23"/>
      <c r="L1880" s="23"/>
    </row>
    <row r="1881" spans="5:12" s="24" customFormat="1" x14ac:dyDescent="0.25">
      <c r="E1881" s="23"/>
      <c r="F1881" s="23"/>
      <c r="G1881" s="23"/>
      <c r="H1881" s="23"/>
      <c r="I1881" s="23"/>
      <c r="J1881" s="23"/>
      <c r="K1881" s="23"/>
      <c r="L1881" s="23"/>
    </row>
    <row r="1882" spans="5:12" s="24" customFormat="1" x14ac:dyDescent="0.25">
      <c r="E1882" s="23"/>
      <c r="F1882" s="23"/>
      <c r="G1882" s="23"/>
      <c r="H1882" s="23"/>
      <c r="I1882" s="23"/>
      <c r="J1882" s="23"/>
      <c r="K1882" s="23"/>
      <c r="L1882" s="23"/>
    </row>
    <row r="1883" spans="5:12" s="24" customFormat="1" x14ac:dyDescent="0.25">
      <c r="E1883" s="23"/>
      <c r="F1883" s="23"/>
      <c r="G1883" s="23"/>
      <c r="H1883" s="23"/>
      <c r="I1883" s="23"/>
      <c r="J1883" s="23"/>
      <c r="K1883" s="23"/>
      <c r="L1883" s="23"/>
    </row>
    <row r="1884" spans="5:12" s="24" customFormat="1" x14ac:dyDescent="0.25">
      <c r="E1884" s="23"/>
      <c r="F1884" s="23"/>
      <c r="G1884" s="23"/>
      <c r="H1884" s="23"/>
      <c r="I1884" s="23"/>
      <c r="J1884" s="23"/>
      <c r="K1884" s="23"/>
      <c r="L1884" s="23"/>
    </row>
    <row r="1885" spans="5:12" s="24" customFormat="1" x14ac:dyDescent="0.25">
      <c r="E1885" s="23"/>
      <c r="F1885" s="23"/>
      <c r="G1885" s="23"/>
      <c r="H1885" s="23"/>
      <c r="I1885" s="23"/>
      <c r="J1885" s="23"/>
      <c r="K1885" s="23"/>
      <c r="L1885" s="23"/>
    </row>
    <row r="1886" spans="5:12" s="24" customFormat="1" x14ac:dyDescent="0.25">
      <c r="E1886" s="23"/>
      <c r="F1886" s="23"/>
      <c r="G1886" s="23"/>
      <c r="H1886" s="23"/>
      <c r="I1886" s="23"/>
      <c r="J1886" s="23"/>
      <c r="K1886" s="23"/>
      <c r="L1886" s="23"/>
    </row>
    <row r="1887" spans="5:12" s="24" customFormat="1" x14ac:dyDescent="0.25">
      <c r="E1887" s="23"/>
      <c r="F1887" s="23"/>
      <c r="G1887" s="23"/>
      <c r="H1887" s="23"/>
      <c r="I1887" s="23"/>
      <c r="J1887" s="23"/>
      <c r="K1887" s="23"/>
      <c r="L1887" s="23"/>
    </row>
    <row r="1888" spans="5:12" s="24" customFormat="1" x14ac:dyDescent="0.25">
      <c r="E1888" s="23"/>
      <c r="F1888" s="23"/>
      <c r="G1888" s="23"/>
      <c r="H1888" s="23"/>
      <c r="I1888" s="23"/>
      <c r="J1888" s="23"/>
      <c r="K1888" s="23"/>
      <c r="L1888" s="23"/>
    </row>
    <row r="1889" spans="5:12" s="24" customFormat="1" x14ac:dyDescent="0.25">
      <c r="E1889" s="23"/>
      <c r="F1889" s="23"/>
      <c r="G1889" s="23"/>
      <c r="H1889" s="23"/>
      <c r="I1889" s="23"/>
      <c r="J1889" s="23"/>
      <c r="K1889" s="23"/>
      <c r="L1889" s="23"/>
    </row>
    <row r="1890" spans="5:12" s="24" customFormat="1" x14ac:dyDescent="0.25">
      <c r="E1890" s="23"/>
      <c r="F1890" s="23"/>
      <c r="G1890" s="23"/>
      <c r="H1890" s="23"/>
      <c r="I1890" s="23"/>
      <c r="J1890" s="23"/>
      <c r="K1890" s="23"/>
      <c r="L1890" s="23"/>
    </row>
    <row r="1891" spans="5:12" s="24" customFormat="1" x14ac:dyDescent="0.25">
      <c r="E1891" s="23"/>
      <c r="F1891" s="23"/>
      <c r="G1891" s="23"/>
      <c r="H1891" s="23"/>
      <c r="I1891" s="23"/>
      <c r="J1891" s="23"/>
      <c r="K1891" s="23"/>
      <c r="L1891" s="23"/>
    </row>
    <row r="1892" spans="5:12" s="24" customFormat="1" x14ac:dyDescent="0.25">
      <c r="E1892" s="23"/>
      <c r="F1892" s="23"/>
      <c r="G1892" s="23"/>
      <c r="H1892" s="23"/>
      <c r="I1892" s="23"/>
      <c r="J1892" s="23"/>
      <c r="K1892" s="23"/>
      <c r="L1892" s="23"/>
    </row>
    <row r="1893" spans="5:12" s="24" customFormat="1" x14ac:dyDescent="0.25">
      <c r="E1893" s="23"/>
      <c r="F1893" s="23"/>
      <c r="G1893" s="23"/>
      <c r="H1893" s="23"/>
      <c r="I1893" s="23"/>
      <c r="J1893" s="23"/>
      <c r="K1893" s="23"/>
      <c r="L1893" s="23"/>
    </row>
    <row r="1894" spans="5:12" s="24" customFormat="1" x14ac:dyDescent="0.25">
      <c r="E1894" s="23"/>
      <c r="F1894" s="23"/>
      <c r="G1894" s="23"/>
      <c r="H1894" s="23"/>
      <c r="I1894" s="23"/>
      <c r="J1894" s="23"/>
      <c r="K1894" s="23"/>
      <c r="L1894" s="23"/>
    </row>
    <row r="1895" spans="5:12" s="24" customFormat="1" x14ac:dyDescent="0.25">
      <c r="E1895" s="23"/>
      <c r="F1895" s="23"/>
      <c r="G1895" s="23"/>
      <c r="H1895" s="23"/>
      <c r="I1895" s="23"/>
      <c r="J1895" s="23"/>
      <c r="K1895" s="23"/>
      <c r="L1895" s="23"/>
    </row>
    <row r="1896" spans="5:12" s="24" customFormat="1" x14ac:dyDescent="0.25">
      <c r="E1896" s="23"/>
      <c r="F1896" s="23"/>
      <c r="G1896" s="23"/>
      <c r="H1896" s="23"/>
      <c r="I1896" s="23"/>
      <c r="J1896" s="23"/>
      <c r="K1896" s="23"/>
      <c r="L1896" s="23"/>
    </row>
    <row r="1897" spans="5:12" s="24" customFormat="1" x14ac:dyDescent="0.25">
      <c r="E1897" s="23"/>
      <c r="F1897" s="23"/>
      <c r="G1897" s="23"/>
      <c r="H1897" s="23"/>
      <c r="I1897" s="23"/>
      <c r="J1897" s="23"/>
      <c r="K1897" s="23"/>
      <c r="L1897" s="23"/>
    </row>
    <row r="1898" spans="5:12" s="24" customFormat="1" x14ac:dyDescent="0.25">
      <c r="E1898" s="23"/>
      <c r="F1898" s="23"/>
      <c r="G1898" s="23"/>
      <c r="H1898" s="23"/>
      <c r="I1898" s="23"/>
      <c r="J1898" s="23"/>
      <c r="K1898" s="23"/>
      <c r="L1898" s="23"/>
    </row>
    <row r="1899" spans="5:12" s="24" customFormat="1" x14ac:dyDescent="0.25">
      <c r="E1899" s="23"/>
      <c r="F1899" s="23"/>
      <c r="G1899" s="23"/>
      <c r="H1899" s="23"/>
      <c r="I1899" s="23"/>
      <c r="J1899" s="23"/>
      <c r="K1899" s="23"/>
      <c r="L1899" s="23"/>
    </row>
    <row r="1900" spans="5:12" s="24" customFormat="1" x14ac:dyDescent="0.25">
      <c r="E1900" s="23"/>
      <c r="F1900" s="23"/>
      <c r="G1900" s="23"/>
      <c r="H1900" s="23"/>
      <c r="I1900" s="23"/>
      <c r="J1900" s="23"/>
      <c r="K1900" s="23"/>
      <c r="L1900" s="23"/>
    </row>
    <row r="1901" spans="5:12" s="24" customFormat="1" x14ac:dyDescent="0.25">
      <c r="E1901" s="23"/>
      <c r="F1901" s="23"/>
      <c r="G1901" s="23"/>
      <c r="H1901" s="23"/>
      <c r="I1901" s="23"/>
      <c r="J1901" s="23"/>
      <c r="K1901" s="23"/>
      <c r="L1901" s="23"/>
    </row>
    <row r="1902" spans="5:12" s="24" customFormat="1" x14ac:dyDescent="0.25">
      <c r="E1902" s="23"/>
      <c r="F1902" s="23"/>
      <c r="G1902" s="23"/>
      <c r="H1902" s="23"/>
      <c r="I1902" s="23"/>
      <c r="J1902" s="23"/>
      <c r="K1902" s="23"/>
      <c r="L1902" s="23"/>
    </row>
    <row r="1903" spans="5:12" s="24" customFormat="1" x14ac:dyDescent="0.25">
      <c r="E1903" s="23"/>
      <c r="F1903" s="23"/>
      <c r="G1903" s="23"/>
      <c r="H1903" s="23"/>
      <c r="I1903" s="23"/>
      <c r="J1903" s="23"/>
      <c r="K1903" s="23"/>
      <c r="L1903" s="23"/>
    </row>
    <row r="1904" spans="5:12" s="24" customFormat="1" x14ac:dyDescent="0.25">
      <c r="E1904" s="23"/>
      <c r="F1904" s="23"/>
      <c r="G1904" s="23"/>
      <c r="H1904" s="23"/>
      <c r="I1904" s="23"/>
      <c r="J1904" s="23"/>
      <c r="K1904" s="23"/>
      <c r="L1904" s="23"/>
    </row>
    <row r="1905" spans="5:12" s="24" customFormat="1" x14ac:dyDescent="0.25">
      <c r="E1905" s="23"/>
      <c r="F1905" s="23"/>
      <c r="G1905" s="23"/>
      <c r="H1905" s="23"/>
      <c r="I1905" s="23"/>
      <c r="J1905" s="23"/>
      <c r="K1905" s="23"/>
      <c r="L1905" s="23"/>
    </row>
    <row r="1906" spans="5:12" s="24" customFormat="1" x14ac:dyDescent="0.25">
      <c r="E1906" s="23"/>
      <c r="F1906" s="23"/>
      <c r="G1906" s="23"/>
      <c r="H1906" s="23"/>
      <c r="I1906" s="23"/>
      <c r="J1906" s="23"/>
      <c r="K1906" s="23"/>
      <c r="L1906" s="23"/>
    </row>
    <row r="1907" spans="5:12" s="24" customFormat="1" x14ac:dyDescent="0.25">
      <c r="E1907" s="23"/>
      <c r="F1907" s="23"/>
      <c r="G1907" s="23"/>
      <c r="H1907" s="23"/>
      <c r="I1907" s="23"/>
      <c r="J1907" s="23"/>
      <c r="K1907" s="23"/>
      <c r="L1907" s="23"/>
    </row>
    <row r="1908" spans="5:12" s="24" customFormat="1" x14ac:dyDescent="0.25">
      <c r="E1908" s="23"/>
      <c r="F1908" s="23"/>
      <c r="G1908" s="23"/>
      <c r="H1908" s="23"/>
      <c r="I1908" s="23"/>
      <c r="J1908" s="23"/>
      <c r="K1908" s="23"/>
      <c r="L1908" s="23"/>
    </row>
    <row r="1909" spans="5:12" s="24" customFormat="1" x14ac:dyDescent="0.25">
      <c r="E1909" s="23"/>
      <c r="F1909" s="23"/>
      <c r="G1909" s="23"/>
      <c r="H1909" s="23"/>
      <c r="I1909" s="23"/>
      <c r="J1909" s="23"/>
      <c r="K1909" s="23"/>
      <c r="L1909" s="23"/>
    </row>
    <row r="1910" spans="5:12" s="24" customFormat="1" x14ac:dyDescent="0.25">
      <c r="E1910" s="23"/>
      <c r="F1910" s="23"/>
      <c r="G1910" s="23"/>
      <c r="H1910" s="23"/>
      <c r="I1910" s="23"/>
      <c r="J1910" s="23"/>
      <c r="K1910" s="23"/>
      <c r="L1910" s="23"/>
    </row>
    <row r="1911" spans="5:12" s="24" customFormat="1" x14ac:dyDescent="0.25">
      <c r="E1911" s="23"/>
      <c r="F1911" s="23"/>
      <c r="G1911" s="23"/>
      <c r="H1911" s="23"/>
      <c r="I1911" s="23"/>
      <c r="J1911" s="23"/>
      <c r="K1911" s="23"/>
      <c r="L1911" s="23"/>
    </row>
    <row r="1912" spans="5:12" s="24" customFormat="1" x14ac:dyDescent="0.25">
      <c r="E1912" s="23"/>
      <c r="F1912" s="23"/>
      <c r="G1912" s="23"/>
      <c r="H1912" s="23"/>
      <c r="I1912" s="23"/>
      <c r="J1912" s="23"/>
      <c r="K1912" s="23"/>
      <c r="L1912" s="23"/>
    </row>
    <row r="1913" spans="5:12" s="24" customFormat="1" x14ac:dyDescent="0.25">
      <c r="E1913" s="23"/>
      <c r="F1913" s="23"/>
      <c r="G1913" s="23"/>
      <c r="H1913" s="23"/>
      <c r="I1913" s="23"/>
      <c r="J1913" s="23"/>
      <c r="K1913" s="23"/>
      <c r="L1913" s="23"/>
    </row>
    <row r="1914" spans="5:12" s="24" customFormat="1" x14ac:dyDescent="0.25">
      <c r="E1914" s="23"/>
      <c r="F1914" s="23"/>
      <c r="G1914" s="23"/>
      <c r="H1914" s="23"/>
      <c r="I1914" s="23"/>
      <c r="J1914" s="23"/>
      <c r="K1914" s="23"/>
      <c r="L1914" s="23"/>
    </row>
    <row r="1915" spans="5:12" s="24" customFormat="1" x14ac:dyDescent="0.25">
      <c r="E1915" s="23"/>
      <c r="F1915" s="23"/>
      <c r="G1915" s="23"/>
      <c r="H1915" s="23"/>
      <c r="I1915" s="23"/>
      <c r="J1915" s="23"/>
      <c r="K1915" s="23"/>
      <c r="L1915" s="23"/>
    </row>
    <row r="1916" spans="5:12" s="24" customFormat="1" x14ac:dyDescent="0.25">
      <c r="E1916" s="23"/>
      <c r="F1916" s="23"/>
      <c r="G1916" s="23"/>
      <c r="H1916" s="23"/>
      <c r="I1916" s="23"/>
      <c r="J1916" s="23"/>
      <c r="K1916" s="23"/>
      <c r="L1916" s="23"/>
    </row>
    <row r="1917" spans="5:12" s="24" customFormat="1" x14ac:dyDescent="0.25">
      <c r="E1917" s="23"/>
      <c r="F1917" s="23"/>
      <c r="G1917" s="23"/>
      <c r="H1917" s="23"/>
      <c r="I1917" s="23"/>
      <c r="J1917" s="23"/>
      <c r="K1917" s="23"/>
      <c r="L1917" s="23"/>
    </row>
    <row r="1918" spans="5:12" s="24" customFormat="1" x14ac:dyDescent="0.25">
      <c r="E1918" s="23"/>
      <c r="F1918" s="23"/>
      <c r="G1918" s="23"/>
      <c r="H1918" s="23"/>
      <c r="I1918" s="23"/>
      <c r="J1918" s="23"/>
      <c r="K1918" s="23"/>
      <c r="L1918" s="23"/>
    </row>
    <row r="1919" spans="5:12" s="24" customFormat="1" x14ac:dyDescent="0.25">
      <c r="E1919" s="23"/>
      <c r="F1919" s="23"/>
      <c r="G1919" s="23"/>
      <c r="H1919" s="23"/>
      <c r="I1919" s="23"/>
      <c r="J1919" s="23"/>
      <c r="K1919" s="23"/>
      <c r="L1919" s="23"/>
    </row>
    <row r="1920" spans="5:12" s="24" customFormat="1" x14ac:dyDescent="0.25">
      <c r="E1920" s="23"/>
      <c r="F1920" s="23"/>
      <c r="G1920" s="23"/>
      <c r="H1920" s="23"/>
      <c r="I1920" s="23"/>
      <c r="J1920" s="23"/>
      <c r="K1920" s="23"/>
      <c r="L1920" s="23"/>
    </row>
    <row r="1921" spans="5:12" s="24" customFormat="1" x14ac:dyDescent="0.25">
      <c r="E1921" s="23"/>
      <c r="F1921" s="23"/>
      <c r="G1921" s="23"/>
      <c r="H1921" s="23"/>
      <c r="I1921" s="23"/>
      <c r="J1921" s="23"/>
      <c r="K1921" s="23"/>
      <c r="L1921" s="23"/>
    </row>
    <row r="1922" spans="5:12" s="24" customFormat="1" x14ac:dyDescent="0.25">
      <c r="E1922" s="23"/>
      <c r="F1922" s="23"/>
      <c r="G1922" s="23"/>
      <c r="H1922" s="23"/>
      <c r="I1922" s="23"/>
      <c r="J1922" s="23"/>
      <c r="K1922" s="23"/>
      <c r="L1922" s="23"/>
    </row>
    <row r="1923" spans="5:12" s="24" customFormat="1" x14ac:dyDescent="0.25">
      <c r="E1923" s="23"/>
      <c r="F1923" s="23"/>
      <c r="G1923" s="23"/>
      <c r="H1923" s="23"/>
      <c r="I1923" s="23"/>
      <c r="J1923" s="23"/>
      <c r="K1923" s="23"/>
      <c r="L1923" s="23"/>
    </row>
    <row r="1924" spans="5:12" s="24" customFormat="1" x14ac:dyDescent="0.25">
      <c r="E1924" s="23"/>
      <c r="F1924" s="23"/>
      <c r="G1924" s="23"/>
      <c r="H1924" s="23"/>
      <c r="I1924" s="23"/>
      <c r="J1924" s="23"/>
      <c r="K1924" s="23"/>
      <c r="L1924" s="23"/>
    </row>
    <row r="1925" spans="5:12" s="24" customFormat="1" x14ac:dyDescent="0.25">
      <c r="E1925" s="23"/>
      <c r="F1925" s="23"/>
      <c r="G1925" s="23"/>
      <c r="H1925" s="23"/>
      <c r="I1925" s="23"/>
      <c r="J1925" s="23"/>
      <c r="K1925" s="23"/>
      <c r="L1925" s="23"/>
    </row>
    <row r="1926" spans="5:12" s="24" customFormat="1" x14ac:dyDescent="0.25">
      <c r="E1926" s="23"/>
      <c r="F1926" s="23"/>
      <c r="G1926" s="23"/>
      <c r="H1926" s="23"/>
      <c r="I1926" s="23"/>
      <c r="J1926" s="23"/>
      <c r="K1926" s="23"/>
      <c r="L1926" s="23"/>
    </row>
    <row r="1927" spans="5:12" s="24" customFormat="1" x14ac:dyDescent="0.25">
      <c r="E1927" s="23"/>
      <c r="F1927" s="23"/>
      <c r="G1927" s="23"/>
      <c r="H1927" s="23"/>
      <c r="I1927" s="23"/>
      <c r="J1927" s="23"/>
      <c r="K1927" s="23"/>
      <c r="L1927" s="23"/>
    </row>
    <row r="1928" spans="5:12" s="24" customFormat="1" x14ac:dyDescent="0.25">
      <c r="E1928" s="23"/>
      <c r="F1928" s="23"/>
      <c r="G1928" s="23"/>
      <c r="H1928" s="23"/>
      <c r="I1928" s="23"/>
      <c r="J1928" s="23"/>
      <c r="K1928" s="23"/>
      <c r="L1928" s="23"/>
    </row>
    <row r="1929" spans="5:12" s="24" customFormat="1" x14ac:dyDescent="0.25">
      <c r="E1929" s="23"/>
      <c r="F1929" s="23"/>
      <c r="G1929" s="23"/>
      <c r="H1929" s="23"/>
      <c r="I1929" s="23"/>
      <c r="J1929" s="23"/>
      <c r="K1929" s="23"/>
      <c r="L1929" s="23"/>
    </row>
    <row r="1930" spans="5:12" s="24" customFormat="1" x14ac:dyDescent="0.25">
      <c r="E1930" s="23"/>
      <c r="F1930" s="23"/>
      <c r="G1930" s="23"/>
      <c r="H1930" s="23"/>
      <c r="I1930" s="23"/>
      <c r="J1930" s="23"/>
      <c r="K1930" s="23"/>
      <c r="L1930" s="23"/>
    </row>
    <row r="1931" spans="5:12" s="24" customFormat="1" x14ac:dyDescent="0.25">
      <c r="E1931" s="23"/>
      <c r="F1931" s="23"/>
      <c r="G1931" s="23"/>
      <c r="H1931" s="23"/>
      <c r="I1931" s="23"/>
      <c r="J1931" s="23"/>
      <c r="K1931" s="23"/>
      <c r="L1931" s="23"/>
    </row>
    <row r="1932" spans="5:12" s="24" customFormat="1" x14ac:dyDescent="0.25">
      <c r="E1932" s="23"/>
      <c r="F1932" s="23"/>
      <c r="G1932" s="23"/>
      <c r="H1932" s="23"/>
      <c r="I1932" s="23"/>
      <c r="J1932" s="23"/>
      <c r="K1932" s="23"/>
      <c r="L1932" s="23"/>
    </row>
    <row r="1933" spans="5:12" s="24" customFormat="1" x14ac:dyDescent="0.25">
      <c r="E1933" s="23"/>
      <c r="F1933" s="23"/>
      <c r="G1933" s="23"/>
      <c r="H1933" s="23"/>
      <c r="I1933" s="23"/>
      <c r="J1933" s="23"/>
      <c r="K1933" s="23"/>
      <c r="L1933" s="23"/>
    </row>
    <row r="1934" spans="5:12" s="24" customFormat="1" x14ac:dyDescent="0.25">
      <c r="E1934" s="23"/>
      <c r="F1934" s="23"/>
      <c r="G1934" s="23"/>
      <c r="H1934" s="23"/>
      <c r="I1934" s="23"/>
      <c r="J1934" s="23"/>
      <c r="K1934" s="23"/>
      <c r="L1934" s="23"/>
    </row>
    <row r="1935" spans="5:12" s="24" customFormat="1" x14ac:dyDescent="0.25">
      <c r="E1935" s="23"/>
      <c r="F1935" s="23"/>
      <c r="G1935" s="23"/>
      <c r="H1935" s="23"/>
      <c r="I1935" s="23"/>
      <c r="J1935" s="23"/>
      <c r="K1935" s="23"/>
      <c r="L1935" s="23"/>
    </row>
    <row r="1936" spans="5:12" s="24" customFormat="1" x14ac:dyDescent="0.25">
      <c r="E1936" s="23"/>
      <c r="F1936" s="23"/>
      <c r="G1936" s="23"/>
      <c r="H1936" s="23"/>
      <c r="I1936" s="23"/>
      <c r="J1936" s="23"/>
      <c r="K1936" s="23"/>
      <c r="L1936" s="23"/>
    </row>
    <row r="1937" spans="5:12" s="24" customFormat="1" x14ac:dyDescent="0.25">
      <c r="E1937" s="23"/>
      <c r="F1937" s="23"/>
      <c r="G1937" s="23"/>
      <c r="H1937" s="23"/>
      <c r="I1937" s="23"/>
      <c r="J1937" s="23"/>
      <c r="K1937" s="23"/>
      <c r="L1937" s="23"/>
    </row>
    <row r="1938" spans="5:12" s="24" customFormat="1" x14ac:dyDescent="0.25">
      <c r="E1938" s="23"/>
      <c r="F1938" s="23"/>
      <c r="G1938" s="23"/>
      <c r="H1938" s="23"/>
      <c r="I1938" s="23"/>
      <c r="J1938" s="23"/>
      <c r="K1938" s="23"/>
      <c r="L1938" s="23"/>
    </row>
    <row r="1939" spans="5:12" s="24" customFormat="1" x14ac:dyDescent="0.25">
      <c r="E1939" s="23"/>
      <c r="F1939" s="23"/>
      <c r="G1939" s="23"/>
      <c r="H1939" s="23"/>
      <c r="I1939" s="23"/>
      <c r="J1939" s="23"/>
      <c r="K1939" s="23"/>
      <c r="L1939" s="23"/>
    </row>
    <row r="1940" spans="5:12" s="24" customFormat="1" x14ac:dyDescent="0.25">
      <c r="E1940" s="23"/>
      <c r="F1940" s="23"/>
      <c r="G1940" s="23"/>
      <c r="H1940" s="23"/>
      <c r="I1940" s="23"/>
      <c r="J1940" s="23"/>
      <c r="K1940" s="23"/>
      <c r="L1940" s="23"/>
    </row>
    <row r="1941" spans="5:12" s="24" customFormat="1" x14ac:dyDescent="0.25">
      <c r="E1941" s="23"/>
      <c r="F1941" s="23"/>
      <c r="G1941" s="23"/>
      <c r="H1941" s="23"/>
      <c r="I1941" s="23"/>
      <c r="J1941" s="23"/>
      <c r="K1941" s="23"/>
      <c r="L1941" s="23"/>
    </row>
    <row r="1942" spans="5:12" s="24" customFormat="1" x14ac:dyDescent="0.25">
      <c r="E1942" s="23"/>
      <c r="F1942" s="23"/>
      <c r="G1942" s="23"/>
      <c r="H1942" s="23"/>
      <c r="I1942" s="23"/>
      <c r="J1942" s="23"/>
      <c r="K1942" s="23"/>
      <c r="L1942" s="23"/>
    </row>
    <row r="1943" spans="5:12" s="24" customFormat="1" x14ac:dyDescent="0.25">
      <c r="E1943" s="23"/>
      <c r="F1943" s="23"/>
      <c r="G1943" s="23"/>
      <c r="H1943" s="23"/>
      <c r="I1943" s="23"/>
      <c r="J1943" s="23"/>
      <c r="K1943" s="23"/>
      <c r="L1943" s="23"/>
    </row>
    <row r="1944" spans="5:12" s="24" customFormat="1" x14ac:dyDescent="0.25">
      <c r="E1944" s="23"/>
      <c r="F1944" s="23"/>
      <c r="G1944" s="23"/>
      <c r="H1944" s="23"/>
      <c r="I1944" s="23"/>
      <c r="J1944" s="23"/>
      <c r="K1944" s="23"/>
      <c r="L1944" s="23"/>
    </row>
    <row r="1945" spans="5:12" s="24" customFormat="1" x14ac:dyDescent="0.25">
      <c r="E1945" s="23"/>
      <c r="F1945" s="23"/>
      <c r="G1945" s="23"/>
      <c r="H1945" s="23"/>
      <c r="I1945" s="23"/>
      <c r="J1945" s="23"/>
      <c r="K1945" s="23"/>
      <c r="L1945" s="23"/>
    </row>
    <row r="1946" spans="5:12" s="24" customFormat="1" x14ac:dyDescent="0.25">
      <c r="E1946" s="23"/>
      <c r="F1946" s="23"/>
      <c r="G1946" s="23"/>
      <c r="H1946" s="23"/>
      <c r="I1946" s="23"/>
      <c r="J1946" s="23"/>
      <c r="K1946" s="23"/>
      <c r="L1946" s="23"/>
    </row>
    <row r="1947" spans="5:12" s="24" customFormat="1" x14ac:dyDescent="0.25">
      <c r="E1947" s="23"/>
      <c r="F1947" s="23"/>
      <c r="G1947" s="23"/>
      <c r="H1947" s="23"/>
      <c r="I1947" s="23"/>
      <c r="J1947" s="23"/>
      <c r="K1947" s="23"/>
      <c r="L1947" s="23"/>
    </row>
    <row r="1948" spans="5:12" s="24" customFormat="1" x14ac:dyDescent="0.25">
      <c r="E1948" s="23"/>
      <c r="F1948" s="23"/>
      <c r="G1948" s="23"/>
      <c r="H1948" s="23"/>
      <c r="I1948" s="23"/>
      <c r="J1948" s="23"/>
      <c r="K1948" s="23"/>
      <c r="L1948" s="23"/>
    </row>
    <row r="1949" spans="5:12" s="24" customFormat="1" x14ac:dyDescent="0.25">
      <c r="E1949" s="23"/>
      <c r="F1949" s="23"/>
      <c r="G1949" s="23"/>
      <c r="H1949" s="23"/>
      <c r="I1949" s="23"/>
      <c r="J1949" s="23"/>
      <c r="K1949" s="23"/>
      <c r="L1949" s="23"/>
    </row>
    <row r="1950" spans="5:12" s="24" customFormat="1" x14ac:dyDescent="0.25">
      <c r="E1950" s="23"/>
      <c r="F1950" s="23"/>
      <c r="G1950" s="23"/>
      <c r="H1950" s="23"/>
      <c r="I1950" s="23"/>
      <c r="J1950" s="23"/>
      <c r="K1950" s="23"/>
      <c r="L1950" s="23"/>
    </row>
    <row r="1951" spans="5:12" s="24" customFormat="1" x14ac:dyDescent="0.25">
      <c r="E1951" s="23"/>
      <c r="F1951" s="23"/>
      <c r="G1951" s="23"/>
      <c r="H1951" s="23"/>
      <c r="I1951" s="23"/>
      <c r="J1951" s="23"/>
      <c r="K1951" s="23"/>
      <c r="L1951" s="23"/>
    </row>
    <row r="1952" spans="5:12" s="24" customFormat="1" x14ac:dyDescent="0.25">
      <c r="E1952" s="23"/>
      <c r="F1952" s="23"/>
      <c r="G1952" s="23"/>
      <c r="H1952" s="23"/>
      <c r="I1952" s="23"/>
      <c r="J1952" s="23"/>
      <c r="K1952" s="23"/>
      <c r="L1952" s="23"/>
    </row>
    <row r="1953" spans="5:12" s="24" customFormat="1" x14ac:dyDescent="0.25">
      <c r="E1953" s="23"/>
      <c r="F1953" s="23"/>
      <c r="G1953" s="23"/>
      <c r="H1953" s="23"/>
      <c r="I1953" s="23"/>
      <c r="J1953" s="23"/>
      <c r="K1953" s="23"/>
      <c r="L1953" s="23"/>
    </row>
    <row r="1954" spans="5:12" s="24" customFormat="1" x14ac:dyDescent="0.25">
      <c r="E1954" s="23"/>
      <c r="F1954" s="23"/>
      <c r="G1954" s="23"/>
      <c r="H1954" s="23"/>
      <c r="I1954" s="23"/>
      <c r="J1954" s="23"/>
      <c r="K1954" s="23"/>
      <c r="L1954" s="23"/>
    </row>
    <row r="1955" spans="5:12" s="24" customFormat="1" x14ac:dyDescent="0.25">
      <c r="E1955" s="23"/>
      <c r="F1955" s="23"/>
      <c r="G1955" s="23"/>
      <c r="H1955" s="23"/>
      <c r="I1955" s="23"/>
      <c r="J1955" s="23"/>
      <c r="K1955" s="23"/>
      <c r="L1955" s="23"/>
    </row>
    <row r="1956" spans="5:12" s="24" customFormat="1" x14ac:dyDescent="0.25">
      <c r="E1956" s="23"/>
      <c r="F1956" s="23"/>
      <c r="G1956" s="23"/>
      <c r="H1956" s="23"/>
      <c r="I1956" s="23"/>
      <c r="J1956" s="23"/>
      <c r="K1956" s="23"/>
      <c r="L1956" s="23"/>
    </row>
    <row r="1957" spans="5:12" s="24" customFormat="1" x14ac:dyDescent="0.25">
      <c r="E1957" s="23"/>
      <c r="F1957" s="23"/>
      <c r="G1957" s="23"/>
      <c r="H1957" s="23"/>
      <c r="I1957" s="23"/>
      <c r="J1957" s="23"/>
      <c r="K1957" s="23"/>
      <c r="L1957" s="23"/>
    </row>
    <row r="1958" spans="5:12" s="24" customFormat="1" x14ac:dyDescent="0.25">
      <c r="E1958" s="23"/>
      <c r="F1958" s="23"/>
      <c r="G1958" s="23"/>
      <c r="H1958" s="23"/>
      <c r="I1958" s="23"/>
      <c r="J1958" s="23"/>
      <c r="K1958" s="23"/>
      <c r="L1958" s="23"/>
    </row>
    <row r="1959" spans="5:12" s="24" customFormat="1" x14ac:dyDescent="0.25">
      <c r="E1959" s="23"/>
      <c r="F1959" s="23"/>
      <c r="G1959" s="23"/>
      <c r="H1959" s="23"/>
      <c r="I1959" s="23"/>
      <c r="J1959" s="23"/>
      <c r="K1959" s="23"/>
      <c r="L1959" s="23"/>
    </row>
    <row r="1960" spans="5:12" s="24" customFormat="1" x14ac:dyDescent="0.25">
      <c r="E1960" s="23"/>
      <c r="F1960" s="23"/>
      <c r="G1960" s="23"/>
      <c r="H1960" s="23"/>
      <c r="I1960" s="23"/>
      <c r="J1960" s="23"/>
      <c r="K1960" s="23"/>
      <c r="L1960" s="23"/>
    </row>
    <row r="1961" spans="5:12" s="24" customFormat="1" x14ac:dyDescent="0.25">
      <c r="E1961" s="23"/>
      <c r="F1961" s="23"/>
      <c r="G1961" s="23"/>
      <c r="H1961" s="23"/>
      <c r="I1961" s="23"/>
      <c r="J1961" s="23"/>
      <c r="K1961" s="23"/>
      <c r="L1961" s="23"/>
    </row>
    <row r="1962" spans="5:12" s="24" customFormat="1" x14ac:dyDescent="0.25">
      <c r="E1962" s="23"/>
      <c r="F1962" s="23"/>
      <c r="G1962" s="23"/>
      <c r="H1962" s="23"/>
      <c r="I1962" s="23"/>
      <c r="J1962" s="23"/>
      <c r="K1962" s="23"/>
      <c r="L1962" s="23"/>
    </row>
    <row r="1963" spans="5:12" s="24" customFormat="1" x14ac:dyDescent="0.25">
      <c r="E1963" s="23"/>
      <c r="F1963" s="23"/>
      <c r="G1963" s="23"/>
      <c r="H1963" s="23"/>
      <c r="I1963" s="23"/>
      <c r="J1963" s="23"/>
      <c r="K1963" s="23"/>
      <c r="L1963" s="23"/>
    </row>
    <row r="1964" spans="5:12" s="24" customFormat="1" x14ac:dyDescent="0.25">
      <c r="E1964" s="23"/>
      <c r="F1964" s="23"/>
      <c r="G1964" s="23"/>
      <c r="H1964" s="23"/>
      <c r="I1964" s="23"/>
      <c r="J1964" s="23"/>
      <c r="K1964" s="23"/>
      <c r="L1964" s="23"/>
    </row>
    <row r="1965" spans="5:12" s="24" customFormat="1" x14ac:dyDescent="0.25">
      <c r="E1965" s="23"/>
      <c r="F1965" s="23"/>
      <c r="G1965" s="23"/>
      <c r="H1965" s="23"/>
      <c r="I1965" s="23"/>
      <c r="J1965" s="23"/>
      <c r="K1965" s="23"/>
      <c r="L1965" s="23"/>
    </row>
    <row r="1966" spans="5:12" s="24" customFormat="1" x14ac:dyDescent="0.25">
      <c r="E1966" s="23"/>
      <c r="F1966" s="23"/>
      <c r="G1966" s="23"/>
      <c r="H1966" s="23"/>
      <c r="I1966" s="23"/>
      <c r="J1966" s="23"/>
      <c r="K1966" s="23"/>
      <c r="L1966" s="23"/>
    </row>
    <row r="1967" spans="5:12" s="24" customFormat="1" x14ac:dyDescent="0.25">
      <c r="E1967" s="23"/>
      <c r="F1967" s="23"/>
      <c r="G1967" s="23"/>
      <c r="H1967" s="23"/>
      <c r="I1967" s="23"/>
      <c r="J1967" s="23"/>
      <c r="K1967" s="23"/>
      <c r="L1967" s="23"/>
    </row>
    <row r="1968" spans="5:12" s="24" customFormat="1" x14ac:dyDescent="0.25">
      <c r="E1968" s="23"/>
      <c r="F1968" s="23"/>
      <c r="G1968" s="23"/>
      <c r="H1968" s="23"/>
      <c r="I1968" s="23"/>
      <c r="J1968" s="23"/>
      <c r="K1968" s="23"/>
      <c r="L1968" s="23"/>
    </row>
    <row r="1969" spans="5:12" s="24" customFormat="1" x14ac:dyDescent="0.25">
      <c r="E1969" s="23"/>
      <c r="F1969" s="23"/>
      <c r="G1969" s="23"/>
      <c r="H1969" s="23"/>
      <c r="I1969" s="23"/>
      <c r="J1969" s="23"/>
      <c r="K1969" s="23"/>
      <c r="L1969" s="23"/>
    </row>
    <row r="1970" spans="5:12" s="24" customFormat="1" x14ac:dyDescent="0.25">
      <c r="E1970" s="23"/>
      <c r="F1970" s="23"/>
      <c r="G1970" s="23"/>
      <c r="H1970" s="23"/>
      <c r="I1970" s="23"/>
      <c r="J1970" s="23"/>
      <c r="K1970" s="23"/>
      <c r="L1970" s="23"/>
    </row>
    <row r="1971" spans="5:12" s="24" customFormat="1" x14ac:dyDescent="0.25">
      <c r="E1971" s="23"/>
      <c r="F1971" s="23"/>
      <c r="G1971" s="23"/>
      <c r="H1971" s="23"/>
      <c r="I1971" s="23"/>
      <c r="J1971" s="23"/>
      <c r="K1971" s="23"/>
      <c r="L1971" s="23"/>
    </row>
    <row r="1972" spans="5:12" s="24" customFormat="1" x14ac:dyDescent="0.25">
      <c r="E1972" s="23"/>
      <c r="F1972" s="23"/>
      <c r="G1972" s="23"/>
      <c r="H1972" s="23"/>
      <c r="I1972" s="23"/>
      <c r="J1972" s="23"/>
      <c r="K1972" s="23"/>
      <c r="L1972" s="23"/>
    </row>
    <row r="1973" spans="5:12" s="24" customFormat="1" x14ac:dyDescent="0.25">
      <c r="E1973" s="23"/>
      <c r="F1973" s="23"/>
      <c r="G1973" s="23"/>
      <c r="H1973" s="23"/>
      <c r="I1973" s="23"/>
      <c r="J1973" s="23"/>
      <c r="K1973" s="23"/>
      <c r="L1973" s="23"/>
    </row>
    <row r="1974" spans="5:12" s="24" customFormat="1" x14ac:dyDescent="0.25">
      <c r="E1974" s="23"/>
      <c r="F1974" s="23"/>
      <c r="G1974" s="23"/>
      <c r="H1974" s="23"/>
      <c r="I1974" s="23"/>
      <c r="J1974" s="23"/>
      <c r="K1974" s="23"/>
      <c r="L1974" s="23"/>
    </row>
    <row r="1975" spans="5:12" s="24" customFormat="1" x14ac:dyDescent="0.25">
      <c r="E1975" s="23"/>
      <c r="F1975" s="23"/>
      <c r="G1975" s="23"/>
      <c r="H1975" s="23"/>
      <c r="I1975" s="23"/>
      <c r="J1975" s="23"/>
      <c r="K1975" s="23"/>
      <c r="L1975" s="23"/>
    </row>
    <row r="1976" spans="5:12" s="24" customFormat="1" x14ac:dyDescent="0.25">
      <c r="E1976" s="23"/>
      <c r="F1976" s="23"/>
      <c r="G1976" s="23"/>
      <c r="H1976" s="23"/>
      <c r="I1976" s="23"/>
      <c r="J1976" s="23"/>
      <c r="K1976" s="23"/>
      <c r="L1976" s="23"/>
    </row>
    <row r="1977" spans="5:12" s="24" customFormat="1" x14ac:dyDescent="0.25">
      <c r="E1977" s="23"/>
      <c r="F1977" s="23"/>
      <c r="G1977" s="23"/>
      <c r="H1977" s="23"/>
      <c r="I1977" s="23"/>
      <c r="J1977" s="23"/>
      <c r="K1977" s="23"/>
      <c r="L1977" s="23"/>
    </row>
    <row r="1978" spans="5:12" s="24" customFormat="1" x14ac:dyDescent="0.25">
      <c r="E1978" s="23"/>
      <c r="F1978" s="23"/>
      <c r="G1978" s="23"/>
      <c r="H1978" s="23"/>
      <c r="I1978" s="23"/>
      <c r="J1978" s="23"/>
      <c r="K1978" s="23"/>
      <c r="L1978" s="23"/>
    </row>
    <row r="1979" spans="5:12" s="24" customFormat="1" x14ac:dyDescent="0.25">
      <c r="E1979" s="23"/>
      <c r="F1979" s="23"/>
      <c r="G1979" s="23"/>
      <c r="H1979" s="23"/>
      <c r="I1979" s="23"/>
      <c r="J1979" s="23"/>
      <c r="K1979" s="23"/>
      <c r="L1979" s="23"/>
    </row>
    <row r="1980" spans="5:12" s="24" customFormat="1" x14ac:dyDescent="0.25">
      <c r="E1980" s="23"/>
      <c r="F1980" s="23"/>
      <c r="G1980" s="23"/>
      <c r="H1980" s="23"/>
      <c r="I1980" s="23"/>
      <c r="J1980" s="23"/>
      <c r="K1980" s="23"/>
      <c r="L1980" s="23"/>
    </row>
    <row r="1981" spans="5:12" s="24" customFormat="1" x14ac:dyDescent="0.25">
      <c r="E1981" s="23"/>
      <c r="F1981" s="23"/>
      <c r="G1981" s="23"/>
      <c r="H1981" s="23"/>
      <c r="I1981" s="23"/>
      <c r="J1981" s="23"/>
      <c r="K1981" s="23"/>
      <c r="L1981" s="23"/>
    </row>
    <row r="1982" spans="5:12" s="24" customFormat="1" x14ac:dyDescent="0.25">
      <c r="E1982" s="23"/>
      <c r="F1982" s="23"/>
      <c r="G1982" s="23"/>
      <c r="H1982" s="23"/>
      <c r="I1982" s="23"/>
      <c r="J1982" s="23"/>
      <c r="K1982" s="23"/>
      <c r="L1982" s="23"/>
    </row>
    <row r="1983" spans="5:12" s="24" customFormat="1" x14ac:dyDescent="0.25">
      <c r="E1983" s="23"/>
      <c r="F1983" s="23"/>
      <c r="G1983" s="23"/>
      <c r="H1983" s="23"/>
      <c r="I1983" s="23"/>
      <c r="J1983" s="23"/>
      <c r="K1983" s="23"/>
      <c r="L1983" s="23"/>
    </row>
    <row r="1984" spans="5:12" s="24" customFormat="1" x14ac:dyDescent="0.25">
      <c r="E1984" s="23"/>
      <c r="F1984" s="23"/>
      <c r="G1984" s="23"/>
      <c r="H1984" s="23"/>
      <c r="I1984" s="23"/>
      <c r="J1984" s="23"/>
      <c r="K1984" s="23"/>
      <c r="L1984" s="23"/>
    </row>
    <row r="1985" spans="5:12" s="24" customFormat="1" x14ac:dyDescent="0.25">
      <c r="E1985" s="23"/>
      <c r="F1985" s="23"/>
      <c r="G1985" s="23"/>
      <c r="H1985" s="23"/>
      <c r="I1985" s="23"/>
      <c r="J1985" s="23"/>
      <c r="K1985" s="23"/>
      <c r="L1985" s="23"/>
    </row>
    <row r="1986" spans="5:12" s="24" customFormat="1" x14ac:dyDescent="0.25">
      <c r="E1986" s="23"/>
      <c r="F1986" s="23"/>
      <c r="G1986" s="23"/>
      <c r="H1986" s="23"/>
      <c r="I1986" s="23"/>
      <c r="J1986" s="23"/>
      <c r="K1986" s="23"/>
      <c r="L1986" s="23"/>
    </row>
    <row r="1987" spans="5:12" s="24" customFormat="1" x14ac:dyDescent="0.25">
      <c r="E1987" s="23"/>
      <c r="F1987" s="23"/>
      <c r="G1987" s="23"/>
      <c r="H1987" s="23"/>
      <c r="I1987" s="23"/>
      <c r="J1987" s="23"/>
      <c r="K1987" s="23"/>
      <c r="L1987" s="23"/>
    </row>
    <row r="1988" spans="5:12" s="24" customFormat="1" x14ac:dyDescent="0.25">
      <c r="E1988" s="23"/>
      <c r="F1988" s="23"/>
      <c r="G1988" s="23"/>
      <c r="H1988" s="23"/>
      <c r="I1988" s="23"/>
      <c r="J1988" s="23"/>
      <c r="K1988" s="23"/>
      <c r="L1988" s="23"/>
    </row>
    <row r="1989" spans="5:12" s="24" customFormat="1" x14ac:dyDescent="0.25">
      <c r="E1989" s="23"/>
      <c r="F1989" s="23"/>
      <c r="G1989" s="23"/>
      <c r="H1989" s="23"/>
      <c r="I1989" s="23"/>
      <c r="J1989" s="23"/>
      <c r="K1989" s="23"/>
      <c r="L1989" s="23"/>
    </row>
    <row r="1990" spans="5:12" s="24" customFormat="1" x14ac:dyDescent="0.25">
      <c r="E1990" s="23"/>
      <c r="F1990" s="23"/>
      <c r="G1990" s="23"/>
      <c r="H1990" s="23"/>
      <c r="I1990" s="23"/>
      <c r="J1990" s="23"/>
      <c r="K1990" s="23"/>
      <c r="L1990" s="23"/>
    </row>
    <row r="1991" spans="5:12" s="24" customFormat="1" x14ac:dyDescent="0.25">
      <c r="E1991" s="23"/>
      <c r="F1991" s="23"/>
      <c r="G1991" s="23"/>
      <c r="H1991" s="23"/>
      <c r="I1991" s="23"/>
      <c r="J1991" s="23"/>
      <c r="K1991" s="23"/>
      <c r="L1991" s="23"/>
    </row>
    <row r="1992" spans="5:12" s="24" customFormat="1" x14ac:dyDescent="0.25">
      <c r="E1992" s="23"/>
      <c r="F1992" s="23"/>
      <c r="G1992" s="23"/>
      <c r="H1992" s="23"/>
      <c r="I1992" s="23"/>
      <c r="J1992" s="23"/>
      <c r="K1992" s="23"/>
      <c r="L1992" s="23"/>
    </row>
    <row r="1993" spans="5:12" s="24" customFormat="1" x14ac:dyDescent="0.25">
      <c r="E1993" s="23"/>
      <c r="F1993" s="23"/>
      <c r="G1993" s="23"/>
      <c r="H1993" s="23"/>
      <c r="I1993" s="23"/>
      <c r="J1993" s="23"/>
      <c r="K1993" s="23"/>
      <c r="L1993" s="23"/>
    </row>
    <row r="1994" spans="5:12" s="24" customFormat="1" x14ac:dyDescent="0.25">
      <c r="E1994" s="23"/>
      <c r="F1994" s="23"/>
      <c r="G1994" s="23"/>
      <c r="H1994" s="23"/>
      <c r="I1994" s="23"/>
      <c r="J1994" s="23"/>
      <c r="K1994" s="23"/>
      <c r="L1994" s="23"/>
    </row>
    <row r="1995" spans="5:12" s="24" customFormat="1" x14ac:dyDescent="0.25">
      <c r="E1995" s="23"/>
      <c r="F1995" s="23"/>
      <c r="G1995" s="23"/>
      <c r="H1995" s="23"/>
      <c r="I1995" s="23"/>
      <c r="J1995" s="23"/>
      <c r="K1995" s="23"/>
      <c r="L1995" s="23"/>
    </row>
    <row r="1996" spans="5:12" s="24" customFormat="1" x14ac:dyDescent="0.25">
      <c r="E1996" s="23"/>
      <c r="F1996" s="23"/>
      <c r="G1996" s="23"/>
      <c r="H1996" s="23"/>
      <c r="I1996" s="23"/>
      <c r="J1996" s="23"/>
      <c r="K1996" s="23"/>
      <c r="L1996" s="23"/>
    </row>
    <row r="1997" spans="5:12" s="24" customFormat="1" x14ac:dyDescent="0.25">
      <c r="E1997" s="23"/>
      <c r="F1997" s="23"/>
      <c r="G1997" s="23"/>
      <c r="H1997" s="23"/>
      <c r="I1997" s="23"/>
      <c r="J1997" s="23"/>
      <c r="K1997" s="23"/>
      <c r="L1997" s="23"/>
    </row>
    <row r="1998" spans="5:12" s="24" customFormat="1" x14ac:dyDescent="0.25">
      <c r="E1998" s="23"/>
      <c r="F1998" s="23"/>
      <c r="G1998" s="23"/>
      <c r="H1998" s="23"/>
      <c r="I1998" s="23"/>
      <c r="J1998" s="23"/>
      <c r="K1998" s="23"/>
      <c r="L1998" s="23"/>
    </row>
    <row r="1999" spans="5:12" s="24" customFormat="1" x14ac:dyDescent="0.25">
      <c r="E1999" s="23"/>
      <c r="F1999" s="23"/>
      <c r="G1999" s="23"/>
      <c r="H1999" s="23"/>
      <c r="I1999" s="23"/>
      <c r="J1999" s="23"/>
      <c r="K1999" s="23"/>
      <c r="L1999" s="23"/>
    </row>
    <row r="2000" spans="5:12" s="24" customFormat="1" x14ac:dyDescent="0.25">
      <c r="E2000" s="23"/>
      <c r="F2000" s="23"/>
      <c r="G2000" s="23"/>
      <c r="H2000" s="23"/>
      <c r="I2000" s="23"/>
      <c r="J2000" s="23"/>
      <c r="K2000" s="23"/>
      <c r="L2000" s="23"/>
    </row>
    <row r="2001" spans="5:12" s="24" customFormat="1" x14ac:dyDescent="0.25">
      <c r="E2001" s="23"/>
      <c r="F2001" s="23"/>
      <c r="G2001" s="23"/>
      <c r="H2001" s="23"/>
      <c r="I2001" s="23"/>
      <c r="J2001" s="23"/>
      <c r="K2001" s="23"/>
      <c r="L2001" s="23"/>
    </row>
    <row r="2002" spans="5:12" s="24" customFormat="1" x14ac:dyDescent="0.25">
      <c r="E2002" s="23"/>
      <c r="F2002" s="23"/>
      <c r="G2002" s="23"/>
      <c r="H2002" s="23"/>
      <c r="I2002" s="23"/>
      <c r="J2002" s="23"/>
      <c r="K2002" s="23"/>
      <c r="L2002" s="23"/>
    </row>
    <row r="2003" spans="5:12" s="24" customFormat="1" x14ac:dyDescent="0.25">
      <c r="E2003" s="23"/>
      <c r="F2003" s="23"/>
      <c r="G2003" s="23"/>
      <c r="H2003" s="23"/>
      <c r="I2003" s="23"/>
      <c r="J2003" s="23"/>
      <c r="K2003" s="23"/>
      <c r="L2003" s="23"/>
    </row>
    <row r="2004" spans="5:12" s="24" customFormat="1" x14ac:dyDescent="0.25">
      <c r="E2004" s="23"/>
      <c r="F2004" s="23"/>
      <c r="G2004" s="23"/>
      <c r="H2004" s="23"/>
      <c r="I2004" s="23"/>
      <c r="J2004" s="23"/>
      <c r="K2004" s="23"/>
      <c r="L2004" s="23"/>
    </row>
    <row r="2005" spans="5:12" s="24" customFormat="1" x14ac:dyDescent="0.25">
      <c r="E2005" s="23"/>
      <c r="F2005" s="23"/>
      <c r="G2005" s="23"/>
      <c r="H2005" s="23"/>
      <c r="I2005" s="23"/>
      <c r="J2005" s="23"/>
      <c r="K2005" s="23"/>
      <c r="L2005" s="23"/>
    </row>
    <row r="2006" spans="5:12" s="24" customFormat="1" x14ac:dyDescent="0.25">
      <c r="E2006" s="23"/>
      <c r="F2006" s="23"/>
      <c r="G2006" s="23"/>
      <c r="H2006" s="23"/>
      <c r="I2006" s="23"/>
      <c r="J2006" s="23"/>
      <c r="K2006" s="23"/>
      <c r="L2006" s="23"/>
    </row>
    <row r="2007" spans="5:12" s="24" customFormat="1" x14ac:dyDescent="0.25">
      <c r="E2007" s="23"/>
      <c r="F2007" s="23"/>
      <c r="G2007" s="23"/>
      <c r="H2007" s="23"/>
      <c r="I2007" s="23"/>
      <c r="J2007" s="23"/>
      <c r="K2007" s="23"/>
      <c r="L2007" s="23"/>
    </row>
    <row r="2008" spans="5:12" s="24" customFormat="1" x14ac:dyDescent="0.25">
      <c r="E2008" s="23"/>
      <c r="F2008" s="23"/>
      <c r="G2008" s="23"/>
      <c r="H2008" s="23"/>
      <c r="I2008" s="23"/>
      <c r="J2008" s="23"/>
      <c r="K2008" s="23"/>
      <c r="L2008" s="23"/>
    </row>
    <row r="2009" spans="5:12" s="24" customFormat="1" x14ac:dyDescent="0.25">
      <c r="E2009" s="23"/>
      <c r="F2009" s="23"/>
      <c r="G2009" s="23"/>
      <c r="H2009" s="23"/>
      <c r="I2009" s="23"/>
      <c r="J2009" s="23"/>
      <c r="K2009" s="23"/>
      <c r="L2009" s="23"/>
    </row>
    <row r="2010" spans="5:12" s="24" customFormat="1" x14ac:dyDescent="0.25">
      <c r="E2010" s="23"/>
      <c r="F2010" s="23"/>
      <c r="G2010" s="23"/>
      <c r="H2010" s="23"/>
      <c r="I2010" s="23"/>
      <c r="J2010" s="23"/>
      <c r="K2010" s="23"/>
      <c r="L2010" s="23"/>
    </row>
    <row r="2011" spans="5:12" s="24" customFormat="1" x14ac:dyDescent="0.25">
      <c r="E2011" s="23"/>
      <c r="F2011" s="23"/>
      <c r="G2011" s="23"/>
      <c r="H2011" s="23"/>
      <c r="I2011" s="23"/>
      <c r="J2011" s="23"/>
      <c r="K2011" s="23"/>
      <c r="L2011" s="23"/>
    </row>
    <row r="2012" spans="5:12" s="24" customFormat="1" x14ac:dyDescent="0.25">
      <c r="E2012" s="23"/>
      <c r="F2012" s="23"/>
      <c r="G2012" s="23"/>
      <c r="H2012" s="23"/>
      <c r="I2012" s="23"/>
      <c r="J2012" s="23"/>
      <c r="K2012" s="23"/>
      <c r="L2012" s="23"/>
    </row>
    <row r="2013" spans="5:12" s="24" customFormat="1" x14ac:dyDescent="0.25">
      <c r="E2013" s="23"/>
      <c r="F2013" s="23"/>
      <c r="G2013" s="23"/>
      <c r="H2013" s="23"/>
      <c r="I2013" s="23"/>
      <c r="J2013" s="23"/>
      <c r="K2013" s="23"/>
      <c r="L2013" s="23"/>
    </row>
    <row r="2014" spans="5:12" s="24" customFormat="1" x14ac:dyDescent="0.25">
      <c r="E2014" s="23"/>
      <c r="F2014" s="23"/>
      <c r="G2014" s="23"/>
      <c r="H2014" s="23"/>
      <c r="I2014" s="23"/>
      <c r="J2014" s="23"/>
      <c r="K2014" s="23"/>
      <c r="L2014" s="23"/>
    </row>
    <row r="2015" spans="5:12" s="24" customFormat="1" x14ac:dyDescent="0.25">
      <c r="E2015" s="23"/>
      <c r="F2015" s="23"/>
      <c r="G2015" s="23"/>
      <c r="H2015" s="23"/>
      <c r="I2015" s="23"/>
      <c r="J2015" s="23"/>
      <c r="K2015" s="23"/>
      <c r="L2015" s="23"/>
    </row>
    <row r="2016" spans="5:12" s="24" customFormat="1" x14ac:dyDescent="0.25">
      <c r="E2016" s="23"/>
      <c r="F2016" s="23"/>
      <c r="G2016" s="23"/>
      <c r="H2016" s="23"/>
      <c r="I2016" s="23"/>
      <c r="J2016" s="23"/>
      <c r="K2016" s="23"/>
      <c r="L2016" s="23"/>
    </row>
    <row r="2017" spans="5:12" s="24" customFormat="1" x14ac:dyDescent="0.25">
      <c r="E2017" s="23"/>
      <c r="F2017" s="23"/>
      <c r="G2017" s="23"/>
      <c r="H2017" s="23"/>
      <c r="I2017" s="23"/>
      <c r="J2017" s="23"/>
      <c r="K2017" s="23"/>
      <c r="L2017" s="23"/>
    </row>
    <row r="2018" spans="5:12" s="24" customFormat="1" x14ac:dyDescent="0.25">
      <c r="E2018" s="23"/>
      <c r="F2018" s="23"/>
      <c r="G2018" s="23"/>
      <c r="H2018" s="23"/>
      <c r="I2018" s="23"/>
      <c r="J2018" s="23"/>
      <c r="K2018" s="23"/>
      <c r="L2018" s="23"/>
    </row>
    <row r="2019" spans="5:12" s="24" customFormat="1" x14ac:dyDescent="0.25">
      <c r="E2019" s="23"/>
      <c r="F2019" s="23"/>
      <c r="G2019" s="23"/>
      <c r="H2019" s="23"/>
      <c r="I2019" s="23"/>
      <c r="J2019" s="23"/>
      <c r="K2019" s="23"/>
      <c r="L2019" s="23"/>
    </row>
    <row r="2020" spans="5:12" s="24" customFormat="1" x14ac:dyDescent="0.25">
      <c r="E2020" s="23"/>
      <c r="F2020" s="23"/>
      <c r="G2020" s="23"/>
      <c r="H2020" s="23"/>
      <c r="I2020" s="23"/>
      <c r="J2020" s="23"/>
      <c r="K2020" s="23"/>
      <c r="L2020" s="23"/>
    </row>
    <row r="2021" spans="5:12" s="24" customFormat="1" x14ac:dyDescent="0.25">
      <c r="E2021" s="23"/>
      <c r="F2021" s="23"/>
      <c r="G2021" s="23"/>
      <c r="H2021" s="23"/>
      <c r="I2021" s="23"/>
      <c r="J2021" s="23"/>
      <c r="K2021" s="23"/>
      <c r="L2021" s="23"/>
    </row>
    <row r="2022" spans="5:12" s="24" customFormat="1" x14ac:dyDescent="0.25">
      <c r="E2022" s="23"/>
      <c r="F2022" s="23"/>
      <c r="G2022" s="23"/>
      <c r="H2022" s="23"/>
      <c r="I2022" s="23"/>
      <c r="J2022" s="23"/>
      <c r="K2022" s="23"/>
      <c r="L2022" s="23"/>
    </row>
    <row r="2023" spans="5:12" s="24" customFormat="1" x14ac:dyDescent="0.25">
      <c r="E2023" s="23"/>
      <c r="F2023" s="23"/>
      <c r="G2023" s="23"/>
      <c r="H2023" s="23"/>
      <c r="I2023" s="23"/>
      <c r="J2023" s="23"/>
      <c r="K2023" s="23"/>
      <c r="L2023" s="23"/>
    </row>
    <row r="2024" spans="5:12" s="24" customFormat="1" x14ac:dyDescent="0.25">
      <c r="E2024" s="23"/>
      <c r="F2024" s="23"/>
      <c r="G2024" s="23"/>
      <c r="H2024" s="23"/>
      <c r="I2024" s="23"/>
      <c r="J2024" s="23"/>
      <c r="K2024" s="23"/>
      <c r="L2024" s="23"/>
    </row>
    <row r="2025" spans="5:12" s="24" customFormat="1" x14ac:dyDescent="0.25">
      <c r="E2025" s="23"/>
      <c r="F2025" s="23"/>
      <c r="G2025" s="23"/>
      <c r="H2025" s="23"/>
      <c r="I2025" s="23"/>
      <c r="J2025" s="23"/>
      <c r="K2025" s="23"/>
      <c r="L2025" s="23"/>
    </row>
    <row r="2026" spans="5:12" s="24" customFormat="1" x14ac:dyDescent="0.25">
      <c r="E2026" s="23"/>
      <c r="F2026" s="23"/>
      <c r="G2026" s="23"/>
      <c r="H2026" s="23"/>
      <c r="I2026" s="23"/>
      <c r="J2026" s="23"/>
      <c r="K2026" s="23"/>
      <c r="L2026" s="23"/>
    </row>
    <row r="2027" spans="5:12" s="24" customFormat="1" x14ac:dyDescent="0.25">
      <c r="E2027" s="23"/>
      <c r="F2027" s="23"/>
      <c r="G2027" s="23"/>
      <c r="H2027" s="23"/>
      <c r="I2027" s="23"/>
      <c r="J2027" s="23"/>
      <c r="K2027" s="23"/>
      <c r="L2027" s="23"/>
    </row>
    <row r="2028" spans="5:12" s="24" customFormat="1" x14ac:dyDescent="0.25">
      <c r="E2028" s="23"/>
      <c r="F2028" s="23"/>
      <c r="G2028" s="23"/>
      <c r="H2028" s="23"/>
      <c r="I2028" s="23"/>
      <c r="J2028" s="23"/>
      <c r="K2028" s="23"/>
      <c r="L2028" s="23"/>
    </row>
    <row r="2029" spans="5:12" s="24" customFormat="1" x14ac:dyDescent="0.25">
      <c r="E2029" s="23"/>
      <c r="F2029" s="23"/>
      <c r="G2029" s="23"/>
      <c r="H2029" s="23"/>
      <c r="I2029" s="23"/>
      <c r="J2029" s="23"/>
      <c r="K2029" s="23"/>
      <c r="L2029" s="23"/>
    </row>
    <row r="2030" spans="5:12" s="24" customFormat="1" x14ac:dyDescent="0.25">
      <c r="E2030" s="23"/>
      <c r="F2030" s="23"/>
      <c r="G2030" s="23"/>
      <c r="H2030" s="23"/>
      <c r="I2030" s="23"/>
      <c r="J2030" s="23"/>
      <c r="K2030" s="23"/>
      <c r="L2030" s="23"/>
    </row>
    <row r="2031" spans="5:12" s="24" customFormat="1" x14ac:dyDescent="0.25">
      <c r="E2031" s="23"/>
      <c r="F2031" s="23"/>
      <c r="G2031" s="23"/>
      <c r="H2031" s="23"/>
      <c r="I2031" s="23"/>
      <c r="J2031" s="23"/>
      <c r="K2031" s="23"/>
      <c r="L2031" s="23"/>
    </row>
    <row r="2032" spans="5:12" s="24" customFormat="1" x14ac:dyDescent="0.25">
      <c r="E2032" s="23"/>
      <c r="F2032" s="23"/>
      <c r="G2032" s="23"/>
      <c r="H2032" s="23"/>
      <c r="I2032" s="23"/>
      <c r="J2032" s="23"/>
      <c r="K2032" s="23"/>
      <c r="L2032" s="23"/>
    </row>
    <row r="2033" spans="5:12" s="24" customFormat="1" x14ac:dyDescent="0.25">
      <c r="E2033" s="23"/>
      <c r="F2033" s="23"/>
      <c r="G2033" s="23"/>
      <c r="H2033" s="23"/>
      <c r="I2033" s="23"/>
      <c r="J2033" s="23"/>
      <c r="K2033" s="23"/>
      <c r="L2033" s="23"/>
    </row>
    <row r="2034" spans="5:12" s="24" customFormat="1" x14ac:dyDescent="0.25">
      <c r="E2034" s="23"/>
      <c r="F2034" s="23"/>
      <c r="G2034" s="23"/>
      <c r="H2034" s="23"/>
      <c r="I2034" s="23"/>
      <c r="J2034" s="23"/>
      <c r="K2034" s="23"/>
      <c r="L2034" s="23"/>
    </row>
    <row r="2035" spans="5:12" s="24" customFormat="1" x14ac:dyDescent="0.25">
      <c r="E2035" s="23"/>
      <c r="F2035" s="23"/>
      <c r="G2035" s="23"/>
      <c r="H2035" s="23"/>
      <c r="I2035" s="23"/>
      <c r="J2035" s="23"/>
      <c r="K2035" s="23"/>
      <c r="L2035" s="23"/>
    </row>
    <row r="2036" spans="5:12" s="24" customFormat="1" x14ac:dyDescent="0.25">
      <c r="E2036" s="23"/>
      <c r="F2036" s="23"/>
      <c r="G2036" s="23"/>
      <c r="H2036" s="23"/>
      <c r="I2036" s="23"/>
      <c r="J2036" s="23"/>
      <c r="K2036" s="23"/>
      <c r="L2036" s="23"/>
    </row>
    <row r="2037" spans="5:12" s="24" customFormat="1" x14ac:dyDescent="0.25">
      <c r="E2037" s="23"/>
      <c r="F2037" s="23"/>
      <c r="G2037" s="23"/>
      <c r="H2037" s="23"/>
      <c r="I2037" s="23"/>
      <c r="J2037" s="23"/>
      <c r="K2037" s="23"/>
      <c r="L2037" s="23"/>
    </row>
    <row r="2038" spans="5:12" s="24" customFormat="1" x14ac:dyDescent="0.25">
      <c r="E2038" s="23"/>
      <c r="F2038" s="23"/>
      <c r="G2038" s="23"/>
      <c r="H2038" s="23"/>
      <c r="I2038" s="23"/>
      <c r="J2038" s="23"/>
      <c r="K2038" s="23"/>
      <c r="L2038" s="23"/>
    </row>
    <row r="2039" spans="5:12" s="24" customFormat="1" x14ac:dyDescent="0.25">
      <c r="E2039" s="23"/>
      <c r="F2039" s="23"/>
      <c r="G2039" s="23"/>
      <c r="H2039" s="23"/>
      <c r="I2039" s="23"/>
      <c r="J2039" s="23"/>
      <c r="K2039" s="23"/>
      <c r="L2039" s="23"/>
    </row>
    <row r="2040" spans="5:12" s="24" customFormat="1" x14ac:dyDescent="0.25">
      <c r="E2040" s="23"/>
      <c r="F2040" s="23"/>
      <c r="G2040" s="23"/>
      <c r="H2040" s="23"/>
      <c r="I2040" s="23"/>
      <c r="J2040" s="23"/>
      <c r="K2040" s="23"/>
      <c r="L2040" s="23"/>
    </row>
    <row r="2041" spans="5:12" s="24" customFormat="1" x14ac:dyDescent="0.25">
      <c r="E2041" s="23"/>
      <c r="F2041" s="23"/>
      <c r="G2041" s="23"/>
      <c r="H2041" s="23"/>
      <c r="I2041" s="23"/>
      <c r="J2041" s="23"/>
      <c r="K2041" s="23"/>
      <c r="L2041" s="23"/>
    </row>
    <row r="2042" spans="5:12" s="24" customFormat="1" x14ac:dyDescent="0.25">
      <c r="E2042" s="23"/>
      <c r="F2042" s="23"/>
      <c r="G2042" s="23"/>
      <c r="H2042" s="23"/>
      <c r="I2042" s="23"/>
      <c r="J2042" s="23"/>
      <c r="K2042" s="23"/>
      <c r="L2042" s="23"/>
    </row>
    <row r="2043" spans="5:12" s="24" customFormat="1" x14ac:dyDescent="0.25">
      <c r="E2043" s="23"/>
      <c r="F2043" s="23"/>
      <c r="G2043" s="23"/>
      <c r="H2043" s="23"/>
      <c r="I2043" s="23"/>
      <c r="J2043" s="23"/>
      <c r="K2043" s="23"/>
      <c r="L2043" s="23"/>
    </row>
    <row r="2044" spans="5:12" s="24" customFormat="1" x14ac:dyDescent="0.25">
      <c r="E2044" s="23"/>
      <c r="F2044" s="23"/>
      <c r="G2044" s="23"/>
      <c r="H2044" s="23"/>
      <c r="I2044" s="23"/>
      <c r="J2044" s="23"/>
      <c r="K2044" s="23"/>
      <c r="L2044" s="23"/>
    </row>
    <row r="2045" spans="5:12" s="24" customFormat="1" x14ac:dyDescent="0.25">
      <c r="E2045" s="23"/>
      <c r="F2045" s="23"/>
      <c r="G2045" s="23"/>
      <c r="H2045" s="23"/>
      <c r="I2045" s="23"/>
      <c r="J2045" s="23"/>
      <c r="K2045" s="23"/>
      <c r="L2045" s="23"/>
    </row>
    <row r="2046" spans="5:12" s="24" customFormat="1" x14ac:dyDescent="0.25">
      <c r="E2046" s="23"/>
      <c r="F2046" s="23"/>
      <c r="G2046" s="23"/>
      <c r="H2046" s="23"/>
      <c r="I2046" s="23"/>
      <c r="J2046" s="23"/>
      <c r="K2046" s="23"/>
      <c r="L2046" s="23"/>
    </row>
    <row r="2047" spans="5:12" s="24" customFormat="1" x14ac:dyDescent="0.25">
      <c r="E2047" s="23"/>
      <c r="F2047" s="23"/>
      <c r="G2047" s="23"/>
      <c r="H2047" s="23"/>
      <c r="I2047" s="23"/>
      <c r="J2047" s="23"/>
      <c r="K2047" s="23"/>
      <c r="L2047" s="23"/>
    </row>
    <row r="2048" spans="5:12" s="24" customFormat="1" x14ac:dyDescent="0.25">
      <c r="E2048" s="23"/>
      <c r="F2048" s="23"/>
      <c r="G2048" s="23"/>
      <c r="H2048" s="23"/>
      <c r="I2048" s="23"/>
      <c r="J2048" s="23"/>
      <c r="K2048" s="23"/>
      <c r="L2048" s="23"/>
    </row>
    <row r="2049" spans="5:12" s="24" customFormat="1" x14ac:dyDescent="0.25">
      <c r="E2049" s="23"/>
      <c r="F2049" s="23"/>
      <c r="G2049" s="23"/>
      <c r="H2049" s="23"/>
      <c r="I2049" s="23"/>
      <c r="J2049" s="23"/>
      <c r="K2049" s="23"/>
      <c r="L2049" s="23"/>
    </row>
    <row r="2050" spans="5:12" s="24" customFormat="1" x14ac:dyDescent="0.25">
      <c r="E2050" s="23"/>
      <c r="F2050" s="23"/>
      <c r="G2050" s="23"/>
      <c r="H2050" s="23"/>
      <c r="I2050" s="23"/>
      <c r="J2050" s="23"/>
      <c r="K2050" s="23"/>
      <c r="L2050" s="23"/>
    </row>
    <row r="2051" spans="5:12" s="24" customFormat="1" x14ac:dyDescent="0.25">
      <c r="E2051" s="23"/>
      <c r="F2051" s="23"/>
      <c r="G2051" s="23"/>
      <c r="H2051" s="23"/>
      <c r="I2051" s="23"/>
      <c r="J2051" s="23"/>
      <c r="K2051" s="23"/>
      <c r="L2051" s="23"/>
    </row>
    <row r="2052" spans="5:12" s="24" customFormat="1" x14ac:dyDescent="0.25">
      <c r="E2052" s="23"/>
      <c r="F2052" s="23"/>
      <c r="G2052" s="23"/>
      <c r="H2052" s="23"/>
      <c r="I2052" s="23"/>
      <c r="J2052" s="23"/>
      <c r="K2052" s="23"/>
      <c r="L2052" s="23"/>
    </row>
    <row r="2053" spans="5:12" s="24" customFormat="1" x14ac:dyDescent="0.25">
      <c r="E2053" s="23"/>
      <c r="F2053" s="23"/>
      <c r="G2053" s="23"/>
      <c r="H2053" s="23"/>
      <c r="I2053" s="23"/>
      <c r="J2053" s="23"/>
      <c r="K2053" s="23"/>
      <c r="L2053" s="23"/>
    </row>
    <row r="2054" spans="5:12" s="24" customFormat="1" x14ac:dyDescent="0.25">
      <c r="E2054" s="23"/>
      <c r="F2054" s="23"/>
      <c r="G2054" s="23"/>
      <c r="H2054" s="23"/>
      <c r="I2054" s="23"/>
      <c r="J2054" s="23"/>
      <c r="K2054" s="23"/>
      <c r="L2054" s="23"/>
    </row>
    <row r="2055" spans="5:12" s="24" customFormat="1" x14ac:dyDescent="0.25">
      <c r="E2055" s="23"/>
      <c r="F2055" s="23"/>
      <c r="G2055" s="23"/>
      <c r="H2055" s="23"/>
      <c r="I2055" s="23"/>
      <c r="J2055" s="23"/>
      <c r="K2055" s="23"/>
      <c r="L2055" s="23"/>
    </row>
    <row r="2056" spans="5:12" s="24" customFormat="1" x14ac:dyDescent="0.25">
      <c r="E2056" s="23"/>
      <c r="F2056" s="23"/>
      <c r="G2056" s="23"/>
      <c r="H2056" s="23"/>
      <c r="I2056" s="23"/>
      <c r="J2056" s="23"/>
      <c r="K2056" s="23"/>
      <c r="L2056" s="23"/>
    </row>
    <row r="2057" spans="5:12" s="24" customFormat="1" x14ac:dyDescent="0.25">
      <c r="E2057" s="23"/>
      <c r="F2057" s="23"/>
      <c r="G2057" s="23"/>
      <c r="H2057" s="23"/>
      <c r="I2057" s="23"/>
      <c r="J2057" s="23"/>
      <c r="K2057" s="23"/>
      <c r="L2057" s="23"/>
    </row>
    <row r="2058" spans="5:12" s="24" customFormat="1" x14ac:dyDescent="0.25">
      <c r="E2058" s="23"/>
      <c r="F2058" s="23"/>
      <c r="G2058" s="23"/>
      <c r="H2058" s="23"/>
      <c r="I2058" s="23"/>
      <c r="J2058" s="23"/>
      <c r="K2058" s="23"/>
      <c r="L2058" s="23"/>
    </row>
    <row r="2059" spans="5:12" s="24" customFormat="1" x14ac:dyDescent="0.25">
      <c r="E2059" s="23"/>
      <c r="F2059" s="23"/>
      <c r="G2059" s="23"/>
      <c r="H2059" s="23"/>
      <c r="I2059" s="23"/>
      <c r="J2059" s="23"/>
      <c r="K2059" s="23"/>
      <c r="L2059" s="23"/>
    </row>
    <row r="2060" spans="5:12" s="24" customFormat="1" x14ac:dyDescent="0.25">
      <c r="E2060" s="23"/>
      <c r="F2060" s="23"/>
      <c r="G2060" s="23"/>
      <c r="H2060" s="23"/>
      <c r="I2060" s="23"/>
      <c r="J2060" s="23"/>
      <c r="K2060" s="23"/>
      <c r="L2060" s="23"/>
    </row>
    <row r="2061" spans="5:12" s="24" customFormat="1" x14ac:dyDescent="0.25">
      <c r="E2061" s="23"/>
      <c r="F2061" s="23"/>
      <c r="G2061" s="23"/>
      <c r="H2061" s="23"/>
      <c r="I2061" s="23"/>
      <c r="J2061" s="23"/>
      <c r="K2061" s="23"/>
      <c r="L2061" s="23"/>
    </row>
    <row r="2062" spans="5:12" s="24" customFormat="1" x14ac:dyDescent="0.25">
      <c r="E2062" s="23"/>
      <c r="F2062" s="23"/>
      <c r="G2062" s="23"/>
      <c r="H2062" s="23"/>
      <c r="I2062" s="23"/>
      <c r="J2062" s="23"/>
      <c r="K2062" s="23"/>
      <c r="L2062" s="23"/>
    </row>
    <row r="2063" spans="5:12" s="24" customFormat="1" x14ac:dyDescent="0.25">
      <c r="E2063" s="23"/>
      <c r="F2063" s="23"/>
      <c r="G2063" s="23"/>
      <c r="H2063" s="23"/>
      <c r="I2063" s="23"/>
      <c r="J2063" s="23"/>
      <c r="K2063" s="23"/>
      <c r="L2063" s="23"/>
    </row>
    <row r="2064" spans="5:12" s="24" customFormat="1" x14ac:dyDescent="0.25">
      <c r="E2064" s="23"/>
      <c r="F2064" s="23"/>
      <c r="G2064" s="23"/>
      <c r="H2064" s="23"/>
      <c r="I2064" s="23"/>
      <c r="J2064" s="23"/>
      <c r="K2064" s="23"/>
      <c r="L2064" s="23"/>
    </row>
    <row r="2065" spans="5:12" s="24" customFormat="1" x14ac:dyDescent="0.25">
      <c r="E2065" s="23"/>
      <c r="F2065" s="23"/>
      <c r="G2065" s="23"/>
      <c r="H2065" s="23"/>
      <c r="I2065" s="23"/>
      <c r="J2065" s="23"/>
      <c r="K2065" s="23"/>
      <c r="L2065" s="23"/>
    </row>
    <row r="2066" spans="5:12" s="24" customFormat="1" x14ac:dyDescent="0.25">
      <c r="E2066" s="23"/>
      <c r="F2066" s="23"/>
      <c r="G2066" s="23"/>
      <c r="H2066" s="23"/>
      <c r="I2066" s="23"/>
      <c r="J2066" s="23"/>
      <c r="K2066" s="23"/>
      <c r="L2066" s="23"/>
    </row>
    <row r="2067" spans="5:12" s="24" customFormat="1" x14ac:dyDescent="0.25">
      <c r="E2067" s="23"/>
      <c r="F2067" s="23"/>
      <c r="G2067" s="23"/>
      <c r="H2067" s="23"/>
      <c r="I2067" s="23"/>
      <c r="J2067" s="23"/>
      <c r="K2067" s="23"/>
      <c r="L2067" s="23"/>
    </row>
    <row r="2068" spans="5:12" s="24" customFormat="1" x14ac:dyDescent="0.25">
      <c r="E2068" s="23"/>
      <c r="F2068" s="23"/>
      <c r="G2068" s="23"/>
      <c r="H2068" s="23"/>
      <c r="I2068" s="23"/>
      <c r="J2068" s="23"/>
      <c r="K2068" s="23"/>
      <c r="L2068" s="23"/>
    </row>
    <row r="2069" spans="5:12" s="24" customFormat="1" x14ac:dyDescent="0.25">
      <c r="E2069" s="23"/>
      <c r="F2069" s="23"/>
      <c r="G2069" s="23"/>
      <c r="H2069" s="23"/>
      <c r="I2069" s="23"/>
      <c r="J2069" s="23"/>
      <c r="K2069" s="23"/>
      <c r="L2069" s="23"/>
    </row>
    <row r="2070" spans="5:12" s="24" customFormat="1" x14ac:dyDescent="0.25">
      <c r="E2070" s="23"/>
      <c r="F2070" s="23"/>
      <c r="G2070" s="23"/>
      <c r="H2070" s="23"/>
      <c r="I2070" s="23"/>
      <c r="J2070" s="23"/>
      <c r="K2070" s="23"/>
      <c r="L2070" s="23"/>
    </row>
    <row r="2071" spans="5:12" s="24" customFormat="1" x14ac:dyDescent="0.25">
      <c r="E2071" s="23"/>
      <c r="F2071" s="23"/>
      <c r="G2071" s="23"/>
      <c r="H2071" s="23"/>
      <c r="I2071" s="23"/>
      <c r="J2071" s="23"/>
      <c r="K2071" s="23"/>
      <c r="L2071" s="23"/>
    </row>
    <row r="2072" spans="5:12" s="24" customFormat="1" x14ac:dyDescent="0.25">
      <c r="E2072" s="23"/>
      <c r="F2072" s="23"/>
      <c r="G2072" s="23"/>
      <c r="H2072" s="23"/>
      <c r="I2072" s="23"/>
      <c r="J2072" s="23"/>
      <c r="K2072" s="23"/>
      <c r="L2072" s="23"/>
    </row>
    <row r="2073" spans="5:12" s="24" customFormat="1" x14ac:dyDescent="0.25">
      <c r="E2073" s="23"/>
      <c r="F2073" s="23"/>
      <c r="G2073" s="23"/>
      <c r="H2073" s="23"/>
      <c r="I2073" s="23"/>
      <c r="J2073" s="23"/>
      <c r="K2073" s="23"/>
      <c r="L2073" s="23"/>
    </row>
    <row r="2074" spans="5:12" s="24" customFormat="1" x14ac:dyDescent="0.25">
      <c r="E2074" s="23"/>
      <c r="F2074" s="23"/>
      <c r="G2074" s="23"/>
      <c r="H2074" s="23"/>
      <c r="I2074" s="23"/>
      <c r="J2074" s="23"/>
      <c r="K2074" s="23"/>
      <c r="L2074" s="23"/>
    </row>
    <row r="2075" spans="5:12" s="24" customFormat="1" x14ac:dyDescent="0.25">
      <c r="E2075" s="23"/>
      <c r="F2075" s="23"/>
      <c r="G2075" s="23"/>
      <c r="H2075" s="23"/>
      <c r="I2075" s="23"/>
      <c r="J2075" s="23"/>
      <c r="K2075" s="23"/>
      <c r="L2075" s="23"/>
    </row>
    <row r="2076" spans="5:12" s="24" customFormat="1" x14ac:dyDescent="0.25">
      <c r="E2076" s="23"/>
      <c r="F2076" s="23"/>
      <c r="G2076" s="23"/>
      <c r="H2076" s="23"/>
      <c r="I2076" s="23"/>
      <c r="J2076" s="23"/>
      <c r="K2076" s="23"/>
      <c r="L2076" s="23"/>
    </row>
    <row r="2077" spans="5:12" s="24" customFormat="1" x14ac:dyDescent="0.25">
      <c r="E2077" s="23"/>
      <c r="F2077" s="23"/>
      <c r="G2077" s="23"/>
      <c r="H2077" s="23"/>
      <c r="I2077" s="23"/>
      <c r="J2077" s="23"/>
      <c r="K2077" s="23"/>
      <c r="L2077" s="23"/>
    </row>
    <row r="2078" spans="5:12" s="24" customFormat="1" x14ac:dyDescent="0.25">
      <c r="E2078" s="23"/>
      <c r="F2078" s="23"/>
      <c r="G2078" s="23"/>
      <c r="H2078" s="23"/>
      <c r="I2078" s="23"/>
      <c r="J2078" s="23"/>
      <c r="K2078" s="23"/>
      <c r="L2078" s="23"/>
    </row>
    <row r="2079" spans="5:12" s="24" customFormat="1" x14ac:dyDescent="0.25">
      <c r="E2079" s="23"/>
      <c r="F2079" s="23"/>
      <c r="G2079" s="23"/>
      <c r="H2079" s="23"/>
      <c r="I2079" s="23"/>
      <c r="J2079" s="23"/>
      <c r="K2079" s="23"/>
      <c r="L2079" s="23"/>
    </row>
    <row r="2080" spans="5:12" s="24" customFormat="1" x14ac:dyDescent="0.25">
      <c r="E2080" s="23"/>
      <c r="F2080" s="23"/>
      <c r="G2080" s="23"/>
      <c r="H2080" s="23"/>
      <c r="I2080" s="23"/>
      <c r="J2080" s="23"/>
      <c r="K2080" s="23"/>
      <c r="L2080" s="23"/>
    </row>
    <row r="2081" spans="5:12" s="24" customFormat="1" x14ac:dyDescent="0.25">
      <c r="E2081" s="23"/>
      <c r="F2081" s="23"/>
      <c r="G2081" s="23"/>
      <c r="H2081" s="23"/>
      <c r="I2081" s="23"/>
      <c r="J2081" s="23"/>
      <c r="K2081" s="23"/>
      <c r="L2081" s="23"/>
    </row>
    <row r="2082" spans="5:12" s="24" customFormat="1" x14ac:dyDescent="0.25">
      <c r="E2082" s="23"/>
      <c r="F2082" s="23"/>
      <c r="G2082" s="23"/>
      <c r="H2082" s="23"/>
      <c r="I2082" s="23"/>
      <c r="J2082" s="23"/>
      <c r="K2082" s="23"/>
      <c r="L2082" s="23"/>
    </row>
    <row r="2083" spans="5:12" s="24" customFormat="1" x14ac:dyDescent="0.25">
      <c r="E2083" s="23"/>
      <c r="F2083" s="23"/>
      <c r="G2083" s="23"/>
      <c r="H2083" s="23"/>
      <c r="I2083" s="23"/>
      <c r="J2083" s="23"/>
      <c r="K2083" s="23"/>
      <c r="L2083" s="23"/>
    </row>
    <row r="2084" spans="5:12" s="24" customFormat="1" x14ac:dyDescent="0.25">
      <c r="E2084" s="23"/>
      <c r="F2084" s="23"/>
      <c r="G2084" s="23"/>
      <c r="H2084" s="23"/>
      <c r="I2084" s="23"/>
      <c r="J2084" s="23"/>
      <c r="K2084" s="23"/>
      <c r="L2084" s="23"/>
    </row>
    <row r="2085" spans="5:12" s="24" customFormat="1" x14ac:dyDescent="0.25">
      <c r="E2085" s="23"/>
      <c r="F2085" s="23"/>
      <c r="G2085" s="23"/>
      <c r="H2085" s="23"/>
      <c r="I2085" s="23"/>
      <c r="J2085" s="23"/>
      <c r="K2085" s="23"/>
      <c r="L2085" s="23"/>
    </row>
    <row r="2086" spans="5:12" s="24" customFormat="1" x14ac:dyDescent="0.25">
      <c r="E2086" s="23"/>
      <c r="F2086" s="23"/>
      <c r="G2086" s="23"/>
      <c r="H2086" s="23"/>
      <c r="I2086" s="23"/>
      <c r="J2086" s="23"/>
      <c r="K2086" s="23"/>
      <c r="L2086" s="23"/>
    </row>
    <row r="2087" spans="5:12" s="24" customFormat="1" x14ac:dyDescent="0.25">
      <c r="E2087" s="23"/>
      <c r="F2087" s="23"/>
      <c r="G2087" s="23"/>
      <c r="H2087" s="23"/>
      <c r="I2087" s="23"/>
      <c r="J2087" s="23"/>
      <c r="K2087" s="23"/>
      <c r="L2087" s="23"/>
    </row>
    <row r="2088" spans="5:12" s="24" customFormat="1" x14ac:dyDescent="0.25">
      <c r="E2088" s="23"/>
      <c r="F2088" s="23"/>
      <c r="G2088" s="23"/>
      <c r="H2088" s="23"/>
      <c r="I2088" s="23"/>
      <c r="J2088" s="23"/>
      <c r="K2088" s="23"/>
      <c r="L2088" s="23"/>
    </row>
    <row r="2089" spans="5:12" s="24" customFormat="1" x14ac:dyDescent="0.25">
      <c r="E2089" s="23"/>
      <c r="F2089" s="23"/>
      <c r="G2089" s="23"/>
      <c r="H2089" s="23"/>
      <c r="I2089" s="23"/>
      <c r="J2089" s="23"/>
      <c r="K2089" s="23"/>
      <c r="L2089" s="23"/>
    </row>
    <row r="2090" spans="5:12" s="24" customFormat="1" x14ac:dyDescent="0.25">
      <c r="E2090" s="23"/>
      <c r="F2090" s="23"/>
      <c r="G2090" s="23"/>
      <c r="H2090" s="23"/>
      <c r="I2090" s="23"/>
      <c r="J2090" s="23"/>
      <c r="K2090" s="23"/>
      <c r="L2090" s="23"/>
    </row>
    <row r="2091" spans="5:12" s="24" customFormat="1" x14ac:dyDescent="0.25">
      <c r="E2091" s="23"/>
      <c r="F2091" s="23"/>
      <c r="G2091" s="23"/>
      <c r="H2091" s="23"/>
      <c r="I2091" s="23"/>
      <c r="J2091" s="23"/>
      <c r="K2091" s="23"/>
      <c r="L2091" s="23"/>
    </row>
    <row r="2092" spans="5:12" s="24" customFormat="1" x14ac:dyDescent="0.25">
      <c r="E2092" s="23"/>
      <c r="F2092" s="23"/>
      <c r="G2092" s="23"/>
      <c r="H2092" s="23"/>
      <c r="I2092" s="23"/>
      <c r="J2092" s="23"/>
      <c r="K2092" s="23"/>
      <c r="L2092" s="23"/>
    </row>
    <row r="2093" spans="5:12" s="24" customFormat="1" x14ac:dyDescent="0.25">
      <c r="E2093" s="23"/>
      <c r="F2093" s="23"/>
      <c r="G2093" s="23"/>
      <c r="H2093" s="23"/>
      <c r="I2093" s="23"/>
      <c r="J2093" s="23"/>
      <c r="K2093" s="23"/>
      <c r="L2093" s="23"/>
    </row>
    <row r="2094" spans="5:12" s="24" customFormat="1" x14ac:dyDescent="0.25">
      <c r="E2094" s="23"/>
      <c r="F2094" s="23"/>
      <c r="G2094" s="23"/>
      <c r="H2094" s="23"/>
      <c r="I2094" s="23"/>
      <c r="J2094" s="23"/>
      <c r="K2094" s="23"/>
      <c r="L2094" s="23"/>
    </row>
    <row r="2095" spans="5:12" s="24" customFormat="1" x14ac:dyDescent="0.25">
      <c r="E2095" s="23"/>
      <c r="F2095" s="23"/>
      <c r="G2095" s="23"/>
      <c r="H2095" s="23"/>
      <c r="I2095" s="23"/>
      <c r="J2095" s="23"/>
      <c r="K2095" s="23"/>
      <c r="L2095" s="23"/>
    </row>
    <row r="2096" spans="5:12" s="24" customFormat="1" x14ac:dyDescent="0.25">
      <c r="E2096" s="23"/>
      <c r="F2096" s="23"/>
      <c r="G2096" s="23"/>
      <c r="H2096" s="23"/>
      <c r="I2096" s="23"/>
      <c r="J2096" s="23"/>
      <c r="K2096" s="23"/>
      <c r="L2096" s="23"/>
    </row>
    <row r="2097" spans="5:12" s="24" customFormat="1" x14ac:dyDescent="0.25">
      <c r="E2097" s="23"/>
      <c r="F2097" s="23"/>
      <c r="G2097" s="23"/>
      <c r="H2097" s="23"/>
      <c r="I2097" s="23"/>
      <c r="J2097" s="23"/>
      <c r="K2097" s="23"/>
      <c r="L2097" s="23"/>
    </row>
    <row r="2098" spans="5:12" s="24" customFormat="1" x14ac:dyDescent="0.25">
      <c r="E2098" s="23"/>
      <c r="F2098" s="23"/>
      <c r="G2098" s="23"/>
      <c r="H2098" s="23"/>
      <c r="I2098" s="23"/>
      <c r="J2098" s="23"/>
      <c r="K2098" s="23"/>
      <c r="L2098" s="23"/>
    </row>
    <row r="2099" spans="5:12" s="24" customFormat="1" x14ac:dyDescent="0.25">
      <c r="E2099" s="23"/>
      <c r="F2099" s="23"/>
      <c r="G2099" s="23"/>
      <c r="H2099" s="23"/>
      <c r="I2099" s="23"/>
      <c r="J2099" s="23"/>
      <c r="K2099" s="23"/>
      <c r="L2099" s="23"/>
    </row>
    <row r="2100" spans="5:12" s="24" customFormat="1" x14ac:dyDescent="0.25">
      <c r="E2100" s="23"/>
      <c r="F2100" s="23"/>
      <c r="G2100" s="23"/>
      <c r="H2100" s="23"/>
      <c r="I2100" s="23"/>
      <c r="J2100" s="23"/>
      <c r="K2100" s="23"/>
      <c r="L2100" s="23"/>
    </row>
    <row r="2101" spans="5:12" s="24" customFormat="1" x14ac:dyDescent="0.25">
      <c r="E2101" s="23"/>
      <c r="F2101" s="23"/>
      <c r="G2101" s="23"/>
      <c r="H2101" s="23"/>
      <c r="I2101" s="23"/>
      <c r="J2101" s="23"/>
      <c r="K2101" s="23"/>
      <c r="L2101" s="23"/>
    </row>
    <row r="2102" spans="5:12" s="24" customFormat="1" x14ac:dyDescent="0.25">
      <c r="E2102" s="23"/>
      <c r="F2102" s="23"/>
      <c r="G2102" s="23"/>
      <c r="H2102" s="23"/>
      <c r="I2102" s="23"/>
      <c r="J2102" s="23"/>
      <c r="K2102" s="23"/>
      <c r="L2102" s="23"/>
    </row>
    <row r="2103" spans="5:12" s="24" customFormat="1" x14ac:dyDescent="0.25">
      <c r="E2103" s="23"/>
      <c r="F2103" s="23"/>
      <c r="G2103" s="23"/>
      <c r="H2103" s="23"/>
      <c r="I2103" s="23"/>
      <c r="J2103" s="23"/>
      <c r="K2103" s="23"/>
      <c r="L2103" s="23"/>
    </row>
    <row r="2104" spans="5:12" s="24" customFormat="1" x14ac:dyDescent="0.25">
      <c r="E2104" s="23"/>
      <c r="F2104" s="23"/>
      <c r="G2104" s="23"/>
      <c r="H2104" s="23"/>
      <c r="I2104" s="23"/>
      <c r="J2104" s="23"/>
      <c r="K2104" s="23"/>
      <c r="L2104" s="23"/>
    </row>
    <row r="2105" spans="5:12" s="24" customFormat="1" x14ac:dyDescent="0.25">
      <c r="E2105" s="23"/>
      <c r="F2105" s="23"/>
      <c r="G2105" s="23"/>
      <c r="H2105" s="23"/>
      <c r="I2105" s="23"/>
      <c r="J2105" s="23"/>
      <c r="K2105" s="23"/>
      <c r="L2105" s="23"/>
    </row>
    <row r="2106" spans="5:12" s="24" customFormat="1" x14ac:dyDescent="0.25">
      <c r="E2106" s="23"/>
      <c r="F2106" s="23"/>
      <c r="G2106" s="23"/>
      <c r="H2106" s="23"/>
      <c r="I2106" s="23"/>
      <c r="J2106" s="23"/>
      <c r="K2106" s="23"/>
      <c r="L2106" s="23"/>
    </row>
    <row r="2107" spans="5:12" s="24" customFormat="1" x14ac:dyDescent="0.25">
      <c r="E2107" s="23"/>
      <c r="F2107" s="23"/>
      <c r="G2107" s="23"/>
      <c r="H2107" s="23"/>
      <c r="I2107" s="23"/>
      <c r="J2107" s="23"/>
      <c r="K2107" s="23"/>
      <c r="L2107" s="23"/>
    </row>
    <row r="2108" spans="5:12" s="24" customFormat="1" x14ac:dyDescent="0.25">
      <c r="E2108" s="23"/>
      <c r="F2108" s="23"/>
      <c r="G2108" s="23"/>
      <c r="H2108" s="23"/>
      <c r="I2108" s="23"/>
      <c r="J2108" s="23"/>
      <c r="K2108" s="23"/>
      <c r="L2108" s="23"/>
    </row>
    <row r="2109" spans="5:12" s="24" customFormat="1" x14ac:dyDescent="0.25">
      <c r="E2109" s="23"/>
      <c r="F2109" s="23"/>
      <c r="G2109" s="23"/>
      <c r="H2109" s="23"/>
      <c r="I2109" s="23"/>
      <c r="J2109" s="23"/>
      <c r="K2109" s="23"/>
      <c r="L2109" s="23"/>
    </row>
    <row r="2110" spans="5:12" s="24" customFormat="1" x14ac:dyDescent="0.25">
      <c r="E2110" s="23"/>
      <c r="F2110" s="23"/>
      <c r="G2110" s="23"/>
      <c r="H2110" s="23"/>
      <c r="I2110" s="23"/>
      <c r="J2110" s="23"/>
      <c r="K2110" s="23"/>
      <c r="L2110" s="23"/>
    </row>
    <row r="2111" spans="5:12" s="24" customFormat="1" x14ac:dyDescent="0.25">
      <c r="E2111" s="23"/>
      <c r="F2111" s="23"/>
      <c r="G2111" s="23"/>
      <c r="H2111" s="23"/>
      <c r="I2111" s="23"/>
      <c r="J2111" s="23"/>
      <c r="K2111" s="23"/>
      <c r="L2111" s="23"/>
    </row>
    <row r="2112" spans="5:12" s="24" customFormat="1" x14ac:dyDescent="0.25">
      <c r="E2112" s="23"/>
      <c r="F2112" s="23"/>
      <c r="G2112" s="23"/>
      <c r="H2112" s="23"/>
      <c r="I2112" s="23"/>
      <c r="J2112" s="23"/>
      <c r="K2112" s="23"/>
      <c r="L2112" s="23"/>
    </row>
    <row r="2113" spans="5:12" s="24" customFormat="1" x14ac:dyDescent="0.25">
      <c r="E2113" s="23"/>
      <c r="F2113" s="23"/>
      <c r="G2113" s="23"/>
      <c r="H2113" s="23"/>
      <c r="I2113" s="23"/>
      <c r="J2113" s="23"/>
      <c r="K2113" s="23"/>
      <c r="L2113" s="23"/>
    </row>
    <row r="2114" spans="5:12" s="24" customFormat="1" x14ac:dyDescent="0.25">
      <c r="E2114" s="23"/>
      <c r="F2114" s="23"/>
      <c r="G2114" s="23"/>
      <c r="H2114" s="23"/>
      <c r="I2114" s="23"/>
      <c r="J2114" s="23"/>
      <c r="K2114" s="23"/>
      <c r="L2114" s="23"/>
    </row>
    <row r="2115" spans="5:12" s="24" customFormat="1" x14ac:dyDescent="0.25">
      <c r="E2115" s="23"/>
      <c r="F2115" s="23"/>
      <c r="G2115" s="23"/>
      <c r="H2115" s="23"/>
      <c r="I2115" s="23"/>
      <c r="J2115" s="23"/>
      <c r="K2115" s="23"/>
      <c r="L2115" s="23"/>
    </row>
    <row r="2116" spans="5:12" s="24" customFormat="1" x14ac:dyDescent="0.25">
      <c r="E2116" s="23"/>
      <c r="F2116" s="23"/>
      <c r="G2116" s="23"/>
      <c r="H2116" s="23"/>
      <c r="I2116" s="23"/>
      <c r="J2116" s="23"/>
      <c r="K2116" s="23"/>
      <c r="L2116" s="23"/>
    </row>
    <row r="2117" spans="5:12" s="24" customFormat="1" x14ac:dyDescent="0.25">
      <c r="E2117" s="23"/>
      <c r="F2117" s="23"/>
      <c r="G2117" s="23"/>
      <c r="H2117" s="23"/>
      <c r="I2117" s="23"/>
      <c r="J2117" s="23"/>
      <c r="K2117" s="23"/>
      <c r="L2117" s="23"/>
    </row>
    <row r="2118" spans="5:12" s="24" customFormat="1" x14ac:dyDescent="0.25">
      <c r="E2118" s="23"/>
      <c r="F2118" s="23"/>
      <c r="G2118" s="23"/>
      <c r="H2118" s="23"/>
      <c r="I2118" s="23"/>
      <c r="J2118" s="23"/>
      <c r="K2118" s="23"/>
      <c r="L2118" s="23"/>
    </row>
    <row r="2119" spans="5:12" s="24" customFormat="1" x14ac:dyDescent="0.25">
      <c r="E2119" s="23"/>
      <c r="F2119" s="23"/>
      <c r="G2119" s="23"/>
      <c r="H2119" s="23"/>
      <c r="I2119" s="23"/>
      <c r="J2119" s="23"/>
      <c r="K2119" s="23"/>
      <c r="L2119" s="23"/>
    </row>
    <row r="2120" spans="5:12" s="24" customFormat="1" x14ac:dyDescent="0.25">
      <c r="E2120" s="23"/>
      <c r="F2120" s="23"/>
      <c r="G2120" s="23"/>
      <c r="H2120" s="23"/>
      <c r="I2120" s="23"/>
      <c r="J2120" s="23"/>
      <c r="K2120" s="23"/>
      <c r="L2120" s="23"/>
    </row>
    <row r="2121" spans="5:12" s="24" customFormat="1" x14ac:dyDescent="0.25">
      <c r="E2121" s="23"/>
      <c r="F2121" s="23"/>
      <c r="G2121" s="23"/>
      <c r="H2121" s="23"/>
      <c r="I2121" s="23"/>
      <c r="J2121" s="23"/>
      <c r="K2121" s="23"/>
      <c r="L2121" s="23"/>
    </row>
    <row r="2122" spans="5:12" s="24" customFormat="1" x14ac:dyDescent="0.25">
      <c r="E2122" s="23"/>
      <c r="F2122" s="23"/>
      <c r="G2122" s="23"/>
      <c r="H2122" s="23"/>
      <c r="I2122" s="23"/>
      <c r="J2122" s="23"/>
      <c r="K2122" s="23"/>
      <c r="L2122" s="23"/>
    </row>
    <row r="2123" spans="5:12" s="24" customFormat="1" x14ac:dyDescent="0.25">
      <c r="E2123" s="23"/>
      <c r="F2123" s="23"/>
      <c r="G2123" s="23"/>
      <c r="H2123" s="23"/>
      <c r="I2123" s="23"/>
      <c r="J2123" s="23"/>
      <c r="K2123" s="23"/>
      <c r="L2123" s="23"/>
    </row>
    <row r="2124" spans="5:12" s="24" customFormat="1" x14ac:dyDescent="0.25">
      <c r="E2124" s="23"/>
      <c r="F2124" s="23"/>
      <c r="G2124" s="23"/>
      <c r="H2124" s="23"/>
      <c r="I2124" s="23"/>
      <c r="J2124" s="23"/>
      <c r="K2124" s="23"/>
      <c r="L2124" s="23"/>
    </row>
    <row r="2125" spans="5:12" s="24" customFormat="1" x14ac:dyDescent="0.25">
      <c r="E2125" s="23"/>
      <c r="F2125" s="23"/>
      <c r="G2125" s="23"/>
      <c r="H2125" s="23"/>
      <c r="I2125" s="23"/>
      <c r="J2125" s="23"/>
      <c r="K2125" s="23"/>
      <c r="L2125" s="23"/>
    </row>
    <row r="2126" spans="5:12" s="24" customFormat="1" x14ac:dyDescent="0.25">
      <c r="E2126" s="23"/>
      <c r="F2126" s="23"/>
      <c r="G2126" s="23"/>
      <c r="H2126" s="23"/>
      <c r="I2126" s="23"/>
      <c r="J2126" s="23"/>
      <c r="K2126" s="23"/>
      <c r="L2126" s="23"/>
    </row>
    <row r="2127" spans="5:12" s="24" customFormat="1" x14ac:dyDescent="0.25">
      <c r="E2127" s="23"/>
      <c r="F2127" s="23"/>
      <c r="G2127" s="23"/>
      <c r="H2127" s="23"/>
      <c r="I2127" s="23"/>
      <c r="J2127" s="23"/>
      <c r="K2127" s="23"/>
      <c r="L2127" s="23"/>
    </row>
    <row r="2128" spans="5:12" s="24" customFormat="1" x14ac:dyDescent="0.25">
      <c r="E2128" s="23"/>
      <c r="F2128" s="23"/>
      <c r="G2128" s="23"/>
      <c r="H2128" s="23"/>
      <c r="I2128" s="23"/>
      <c r="J2128" s="23"/>
      <c r="K2128" s="23"/>
      <c r="L2128" s="23"/>
    </row>
    <row r="2129" spans="5:12" s="24" customFormat="1" x14ac:dyDescent="0.25">
      <c r="E2129" s="23"/>
      <c r="F2129" s="23"/>
      <c r="G2129" s="23"/>
      <c r="H2129" s="23"/>
      <c r="I2129" s="23"/>
      <c r="J2129" s="23"/>
      <c r="K2129" s="23"/>
      <c r="L2129" s="23"/>
    </row>
    <row r="2130" spans="5:12" s="24" customFormat="1" x14ac:dyDescent="0.25">
      <c r="E2130" s="23"/>
      <c r="F2130" s="23"/>
      <c r="G2130" s="23"/>
      <c r="H2130" s="23"/>
      <c r="I2130" s="23"/>
      <c r="J2130" s="23"/>
      <c r="K2130" s="23"/>
      <c r="L2130" s="23"/>
    </row>
    <row r="2131" spans="5:12" s="24" customFormat="1" x14ac:dyDescent="0.25">
      <c r="E2131" s="23"/>
      <c r="F2131" s="23"/>
      <c r="G2131" s="23"/>
      <c r="H2131" s="23"/>
      <c r="I2131" s="23"/>
      <c r="J2131" s="23"/>
      <c r="K2131" s="23"/>
      <c r="L2131" s="23"/>
    </row>
    <row r="2132" spans="5:12" s="24" customFormat="1" x14ac:dyDescent="0.25">
      <c r="E2132" s="23"/>
      <c r="F2132" s="23"/>
      <c r="G2132" s="23"/>
      <c r="H2132" s="23"/>
      <c r="I2132" s="23"/>
      <c r="J2132" s="23"/>
      <c r="K2132" s="23"/>
      <c r="L2132" s="23"/>
    </row>
    <row r="2133" spans="5:12" s="24" customFormat="1" x14ac:dyDescent="0.25">
      <c r="E2133" s="23"/>
      <c r="F2133" s="23"/>
      <c r="G2133" s="23"/>
      <c r="H2133" s="23"/>
      <c r="I2133" s="23"/>
      <c r="J2133" s="23"/>
      <c r="K2133" s="23"/>
      <c r="L2133" s="23"/>
    </row>
    <row r="2134" spans="5:12" s="24" customFormat="1" x14ac:dyDescent="0.25">
      <c r="E2134" s="23"/>
      <c r="F2134" s="23"/>
      <c r="G2134" s="23"/>
      <c r="H2134" s="23"/>
      <c r="I2134" s="23"/>
      <c r="J2134" s="23"/>
      <c r="K2134" s="23"/>
      <c r="L2134" s="23"/>
    </row>
    <row r="2135" spans="5:12" s="24" customFormat="1" x14ac:dyDescent="0.25">
      <c r="E2135" s="23"/>
      <c r="F2135" s="23"/>
      <c r="G2135" s="23"/>
      <c r="H2135" s="23"/>
      <c r="I2135" s="23"/>
      <c r="J2135" s="23"/>
      <c r="K2135" s="23"/>
      <c r="L2135" s="23"/>
    </row>
    <row r="2136" spans="5:12" s="24" customFormat="1" x14ac:dyDescent="0.25">
      <c r="E2136" s="23"/>
      <c r="F2136" s="23"/>
      <c r="G2136" s="23"/>
      <c r="H2136" s="23"/>
      <c r="I2136" s="23"/>
      <c r="J2136" s="23"/>
      <c r="K2136" s="23"/>
      <c r="L2136" s="23"/>
    </row>
    <row r="2137" spans="5:12" s="24" customFormat="1" x14ac:dyDescent="0.25">
      <c r="E2137" s="23"/>
      <c r="F2137" s="23"/>
      <c r="G2137" s="23"/>
      <c r="H2137" s="23"/>
      <c r="I2137" s="23"/>
      <c r="J2137" s="23"/>
      <c r="K2137" s="23"/>
      <c r="L2137" s="23"/>
    </row>
    <row r="2138" spans="5:12" s="24" customFormat="1" x14ac:dyDescent="0.25">
      <c r="E2138" s="23"/>
      <c r="F2138" s="23"/>
      <c r="G2138" s="23"/>
      <c r="H2138" s="23"/>
      <c r="I2138" s="23"/>
      <c r="J2138" s="23"/>
      <c r="K2138" s="23"/>
      <c r="L2138" s="23"/>
    </row>
    <row r="2139" spans="5:12" s="24" customFormat="1" x14ac:dyDescent="0.25">
      <c r="E2139" s="23"/>
      <c r="F2139" s="23"/>
      <c r="G2139" s="23"/>
      <c r="H2139" s="23"/>
      <c r="I2139" s="23"/>
      <c r="J2139" s="23"/>
      <c r="K2139" s="23"/>
      <c r="L2139" s="23"/>
    </row>
    <row r="2140" spans="5:12" s="24" customFormat="1" x14ac:dyDescent="0.25">
      <c r="E2140" s="23"/>
      <c r="F2140" s="23"/>
      <c r="G2140" s="23"/>
      <c r="H2140" s="23"/>
      <c r="I2140" s="23"/>
      <c r="J2140" s="23"/>
      <c r="K2140" s="23"/>
      <c r="L2140" s="23"/>
    </row>
    <row r="2141" spans="5:12" s="24" customFormat="1" x14ac:dyDescent="0.25">
      <c r="E2141" s="23"/>
      <c r="F2141" s="23"/>
      <c r="G2141" s="23"/>
      <c r="H2141" s="23"/>
      <c r="I2141" s="23"/>
      <c r="J2141" s="23"/>
      <c r="K2141" s="23"/>
      <c r="L2141" s="23"/>
    </row>
    <row r="2142" spans="5:12" s="24" customFormat="1" x14ac:dyDescent="0.25">
      <c r="E2142" s="23"/>
      <c r="F2142" s="23"/>
      <c r="G2142" s="23"/>
      <c r="H2142" s="23"/>
      <c r="I2142" s="23"/>
      <c r="J2142" s="23"/>
      <c r="K2142" s="23"/>
      <c r="L2142" s="23"/>
    </row>
    <row r="2143" spans="5:12" s="24" customFormat="1" x14ac:dyDescent="0.25">
      <c r="E2143" s="23"/>
      <c r="F2143" s="23"/>
      <c r="G2143" s="23"/>
      <c r="H2143" s="23"/>
      <c r="I2143" s="23"/>
      <c r="J2143" s="23"/>
      <c r="K2143" s="23"/>
      <c r="L2143" s="23"/>
    </row>
    <row r="2144" spans="5:12" s="24" customFormat="1" x14ac:dyDescent="0.25">
      <c r="E2144" s="23"/>
      <c r="F2144" s="23"/>
      <c r="G2144" s="23"/>
      <c r="H2144" s="23"/>
      <c r="I2144" s="23"/>
      <c r="J2144" s="23"/>
      <c r="K2144" s="23"/>
      <c r="L2144" s="23"/>
    </row>
    <row r="2145" spans="5:12" s="24" customFormat="1" x14ac:dyDescent="0.25">
      <c r="E2145" s="23"/>
      <c r="F2145" s="23"/>
      <c r="G2145" s="23"/>
      <c r="H2145" s="23"/>
      <c r="I2145" s="23"/>
      <c r="J2145" s="23"/>
      <c r="K2145" s="23"/>
      <c r="L2145" s="23"/>
    </row>
    <row r="2146" spans="5:12" s="24" customFormat="1" x14ac:dyDescent="0.25">
      <c r="E2146" s="23"/>
      <c r="F2146" s="23"/>
      <c r="G2146" s="23"/>
      <c r="H2146" s="23"/>
      <c r="I2146" s="23"/>
      <c r="J2146" s="23"/>
      <c r="K2146" s="23"/>
      <c r="L2146" s="23"/>
    </row>
    <row r="2147" spans="5:12" s="24" customFormat="1" x14ac:dyDescent="0.25">
      <c r="E2147" s="23"/>
      <c r="F2147" s="23"/>
      <c r="G2147" s="23"/>
      <c r="H2147" s="23"/>
      <c r="I2147" s="23"/>
      <c r="J2147" s="23"/>
      <c r="K2147" s="23"/>
      <c r="L2147" s="23"/>
    </row>
    <row r="2148" spans="5:12" s="24" customFormat="1" x14ac:dyDescent="0.25">
      <c r="E2148" s="23"/>
      <c r="F2148" s="23"/>
      <c r="G2148" s="23"/>
      <c r="H2148" s="23"/>
      <c r="I2148" s="23"/>
      <c r="J2148" s="23"/>
      <c r="K2148" s="23"/>
      <c r="L2148" s="23"/>
    </row>
    <row r="2149" spans="5:12" s="24" customFormat="1" x14ac:dyDescent="0.25">
      <c r="E2149" s="23"/>
      <c r="F2149" s="23"/>
      <c r="G2149" s="23"/>
      <c r="H2149" s="23"/>
      <c r="I2149" s="23"/>
      <c r="J2149" s="23"/>
      <c r="K2149" s="23"/>
      <c r="L2149" s="23"/>
    </row>
    <row r="2150" spans="5:12" s="24" customFormat="1" x14ac:dyDescent="0.25">
      <c r="E2150" s="23"/>
      <c r="F2150" s="23"/>
      <c r="G2150" s="23"/>
      <c r="H2150" s="23"/>
      <c r="I2150" s="23"/>
      <c r="J2150" s="23"/>
      <c r="K2150" s="23"/>
      <c r="L2150" s="23"/>
    </row>
    <row r="2151" spans="5:12" s="24" customFormat="1" x14ac:dyDescent="0.25">
      <c r="E2151" s="23"/>
      <c r="F2151" s="23"/>
      <c r="G2151" s="23"/>
      <c r="H2151" s="23"/>
      <c r="I2151" s="23"/>
      <c r="J2151" s="23"/>
      <c r="K2151" s="23"/>
      <c r="L2151" s="23"/>
    </row>
    <row r="2152" spans="5:12" s="24" customFormat="1" x14ac:dyDescent="0.25">
      <c r="E2152" s="23"/>
      <c r="F2152" s="23"/>
      <c r="G2152" s="23"/>
      <c r="H2152" s="23"/>
      <c r="I2152" s="23"/>
      <c r="J2152" s="23"/>
      <c r="K2152" s="23"/>
      <c r="L2152" s="23"/>
    </row>
    <row r="2153" spans="5:12" s="24" customFormat="1" x14ac:dyDescent="0.25">
      <c r="E2153" s="23"/>
      <c r="F2153" s="23"/>
      <c r="G2153" s="23"/>
      <c r="H2153" s="23"/>
      <c r="I2153" s="23"/>
      <c r="J2153" s="23"/>
      <c r="K2153" s="23"/>
      <c r="L2153" s="23"/>
    </row>
    <row r="2154" spans="5:12" s="24" customFormat="1" x14ac:dyDescent="0.25">
      <c r="E2154" s="23"/>
      <c r="F2154" s="23"/>
      <c r="G2154" s="23"/>
      <c r="H2154" s="23"/>
      <c r="I2154" s="23"/>
      <c r="J2154" s="23"/>
      <c r="K2154" s="23"/>
      <c r="L2154" s="23"/>
    </row>
    <row r="2155" spans="5:12" s="24" customFormat="1" x14ac:dyDescent="0.25">
      <c r="E2155" s="23"/>
      <c r="F2155" s="23"/>
      <c r="G2155" s="23"/>
      <c r="H2155" s="23"/>
      <c r="I2155" s="23"/>
      <c r="J2155" s="23"/>
      <c r="K2155" s="23"/>
      <c r="L2155" s="23"/>
    </row>
    <row r="2156" spans="5:12" s="24" customFormat="1" x14ac:dyDescent="0.25">
      <c r="E2156" s="23"/>
      <c r="F2156" s="23"/>
      <c r="G2156" s="23"/>
      <c r="H2156" s="23"/>
      <c r="I2156" s="23"/>
      <c r="J2156" s="23"/>
      <c r="K2156" s="23"/>
      <c r="L2156" s="23"/>
    </row>
    <row r="2157" spans="5:12" s="24" customFormat="1" x14ac:dyDescent="0.25">
      <c r="E2157" s="23"/>
      <c r="F2157" s="23"/>
      <c r="G2157" s="23"/>
      <c r="H2157" s="23"/>
      <c r="I2157" s="23"/>
      <c r="J2157" s="23"/>
      <c r="K2157" s="23"/>
      <c r="L2157" s="23"/>
    </row>
    <row r="2158" spans="5:12" s="24" customFormat="1" x14ac:dyDescent="0.25">
      <c r="E2158" s="23"/>
      <c r="F2158" s="23"/>
      <c r="G2158" s="23"/>
      <c r="H2158" s="23"/>
      <c r="I2158" s="23"/>
      <c r="J2158" s="23"/>
      <c r="K2158" s="23"/>
      <c r="L2158" s="23"/>
    </row>
    <row r="2159" spans="5:12" s="24" customFormat="1" x14ac:dyDescent="0.25">
      <c r="E2159" s="23"/>
      <c r="F2159" s="23"/>
      <c r="G2159" s="23"/>
      <c r="H2159" s="23"/>
      <c r="I2159" s="23"/>
      <c r="J2159" s="23"/>
      <c r="K2159" s="23"/>
      <c r="L2159" s="23"/>
    </row>
    <row r="2160" spans="5:12" s="24" customFormat="1" x14ac:dyDescent="0.25">
      <c r="E2160" s="23"/>
      <c r="F2160" s="23"/>
      <c r="G2160" s="23"/>
      <c r="H2160" s="23"/>
      <c r="I2160" s="23"/>
      <c r="J2160" s="23"/>
      <c r="K2160" s="23"/>
      <c r="L2160" s="23"/>
    </row>
    <row r="2161" spans="5:12" s="24" customFormat="1" x14ac:dyDescent="0.25">
      <c r="E2161" s="23"/>
      <c r="F2161" s="23"/>
      <c r="G2161" s="23"/>
      <c r="H2161" s="23"/>
      <c r="I2161" s="23"/>
      <c r="J2161" s="23"/>
      <c r="K2161" s="23"/>
      <c r="L2161" s="23"/>
    </row>
    <row r="2162" spans="5:12" s="24" customFormat="1" x14ac:dyDescent="0.25">
      <c r="E2162" s="23"/>
      <c r="F2162" s="23"/>
      <c r="G2162" s="23"/>
      <c r="H2162" s="23"/>
      <c r="I2162" s="23"/>
      <c r="J2162" s="23"/>
      <c r="K2162" s="23"/>
      <c r="L2162" s="23"/>
    </row>
    <row r="2163" spans="5:12" s="24" customFormat="1" x14ac:dyDescent="0.25">
      <c r="E2163" s="23"/>
      <c r="F2163" s="23"/>
      <c r="G2163" s="23"/>
      <c r="H2163" s="23"/>
      <c r="I2163" s="23"/>
      <c r="J2163" s="23"/>
      <c r="K2163" s="23"/>
      <c r="L2163" s="23"/>
    </row>
    <row r="2164" spans="5:12" s="24" customFormat="1" x14ac:dyDescent="0.25">
      <c r="E2164" s="23"/>
      <c r="F2164" s="23"/>
      <c r="G2164" s="23"/>
      <c r="H2164" s="23"/>
      <c r="I2164" s="23"/>
      <c r="J2164" s="23"/>
      <c r="K2164" s="23"/>
      <c r="L2164" s="23"/>
    </row>
    <row r="2165" spans="5:12" s="24" customFormat="1" x14ac:dyDescent="0.25">
      <c r="E2165" s="23"/>
      <c r="F2165" s="23"/>
      <c r="G2165" s="23"/>
      <c r="H2165" s="23"/>
      <c r="I2165" s="23"/>
      <c r="J2165" s="23"/>
      <c r="K2165" s="23"/>
      <c r="L2165" s="23"/>
    </row>
    <row r="2166" spans="5:12" s="24" customFormat="1" x14ac:dyDescent="0.25">
      <c r="E2166" s="23"/>
      <c r="F2166" s="23"/>
      <c r="G2166" s="23"/>
      <c r="H2166" s="23"/>
      <c r="I2166" s="23"/>
      <c r="J2166" s="23"/>
      <c r="K2166" s="23"/>
      <c r="L2166" s="23"/>
    </row>
    <row r="2167" spans="5:12" s="24" customFormat="1" x14ac:dyDescent="0.25">
      <c r="E2167" s="23"/>
      <c r="F2167" s="23"/>
      <c r="G2167" s="23"/>
      <c r="H2167" s="23"/>
      <c r="I2167" s="23"/>
      <c r="J2167" s="23"/>
      <c r="K2167" s="23"/>
      <c r="L2167" s="23"/>
    </row>
    <row r="2168" spans="5:12" s="24" customFormat="1" x14ac:dyDescent="0.25">
      <c r="E2168" s="23"/>
      <c r="F2168" s="23"/>
      <c r="G2168" s="23"/>
      <c r="H2168" s="23"/>
      <c r="I2168" s="23"/>
      <c r="J2168" s="23"/>
      <c r="K2168" s="23"/>
      <c r="L2168" s="23"/>
    </row>
    <row r="2169" spans="5:12" s="24" customFormat="1" x14ac:dyDescent="0.25">
      <c r="E2169" s="23"/>
      <c r="F2169" s="23"/>
      <c r="G2169" s="23"/>
      <c r="H2169" s="23"/>
      <c r="I2169" s="23"/>
      <c r="J2169" s="23"/>
      <c r="K2169" s="23"/>
      <c r="L2169" s="23"/>
    </row>
    <row r="2170" spans="5:12" s="24" customFormat="1" x14ac:dyDescent="0.25">
      <c r="E2170" s="23"/>
      <c r="F2170" s="23"/>
      <c r="G2170" s="23"/>
      <c r="H2170" s="23"/>
      <c r="I2170" s="23"/>
      <c r="J2170" s="23"/>
      <c r="K2170" s="23"/>
      <c r="L2170" s="23"/>
    </row>
    <row r="2171" spans="5:12" s="24" customFormat="1" x14ac:dyDescent="0.25">
      <c r="E2171" s="23"/>
      <c r="F2171" s="23"/>
      <c r="G2171" s="23"/>
      <c r="H2171" s="23"/>
      <c r="I2171" s="23"/>
      <c r="J2171" s="23"/>
      <c r="K2171" s="23"/>
      <c r="L2171" s="23"/>
    </row>
    <row r="2172" spans="5:12" s="24" customFormat="1" x14ac:dyDescent="0.25">
      <c r="E2172" s="23"/>
      <c r="F2172" s="23"/>
      <c r="G2172" s="23"/>
      <c r="H2172" s="23"/>
      <c r="I2172" s="23"/>
      <c r="J2172" s="23"/>
      <c r="K2172" s="23"/>
      <c r="L2172" s="23"/>
    </row>
    <row r="2173" spans="5:12" s="24" customFormat="1" x14ac:dyDescent="0.25">
      <c r="E2173" s="23"/>
      <c r="F2173" s="23"/>
      <c r="G2173" s="23"/>
      <c r="H2173" s="23"/>
      <c r="I2173" s="23"/>
      <c r="J2173" s="23"/>
      <c r="K2173" s="23"/>
      <c r="L2173" s="23"/>
    </row>
    <row r="2174" spans="5:12" s="24" customFormat="1" x14ac:dyDescent="0.25">
      <c r="E2174" s="23"/>
      <c r="F2174" s="23"/>
      <c r="G2174" s="23"/>
      <c r="H2174" s="23"/>
      <c r="I2174" s="23"/>
      <c r="J2174" s="23"/>
      <c r="K2174" s="23"/>
      <c r="L2174" s="23"/>
    </row>
    <row r="2175" spans="5:12" s="24" customFormat="1" x14ac:dyDescent="0.25">
      <c r="E2175" s="23"/>
      <c r="F2175" s="23"/>
      <c r="G2175" s="23"/>
      <c r="H2175" s="23"/>
      <c r="I2175" s="23"/>
      <c r="J2175" s="23"/>
      <c r="K2175" s="23"/>
      <c r="L2175" s="23"/>
    </row>
    <row r="2176" spans="5:12" s="24" customFormat="1" x14ac:dyDescent="0.25">
      <c r="E2176" s="23"/>
      <c r="F2176" s="23"/>
      <c r="G2176" s="23"/>
      <c r="H2176" s="23"/>
      <c r="I2176" s="23"/>
      <c r="J2176" s="23"/>
      <c r="K2176" s="23"/>
      <c r="L2176" s="23"/>
    </row>
    <row r="2177" spans="5:12" s="24" customFormat="1" x14ac:dyDescent="0.25">
      <c r="E2177" s="23"/>
      <c r="F2177" s="23"/>
      <c r="G2177" s="23"/>
      <c r="H2177" s="23"/>
      <c r="I2177" s="23"/>
      <c r="J2177" s="23"/>
      <c r="K2177" s="23"/>
      <c r="L2177" s="23"/>
    </row>
    <row r="2178" spans="5:12" s="24" customFormat="1" x14ac:dyDescent="0.25">
      <c r="E2178" s="23"/>
      <c r="F2178" s="23"/>
      <c r="G2178" s="23"/>
      <c r="H2178" s="23"/>
      <c r="I2178" s="23"/>
      <c r="J2178" s="23"/>
      <c r="K2178" s="23"/>
      <c r="L2178" s="23"/>
    </row>
    <row r="2179" spans="5:12" s="24" customFormat="1" x14ac:dyDescent="0.25">
      <c r="E2179" s="23"/>
      <c r="F2179" s="23"/>
      <c r="G2179" s="23"/>
      <c r="H2179" s="23"/>
      <c r="I2179" s="23"/>
      <c r="J2179" s="23"/>
      <c r="K2179" s="23"/>
      <c r="L2179" s="23"/>
    </row>
    <row r="2180" spans="5:12" s="24" customFormat="1" x14ac:dyDescent="0.25">
      <c r="E2180" s="23"/>
      <c r="F2180" s="23"/>
      <c r="G2180" s="23"/>
      <c r="H2180" s="23"/>
      <c r="I2180" s="23"/>
      <c r="J2180" s="23"/>
      <c r="K2180" s="23"/>
      <c r="L2180" s="23"/>
    </row>
    <row r="2181" spans="5:12" s="24" customFormat="1" x14ac:dyDescent="0.25">
      <c r="E2181" s="23"/>
      <c r="F2181" s="23"/>
      <c r="G2181" s="23"/>
      <c r="H2181" s="23"/>
      <c r="I2181" s="23"/>
      <c r="J2181" s="23"/>
      <c r="K2181" s="23"/>
      <c r="L2181" s="23"/>
    </row>
    <row r="2182" spans="5:12" s="24" customFormat="1" x14ac:dyDescent="0.25">
      <c r="E2182" s="23"/>
      <c r="F2182" s="23"/>
      <c r="G2182" s="23"/>
      <c r="H2182" s="23"/>
      <c r="I2182" s="23"/>
      <c r="J2182" s="23"/>
      <c r="K2182" s="23"/>
      <c r="L2182" s="23"/>
    </row>
    <row r="2183" spans="5:12" s="24" customFormat="1" x14ac:dyDescent="0.25">
      <c r="E2183" s="23"/>
      <c r="F2183" s="23"/>
      <c r="G2183" s="23"/>
      <c r="H2183" s="23"/>
      <c r="I2183" s="23"/>
      <c r="J2183" s="23"/>
      <c r="K2183" s="23"/>
      <c r="L2183" s="23"/>
    </row>
    <row r="2184" spans="5:12" s="24" customFormat="1" x14ac:dyDescent="0.25">
      <c r="E2184" s="23"/>
      <c r="F2184" s="23"/>
      <c r="G2184" s="23"/>
      <c r="H2184" s="23"/>
      <c r="I2184" s="23"/>
      <c r="J2184" s="23"/>
      <c r="K2184" s="23"/>
      <c r="L2184" s="23"/>
    </row>
    <row r="2185" spans="5:12" s="24" customFormat="1" x14ac:dyDescent="0.25">
      <c r="E2185" s="23"/>
      <c r="F2185" s="23"/>
      <c r="G2185" s="23"/>
      <c r="H2185" s="23"/>
      <c r="I2185" s="23"/>
      <c r="J2185" s="23"/>
      <c r="K2185" s="23"/>
      <c r="L2185" s="23"/>
    </row>
    <row r="2186" spans="5:12" s="24" customFormat="1" x14ac:dyDescent="0.25">
      <c r="E2186" s="23"/>
      <c r="F2186" s="23"/>
      <c r="G2186" s="23"/>
      <c r="H2186" s="23"/>
      <c r="I2186" s="23"/>
      <c r="J2186" s="23"/>
      <c r="K2186" s="23"/>
      <c r="L2186" s="23"/>
    </row>
    <row r="2187" spans="5:12" s="24" customFormat="1" x14ac:dyDescent="0.25">
      <c r="E2187" s="23"/>
      <c r="F2187" s="23"/>
      <c r="G2187" s="23"/>
      <c r="H2187" s="23"/>
      <c r="I2187" s="23"/>
      <c r="J2187" s="23"/>
      <c r="K2187" s="23"/>
      <c r="L2187" s="23"/>
    </row>
    <row r="2188" spans="5:12" s="24" customFormat="1" x14ac:dyDescent="0.25">
      <c r="E2188" s="23"/>
      <c r="F2188" s="23"/>
      <c r="G2188" s="23"/>
      <c r="H2188" s="23"/>
      <c r="I2188" s="23"/>
      <c r="J2188" s="23"/>
      <c r="K2188" s="23"/>
      <c r="L2188" s="23"/>
    </row>
    <row r="2189" spans="5:12" s="24" customFormat="1" x14ac:dyDescent="0.25">
      <c r="E2189" s="23"/>
      <c r="F2189" s="23"/>
      <c r="G2189" s="23"/>
      <c r="H2189" s="23"/>
      <c r="I2189" s="23"/>
      <c r="J2189" s="23"/>
      <c r="K2189" s="23"/>
      <c r="L2189" s="23"/>
    </row>
    <row r="2190" spans="5:12" s="24" customFormat="1" x14ac:dyDescent="0.25">
      <c r="E2190" s="23"/>
      <c r="F2190" s="23"/>
      <c r="G2190" s="23"/>
      <c r="H2190" s="23"/>
      <c r="I2190" s="23"/>
      <c r="J2190" s="23"/>
      <c r="K2190" s="23"/>
      <c r="L2190" s="23"/>
    </row>
    <row r="2191" spans="5:12" s="24" customFormat="1" x14ac:dyDescent="0.25">
      <c r="E2191" s="23"/>
      <c r="F2191" s="23"/>
      <c r="G2191" s="23"/>
      <c r="H2191" s="23"/>
      <c r="I2191" s="23"/>
      <c r="J2191" s="23"/>
      <c r="K2191" s="23"/>
      <c r="L2191" s="23"/>
    </row>
    <row r="2192" spans="5:12" s="24" customFormat="1" x14ac:dyDescent="0.25">
      <c r="E2192" s="23"/>
      <c r="F2192" s="23"/>
      <c r="G2192" s="23"/>
      <c r="H2192" s="23"/>
      <c r="I2192" s="23"/>
      <c r="J2192" s="23"/>
      <c r="K2192" s="23"/>
      <c r="L2192" s="23"/>
    </row>
    <row r="2193" spans="5:12" s="24" customFormat="1" x14ac:dyDescent="0.25">
      <c r="E2193" s="23"/>
      <c r="F2193" s="23"/>
      <c r="G2193" s="23"/>
      <c r="H2193" s="23"/>
      <c r="I2193" s="23"/>
      <c r="J2193" s="23"/>
      <c r="K2193" s="23"/>
      <c r="L2193" s="23"/>
    </row>
    <row r="2194" spans="5:12" s="24" customFormat="1" x14ac:dyDescent="0.25">
      <c r="E2194" s="23"/>
      <c r="F2194" s="23"/>
      <c r="G2194" s="23"/>
      <c r="H2194" s="23"/>
      <c r="I2194" s="23"/>
      <c r="J2194" s="23"/>
      <c r="K2194" s="23"/>
      <c r="L2194" s="23"/>
    </row>
    <row r="2195" spans="5:12" s="24" customFormat="1" x14ac:dyDescent="0.25">
      <c r="E2195" s="23"/>
      <c r="F2195" s="23"/>
      <c r="G2195" s="23"/>
      <c r="H2195" s="23"/>
      <c r="I2195" s="23"/>
      <c r="J2195" s="23"/>
      <c r="K2195" s="23"/>
      <c r="L2195" s="23"/>
    </row>
    <row r="2196" spans="5:12" s="24" customFormat="1" x14ac:dyDescent="0.25">
      <c r="E2196" s="23"/>
      <c r="F2196" s="23"/>
      <c r="G2196" s="23"/>
      <c r="H2196" s="23"/>
      <c r="I2196" s="23"/>
      <c r="J2196" s="23"/>
      <c r="K2196" s="23"/>
      <c r="L2196" s="23"/>
    </row>
    <row r="2197" spans="5:12" s="24" customFormat="1" x14ac:dyDescent="0.25">
      <c r="E2197" s="23"/>
      <c r="F2197" s="23"/>
      <c r="G2197" s="23"/>
      <c r="H2197" s="23"/>
      <c r="I2197" s="23"/>
      <c r="J2197" s="23"/>
      <c r="K2197" s="23"/>
      <c r="L2197" s="23"/>
    </row>
    <row r="2198" spans="5:12" s="24" customFormat="1" x14ac:dyDescent="0.25">
      <c r="E2198" s="23"/>
      <c r="F2198" s="23"/>
      <c r="G2198" s="23"/>
      <c r="H2198" s="23"/>
      <c r="I2198" s="23"/>
      <c r="J2198" s="23"/>
      <c r="K2198" s="23"/>
      <c r="L2198" s="23"/>
    </row>
    <row r="2199" spans="5:12" s="24" customFormat="1" x14ac:dyDescent="0.25">
      <c r="E2199" s="23"/>
      <c r="F2199" s="23"/>
      <c r="G2199" s="23"/>
      <c r="H2199" s="23"/>
      <c r="I2199" s="23"/>
      <c r="J2199" s="23"/>
      <c r="K2199" s="23"/>
      <c r="L2199" s="23"/>
    </row>
    <row r="2200" spans="5:12" s="24" customFormat="1" x14ac:dyDescent="0.25">
      <c r="E2200" s="23"/>
      <c r="F2200" s="23"/>
      <c r="G2200" s="23"/>
      <c r="H2200" s="23"/>
      <c r="I2200" s="23"/>
      <c r="J2200" s="23"/>
      <c r="K2200" s="23"/>
      <c r="L2200" s="23"/>
    </row>
    <row r="2201" spans="5:12" s="24" customFormat="1" x14ac:dyDescent="0.25">
      <c r="E2201" s="23"/>
      <c r="F2201" s="23"/>
      <c r="G2201" s="23"/>
      <c r="H2201" s="23"/>
      <c r="I2201" s="23"/>
      <c r="J2201" s="23"/>
      <c r="K2201" s="23"/>
      <c r="L2201" s="23"/>
    </row>
    <row r="2202" spans="5:12" s="24" customFormat="1" x14ac:dyDescent="0.25">
      <c r="E2202" s="23"/>
      <c r="F2202" s="23"/>
      <c r="G2202" s="23"/>
      <c r="H2202" s="23"/>
      <c r="I2202" s="23"/>
      <c r="J2202" s="23"/>
      <c r="K2202" s="23"/>
      <c r="L2202" s="23"/>
    </row>
    <row r="2203" spans="5:12" s="24" customFormat="1" x14ac:dyDescent="0.25">
      <c r="E2203" s="23"/>
      <c r="F2203" s="23"/>
      <c r="G2203" s="23"/>
      <c r="H2203" s="23"/>
      <c r="I2203" s="23"/>
      <c r="J2203" s="23"/>
      <c r="K2203" s="23"/>
      <c r="L2203" s="23"/>
    </row>
    <row r="2204" spans="5:12" s="24" customFormat="1" x14ac:dyDescent="0.25">
      <c r="E2204" s="23"/>
      <c r="F2204" s="23"/>
      <c r="G2204" s="23"/>
      <c r="H2204" s="23"/>
      <c r="I2204" s="23"/>
      <c r="J2204" s="23"/>
      <c r="K2204" s="23"/>
      <c r="L2204" s="23"/>
    </row>
    <row r="2205" spans="5:12" s="24" customFormat="1" x14ac:dyDescent="0.25">
      <c r="E2205" s="23"/>
      <c r="F2205" s="23"/>
      <c r="G2205" s="23"/>
      <c r="H2205" s="23"/>
      <c r="I2205" s="23"/>
      <c r="J2205" s="23"/>
      <c r="K2205" s="23"/>
      <c r="L2205" s="23"/>
    </row>
    <row r="2206" spans="5:12" s="24" customFormat="1" x14ac:dyDescent="0.25">
      <c r="E2206" s="23"/>
      <c r="F2206" s="23"/>
      <c r="G2206" s="23"/>
      <c r="H2206" s="23"/>
      <c r="I2206" s="23"/>
      <c r="J2206" s="23"/>
      <c r="K2206" s="23"/>
      <c r="L2206" s="23"/>
    </row>
    <row r="2207" spans="5:12" s="24" customFormat="1" x14ac:dyDescent="0.25">
      <c r="E2207" s="23"/>
      <c r="F2207" s="23"/>
      <c r="G2207" s="23"/>
      <c r="H2207" s="23"/>
      <c r="I2207" s="23"/>
      <c r="J2207" s="23"/>
      <c r="K2207" s="23"/>
      <c r="L2207" s="23"/>
    </row>
    <row r="2208" spans="5:12" s="24" customFormat="1" x14ac:dyDescent="0.25">
      <c r="E2208" s="23"/>
      <c r="F2208" s="23"/>
      <c r="G2208" s="23"/>
      <c r="H2208" s="23"/>
      <c r="I2208" s="23"/>
      <c r="J2208" s="23"/>
      <c r="K2208" s="23"/>
      <c r="L2208" s="23"/>
    </row>
    <row r="2209" spans="5:12" s="24" customFormat="1" x14ac:dyDescent="0.25">
      <c r="E2209" s="23"/>
      <c r="F2209" s="23"/>
      <c r="G2209" s="23"/>
      <c r="H2209" s="23"/>
      <c r="I2209" s="23"/>
      <c r="J2209" s="23"/>
      <c r="K2209" s="23"/>
      <c r="L2209" s="23"/>
    </row>
    <row r="2210" spans="5:12" s="24" customFormat="1" x14ac:dyDescent="0.25">
      <c r="E2210" s="23"/>
      <c r="F2210" s="23"/>
      <c r="G2210" s="23"/>
      <c r="H2210" s="23"/>
      <c r="I2210" s="23"/>
      <c r="J2210" s="23"/>
      <c r="K2210" s="23"/>
      <c r="L2210" s="23"/>
    </row>
    <row r="2211" spans="5:12" s="24" customFormat="1" x14ac:dyDescent="0.25">
      <c r="E2211" s="23"/>
      <c r="F2211" s="23"/>
      <c r="G2211" s="23"/>
      <c r="H2211" s="23"/>
      <c r="I2211" s="23"/>
      <c r="J2211" s="23"/>
      <c r="K2211" s="23"/>
      <c r="L2211" s="23"/>
    </row>
    <row r="2212" spans="5:12" s="24" customFormat="1" x14ac:dyDescent="0.25">
      <c r="E2212" s="23"/>
      <c r="F2212" s="23"/>
      <c r="G2212" s="23"/>
      <c r="H2212" s="23"/>
      <c r="I2212" s="23"/>
      <c r="J2212" s="23"/>
      <c r="K2212" s="23"/>
      <c r="L2212" s="23"/>
    </row>
    <row r="2213" spans="5:12" s="24" customFormat="1" x14ac:dyDescent="0.25">
      <c r="E2213" s="23"/>
      <c r="F2213" s="23"/>
      <c r="G2213" s="23"/>
      <c r="H2213" s="23"/>
      <c r="I2213" s="23"/>
      <c r="J2213" s="23"/>
      <c r="K2213" s="23"/>
      <c r="L2213" s="23"/>
    </row>
    <row r="2214" spans="5:12" s="24" customFormat="1" x14ac:dyDescent="0.25">
      <c r="E2214" s="23"/>
      <c r="F2214" s="23"/>
      <c r="G2214" s="23"/>
      <c r="H2214" s="23"/>
      <c r="I2214" s="23"/>
      <c r="J2214" s="23"/>
      <c r="K2214" s="23"/>
      <c r="L2214" s="23"/>
    </row>
    <row r="2215" spans="5:12" s="24" customFormat="1" x14ac:dyDescent="0.25">
      <c r="E2215" s="23"/>
      <c r="F2215" s="23"/>
      <c r="G2215" s="23"/>
      <c r="H2215" s="23"/>
      <c r="I2215" s="23"/>
      <c r="J2215" s="23"/>
      <c r="K2215" s="23"/>
      <c r="L2215" s="23"/>
    </row>
    <row r="2216" spans="5:12" s="24" customFormat="1" x14ac:dyDescent="0.25">
      <c r="E2216" s="23"/>
      <c r="F2216" s="23"/>
      <c r="G2216" s="23"/>
      <c r="H2216" s="23"/>
      <c r="I2216" s="23"/>
      <c r="J2216" s="23"/>
      <c r="K2216" s="23"/>
      <c r="L2216" s="23"/>
    </row>
    <row r="2217" spans="5:12" s="24" customFormat="1" x14ac:dyDescent="0.25">
      <c r="E2217" s="23"/>
      <c r="F2217" s="23"/>
      <c r="G2217" s="23"/>
      <c r="H2217" s="23"/>
      <c r="I2217" s="23"/>
      <c r="J2217" s="23"/>
      <c r="K2217" s="23"/>
      <c r="L2217" s="23"/>
    </row>
    <row r="2218" spans="5:12" s="24" customFormat="1" x14ac:dyDescent="0.25">
      <c r="E2218" s="23"/>
      <c r="F2218" s="23"/>
      <c r="G2218" s="23"/>
      <c r="H2218" s="23"/>
      <c r="I2218" s="23"/>
      <c r="J2218" s="23"/>
      <c r="K2218" s="23"/>
      <c r="L2218" s="23"/>
    </row>
    <row r="2219" spans="5:12" s="24" customFormat="1" x14ac:dyDescent="0.25">
      <c r="E2219" s="23"/>
      <c r="F2219" s="23"/>
      <c r="G2219" s="23"/>
      <c r="H2219" s="23"/>
      <c r="I2219" s="23"/>
      <c r="J2219" s="23"/>
      <c r="K2219" s="23"/>
      <c r="L2219" s="23"/>
    </row>
    <row r="2220" spans="5:12" s="24" customFormat="1" x14ac:dyDescent="0.25">
      <c r="E2220" s="23"/>
      <c r="F2220" s="23"/>
      <c r="G2220" s="23"/>
      <c r="H2220" s="23"/>
      <c r="I2220" s="23"/>
      <c r="J2220" s="23"/>
      <c r="K2220" s="23"/>
      <c r="L2220" s="23"/>
    </row>
    <row r="2221" spans="5:12" s="24" customFormat="1" x14ac:dyDescent="0.25">
      <c r="E2221" s="23"/>
      <c r="F2221" s="23"/>
      <c r="G2221" s="23"/>
      <c r="H2221" s="23"/>
      <c r="I2221" s="23"/>
      <c r="J2221" s="23"/>
      <c r="K2221" s="23"/>
      <c r="L2221" s="23"/>
    </row>
    <row r="2222" spans="5:12" s="24" customFormat="1" x14ac:dyDescent="0.25">
      <c r="E2222" s="23"/>
      <c r="F2222" s="23"/>
      <c r="G2222" s="23"/>
      <c r="H2222" s="23"/>
      <c r="I2222" s="23"/>
      <c r="J2222" s="23"/>
      <c r="K2222" s="23"/>
      <c r="L2222" s="23"/>
    </row>
    <row r="2223" spans="5:12" s="24" customFormat="1" x14ac:dyDescent="0.25">
      <c r="E2223" s="23"/>
      <c r="F2223" s="23"/>
      <c r="G2223" s="23"/>
      <c r="H2223" s="23"/>
      <c r="I2223" s="23"/>
      <c r="J2223" s="23"/>
      <c r="K2223" s="23"/>
      <c r="L2223" s="23"/>
    </row>
    <row r="2224" spans="5:12" s="24" customFormat="1" x14ac:dyDescent="0.25">
      <c r="E2224" s="23"/>
      <c r="F2224" s="23"/>
      <c r="G2224" s="23"/>
      <c r="H2224" s="23"/>
      <c r="I2224" s="23"/>
      <c r="J2224" s="23"/>
      <c r="K2224" s="23"/>
      <c r="L2224" s="23"/>
    </row>
    <row r="2225" spans="5:12" s="24" customFormat="1" x14ac:dyDescent="0.25">
      <c r="E2225" s="23"/>
      <c r="F2225" s="23"/>
      <c r="G2225" s="23"/>
      <c r="H2225" s="23"/>
      <c r="I2225" s="23"/>
      <c r="J2225" s="23"/>
      <c r="K2225" s="23"/>
      <c r="L2225" s="23"/>
    </row>
    <row r="2226" spans="5:12" s="24" customFormat="1" x14ac:dyDescent="0.25">
      <c r="E2226" s="23"/>
      <c r="F2226" s="23"/>
      <c r="G2226" s="23"/>
      <c r="H2226" s="23"/>
      <c r="I2226" s="23"/>
      <c r="J2226" s="23"/>
      <c r="K2226" s="23"/>
      <c r="L2226" s="23"/>
    </row>
    <row r="2227" spans="5:12" s="24" customFormat="1" x14ac:dyDescent="0.25">
      <c r="E2227" s="23"/>
      <c r="F2227" s="23"/>
      <c r="G2227" s="23"/>
      <c r="H2227" s="23"/>
      <c r="I2227" s="23"/>
      <c r="J2227" s="23"/>
      <c r="K2227" s="23"/>
      <c r="L2227" s="23"/>
    </row>
    <row r="2228" spans="5:12" s="24" customFormat="1" x14ac:dyDescent="0.25">
      <c r="E2228" s="23"/>
      <c r="F2228" s="23"/>
      <c r="G2228" s="23"/>
      <c r="H2228" s="23"/>
      <c r="I2228" s="23"/>
      <c r="J2228" s="23"/>
      <c r="K2228" s="23"/>
      <c r="L2228" s="23"/>
    </row>
    <row r="2229" spans="5:12" s="24" customFormat="1" x14ac:dyDescent="0.25">
      <c r="E2229" s="23"/>
      <c r="F2229" s="23"/>
      <c r="G2229" s="23"/>
      <c r="H2229" s="23"/>
      <c r="I2229" s="23"/>
      <c r="J2229" s="23"/>
      <c r="K2229" s="23"/>
      <c r="L2229" s="23"/>
    </row>
    <row r="2230" spans="5:12" s="24" customFormat="1" x14ac:dyDescent="0.25">
      <c r="E2230" s="23"/>
      <c r="F2230" s="23"/>
      <c r="G2230" s="23"/>
      <c r="H2230" s="23"/>
      <c r="I2230" s="23"/>
      <c r="J2230" s="23"/>
      <c r="K2230" s="23"/>
      <c r="L2230" s="23"/>
    </row>
    <row r="2231" spans="5:12" s="24" customFormat="1" x14ac:dyDescent="0.25">
      <c r="E2231" s="23"/>
      <c r="F2231" s="23"/>
      <c r="G2231" s="23"/>
      <c r="H2231" s="23"/>
      <c r="I2231" s="23"/>
      <c r="J2231" s="23"/>
      <c r="K2231" s="23"/>
      <c r="L2231" s="23"/>
    </row>
    <row r="2232" spans="5:12" s="24" customFormat="1" x14ac:dyDescent="0.25">
      <c r="E2232" s="23"/>
      <c r="F2232" s="23"/>
      <c r="G2232" s="23"/>
      <c r="H2232" s="23"/>
      <c r="I2232" s="23"/>
      <c r="J2232" s="23"/>
      <c r="K2232" s="23"/>
      <c r="L2232" s="23"/>
    </row>
    <row r="2233" spans="5:12" s="24" customFormat="1" x14ac:dyDescent="0.25">
      <c r="E2233" s="23"/>
      <c r="F2233" s="23"/>
      <c r="G2233" s="23"/>
      <c r="H2233" s="23"/>
      <c r="I2233" s="23"/>
      <c r="J2233" s="23"/>
      <c r="K2233" s="23"/>
      <c r="L2233" s="23"/>
    </row>
    <row r="2234" spans="5:12" s="24" customFormat="1" x14ac:dyDescent="0.25">
      <c r="E2234" s="23"/>
      <c r="F2234" s="23"/>
      <c r="G2234" s="23"/>
      <c r="H2234" s="23"/>
      <c r="I2234" s="23"/>
      <c r="J2234" s="23"/>
      <c r="K2234" s="23"/>
      <c r="L2234" s="23"/>
    </row>
    <row r="2235" spans="5:12" s="24" customFormat="1" x14ac:dyDescent="0.25">
      <c r="E2235" s="23"/>
      <c r="F2235" s="23"/>
      <c r="G2235" s="23"/>
      <c r="H2235" s="23"/>
      <c r="I2235" s="23"/>
      <c r="J2235" s="23"/>
      <c r="K2235" s="23"/>
      <c r="L2235" s="23"/>
    </row>
    <row r="2236" spans="5:12" s="24" customFormat="1" x14ac:dyDescent="0.25">
      <c r="E2236" s="23"/>
      <c r="F2236" s="23"/>
      <c r="G2236" s="23"/>
      <c r="H2236" s="23"/>
      <c r="I2236" s="23"/>
      <c r="J2236" s="23"/>
      <c r="K2236" s="23"/>
      <c r="L2236" s="23"/>
    </row>
    <row r="2237" spans="5:12" s="24" customFormat="1" x14ac:dyDescent="0.25">
      <c r="E2237" s="23"/>
      <c r="F2237" s="23"/>
      <c r="G2237" s="23"/>
      <c r="H2237" s="23"/>
      <c r="I2237" s="23"/>
      <c r="J2237" s="23"/>
      <c r="K2237" s="23"/>
      <c r="L2237" s="23"/>
    </row>
    <row r="2238" spans="5:12" s="24" customFormat="1" x14ac:dyDescent="0.25">
      <c r="E2238" s="23"/>
      <c r="F2238" s="23"/>
      <c r="G2238" s="23"/>
      <c r="H2238" s="23"/>
      <c r="I2238" s="23"/>
      <c r="J2238" s="23"/>
      <c r="K2238" s="23"/>
      <c r="L2238" s="23"/>
    </row>
    <row r="2239" spans="5:12" s="24" customFormat="1" x14ac:dyDescent="0.25">
      <c r="E2239" s="23"/>
      <c r="F2239" s="23"/>
      <c r="G2239" s="23"/>
      <c r="H2239" s="23"/>
      <c r="I2239" s="23"/>
      <c r="J2239" s="23"/>
      <c r="K2239" s="23"/>
      <c r="L2239" s="23"/>
    </row>
    <row r="2240" spans="5:12" s="24" customFormat="1" x14ac:dyDescent="0.25">
      <c r="E2240" s="23"/>
      <c r="F2240" s="23"/>
      <c r="G2240" s="23"/>
      <c r="H2240" s="23"/>
      <c r="I2240" s="23"/>
      <c r="J2240" s="23"/>
      <c r="K2240" s="23"/>
      <c r="L2240" s="23"/>
    </row>
    <row r="2241" spans="5:12" s="24" customFormat="1" x14ac:dyDescent="0.25">
      <c r="E2241" s="23"/>
      <c r="F2241" s="23"/>
      <c r="G2241" s="23"/>
      <c r="H2241" s="23"/>
      <c r="I2241" s="23"/>
      <c r="J2241" s="23"/>
      <c r="K2241" s="23"/>
      <c r="L2241" s="23"/>
    </row>
    <row r="2242" spans="5:12" s="24" customFormat="1" x14ac:dyDescent="0.25">
      <c r="E2242" s="23"/>
      <c r="F2242" s="23"/>
      <c r="G2242" s="23"/>
      <c r="H2242" s="23"/>
      <c r="I2242" s="23"/>
      <c r="J2242" s="23"/>
      <c r="K2242" s="23"/>
      <c r="L2242" s="23"/>
    </row>
    <row r="2243" spans="5:12" s="24" customFormat="1" x14ac:dyDescent="0.25">
      <c r="E2243" s="23"/>
      <c r="F2243" s="23"/>
      <c r="G2243" s="23"/>
      <c r="H2243" s="23"/>
      <c r="I2243" s="23"/>
      <c r="J2243" s="23"/>
      <c r="K2243" s="23"/>
      <c r="L2243" s="23"/>
    </row>
    <row r="2244" spans="5:12" s="24" customFormat="1" x14ac:dyDescent="0.25">
      <c r="E2244" s="23"/>
      <c r="F2244" s="23"/>
      <c r="G2244" s="23"/>
      <c r="H2244" s="23"/>
      <c r="I2244" s="23"/>
      <c r="J2244" s="23"/>
      <c r="K2244" s="23"/>
      <c r="L2244" s="23"/>
    </row>
    <row r="2245" spans="5:12" s="24" customFormat="1" x14ac:dyDescent="0.25">
      <c r="E2245" s="23"/>
      <c r="F2245" s="23"/>
      <c r="G2245" s="23"/>
      <c r="H2245" s="23"/>
      <c r="I2245" s="23"/>
      <c r="J2245" s="23"/>
      <c r="K2245" s="23"/>
      <c r="L2245" s="23"/>
    </row>
    <row r="2246" spans="5:12" s="24" customFormat="1" x14ac:dyDescent="0.25">
      <c r="E2246" s="23"/>
      <c r="F2246" s="23"/>
      <c r="G2246" s="23"/>
      <c r="H2246" s="23"/>
      <c r="I2246" s="23"/>
      <c r="J2246" s="23"/>
      <c r="K2246" s="23"/>
      <c r="L2246" s="23"/>
    </row>
    <row r="2247" spans="5:12" s="24" customFormat="1" x14ac:dyDescent="0.25">
      <c r="E2247" s="23"/>
      <c r="F2247" s="23"/>
      <c r="G2247" s="23"/>
      <c r="H2247" s="23"/>
      <c r="I2247" s="23"/>
      <c r="J2247" s="23"/>
      <c r="K2247" s="23"/>
      <c r="L2247" s="23"/>
    </row>
    <row r="2248" spans="5:12" s="24" customFormat="1" x14ac:dyDescent="0.25">
      <c r="E2248" s="23"/>
      <c r="F2248" s="23"/>
      <c r="G2248" s="23"/>
      <c r="H2248" s="23"/>
      <c r="I2248" s="23"/>
      <c r="J2248" s="23"/>
      <c r="K2248" s="23"/>
      <c r="L2248" s="23"/>
    </row>
    <row r="2249" spans="5:12" s="24" customFormat="1" x14ac:dyDescent="0.25">
      <c r="E2249" s="23"/>
      <c r="F2249" s="23"/>
      <c r="G2249" s="23"/>
      <c r="H2249" s="23"/>
      <c r="I2249" s="23"/>
      <c r="J2249" s="23"/>
      <c r="K2249" s="23"/>
      <c r="L2249" s="23"/>
    </row>
    <row r="2250" spans="5:12" s="24" customFormat="1" x14ac:dyDescent="0.25">
      <c r="E2250" s="23"/>
      <c r="F2250" s="23"/>
      <c r="G2250" s="23"/>
      <c r="H2250" s="23"/>
      <c r="I2250" s="23"/>
      <c r="J2250" s="23"/>
      <c r="K2250" s="23"/>
      <c r="L2250" s="23"/>
    </row>
    <row r="2251" spans="5:12" s="24" customFormat="1" x14ac:dyDescent="0.25">
      <c r="E2251" s="23"/>
      <c r="F2251" s="23"/>
      <c r="G2251" s="23"/>
      <c r="H2251" s="23"/>
      <c r="I2251" s="23"/>
      <c r="J2251" s="23"/>
      <c r="K2251" s="23"/>
      <c r="L2251" s="23"/>
    </row>
    <row r="2252" spans="5:12" s="24" customFormat="1" x14ac:dyDescent="0.25">
      <c r="E2252" s="23"/>
      <c r="F2252" s="23"/>
      <c r="G2252" s="23"/>
      <c r="H2252" s="23"/>
      <c r="I2252" s="23"/>
      <c r="J2252" s="23"/>
      <c r="K2252" s="23"/>
      <c r="L2252" s="23"/>
    </row>
    <row r="2253" spans="5:12" s="24" customFormat="1" x14ac:dyDescent="0.25">
      <c r="E2253" s="23"/>
      <c r="F2253" s="23"/>
      <c r="G2253" s="23"/>
      <c r="H2253" s="23"/>
      <c r="I2253" s="23"/>
      <c r="J2253" s="23"/>
      <c r="K2253" s="23"/>
      <c r="L2253" s="23"/>
    </row>
    <row r="2254" spans="5:12" s="24" customFormat="1" x14ac:dyDescent="0.25">
      <c r="E2254" s="23"/>
      <c r="F2254" s="23"/>
      <c r="G2254" s="23"/>
      <c r="H2254" s="23"/>
      <c r="I2254" s="23"/>
      <c r="J2254" s="23"/>
      <c r="K2254" s="23"/>
      <c r="L2254" s="23"/>
    </row>
    <row r="2255" spans="5:12" s="24" customFormat="1" x14ac:dyDescent="0.25">
      <c r="E2255" s="23"/>
      <c r="F2255" s="23"/>
      <c r="G2255" s="23"/>
      <c r="H2255" s="23"/>
      <c r="I2255" s="23"/>
      <c r="J2255" s="23"/>
      <c r="K2255" s="23"/>
      <c r="L2255" s="23"/>
    </row>
    <row r="2256" spans="5:12" s="24" customFormat="1" x14ac:dyDescent="0.25">
      <c r="E2256" s="23"/>
      <c r="F2256" s="23"/>
      <c r="G2256" s="23"/>
      <c r="H2256" s="23"/>
      <c r="I2256" s="23"/>
      <c r="J2256" s="23"/>
      <c r="K2256" s="23"/>
      <c r="L2256" s="23"/>
    </row>
    <row r="2257" spans="5:12" s="24" customFormat="1" x14ac:dyDescent="0.25">
      <c r="E2257" s="23"/>
      <c r="F2257" s="23"/>
      <c r="G2257" s="23"/>
      <c r="H2257" s="23"/>
      <c r="I2257" s="23"/>
      <c r="J2257" s="23"/>
      <c r="K2257" s="23"/>
      <c r="L2257" s="23"/>
    </row>
    <row r="2258" spans="5:12" s="24" customFormat="1" x14ac:dyDescent="0.25">
      <c r="E2258" s="23"/>
      <c r="F2258" s="23"/>
      <c r="G2258" s="23"/>
      <c r="H2258" s="23"/>
      <c r="I2258" s="23"/>
      <c r="J2258" s="23"/>
      <c r="K2258" s="23"/>
      <c r="L2258" s="23"/>
    </row>
    <row r="2259" spans="5:12" s="24" customFormat="1" x14ac:dyDescent="0.25">
      <c r="E2259" s="23"/>
      <c r="F2259" s="23"/>
      <c r="G2259" s="23"/>
      <c r="H2259" s="23"/>
      <c r="I2259" s="23"/>
      <c r="J2259" s="23"/>
      <c r="K2259" s="23"/>
      <c r="L2259" s="23"/>
    </row>
    <row r="2260" spans="5:12" s="24" customFormat="1" x14ac:dyDescent="0.25">
      <c r="E2260" s="23"/>
      <c r="F2260" s="23"/>
      <c r="G2260" s="23"/>
      <c r="H2260" s="23"/>
      <c r="I2260" s="23"/>
      <c r="J2260" s="23"/>
      <c r="K2260" s="23"/>
      <c r="L2260" s="23"/>
    </row>
    <row r="2261" spans="5:12" s="24" customFormat="1" x14ac:dyDescent="0.25">
      <c r="E2261" s="23"/>
      <c r="F2261" s="23"/>
      <c r="G2261" s="23"/>
      <c r="H2261" s="23"/>
      <c r="I2261" s="23"/>
      <c r="J2261" s="23"/>
      <c r="K2261" s="23"/>
      <c r="L2261" s="23"/>
    </row>
    <row r="2262" spans="5:12" s="24" customFormat="1" x14ac:dyDescent="0.25">
      <c r="E2262" s="23"/>
      <c r="F2262" s="23"/>
      <c r="G2262" s="23"/>
      <c r="H2262" s="23"/>
      <c r="I2262" s="23"/>
      <c r="J2262" s="23"/>
      <c r="K2262" s="23"/>
      <c r="L2262" s="23"/>
    </row>
    <row r="2263" spans="5:12" s="24" customFormat="1" x14ac:dyDescent="0.25">
      <c r="E2263" s="23"/>
      <c r="F2263" s="23"/>
      <c r="G2263" s="23"/>
      <c r="H2263" s="23"/>
      <c r="I2263" s="23"/>
      <c r="J2263" s="23"/>
      <c r="K2263" s="23"/>
      <c r="L2263" s="23"/>
    </row>
    <row r="2264" spans="5:12" s="24" customFormat="1" x14ac:dyDescent="0.25">
      <c r="E2264" s="23"/>
      <c r="F2264" s="23"/>
      <c r="G2264" s="23"/>
      <c r="H2264" s="23"/>
      <c r="I2264" s="23"/>
      <c r="J2264" s="23"/>
      <c r="K2264" s="23"/>
      <c r="L2264" s="23"/>
    </row>
    <row r="2265" spans="5:12" s="24" customFormat="1" x14ac:dyDescent="0.25">
      <c r="E2265" s="23"/>
      <c r="F2265" s="23"/>
      <c r="G2265" s="23"/>
      <c r="H2265" s="23"/>
      <c r="I2265" s="23"/>
      <c r="J2265" s="23"/>
      <c r="K2265" s="23"/>
      <c r="L2265" s="23"/>
    </row>
    <row r="2266" spans="5:12" s="24" customFormat="1" x14ac:dyDescent="0.25">
      <c r="E2266" s="23"/>
      <c r="F2266" s="23"/>
      <c r="G2266" s="23"/>
      <c r="H2266" s="23"/>
      <c r="I2266" s="23"/>
      <c r="J2266" s="23"/>
      <c r="K2266" s="23"/>
      <c r="L2266" s="23"/>
    </row>
    <row r="2267" spans="5:12" s="24" customFormat="1" x14ac:dyDescent="0.25">
      <c r="E2267" s="23"/>
      <c r="F2267" s="23"/>
      <c r="G2267" s="23"/>
      <c r="H2267" s="23"/>
      <c r="I2267" s="23"/>
      <c r="J2267" s="23"/>
      <c r="K2267" s="23"/>
      <c r="L2267" s="23"/>
    </row>
    <row r="2268" spans="5:12" s="24" customFormat="1" x14ac:dyDescent="0.25">
      <c r="E2268" s="23"/>
      <c r="F2268" s="23"/>
      <c r="G2268" s="23"/>
      <c r="H2268" s="23"/>
      <c r="I2268" s="23"/>
      <c r="J2268" s="23"/>
      <c r="K2268" s="23"/>
      <c r="L2268" s="23"/>
    </row>
    <row r="2269" spans="5:12" s="24" customFormat="1" x14ac:dyDescent="0.25">
      <c r="E2269" s="23"/>
      <c r="F2269" s="23"/>
      <c r="G2269" s="23"/>
      <c r="H2269" s="23"/>
      <c r="I2269" s="23"/>
      <c r="J2269" s="23"/>
      <c r="K2269" s="23"/>
      <c r="L2269" s="23"/>
    </row>
    <row r="2270" spans="5:12" s="24" customFormat="1" x14ac:dyDescent="0.25">
      <c r="E2270" s="23"/>
      <c r="F2270" s="23"/>
      <c r="G2270" s="23"/>
      <c r="H2270" s="23"/>
      <c r="I2270" s="23"/>
      <c r="J2270" s="23"/>
      <c r="K2270" s="23"/>
      <c r="L2270" s="23"/>
    </row>
    <row r="2271" spans="5:12" s="24" customFormat="1" x14ac:dyDescent="0.25">
      <c r="E2271" s="23"/>
      <c r="F2271" s="23"/>
      <c r="G2271" s="23"/>
      <c r="H2271" s="23"/>
      <c r="I2271" s="23"/>
      <c r="J2271" s="23"/>
      <c r="K2271" s="23"/>
      <c r="L2271" s="23"/>
    </row>
    <row r="2272" spans="5:12" s="24" customFormat="1" x14ac:dyDescent="0.25">
      <c r="E2272" s="23"/>
      <c r="F2272" s="23"/>
      <c r="G2272" s="23"/>
      <c r="H2272" s="23"/>
      <c r="I2272" s="23"/>
      <c r="J2272" s="23"/>
      <c r="K2272" s="23"/>
      <c r="L2272" s="23"/>
    </row>
    <row r="2273" spans="5:12" s="24" customFormat="1" x14ac:dyDescent="0.25">
      <c r="E2273" s="23"/>
      <c r="F2273" s="23"/>
      <c r="G2273" s="23"/>
      <c r="H2273" s="23"/>
      <c r="I2273" s="23"/>
      <c r="J2273" s="23"/>
      <c r="K2273" s="23"/>
      <c r="L2273" s="23"/>
    </row>
    <row r="2274" spans="5:12" s="24" customFormat="1" x14ac:dyDescent="0.25">
      <c r="E2274" s="23"/>
      <c r="F2274" s="23"/>
      <c r="G2274" s="23"/>
      <c r="H2274" s="23"/>
      <c r="I2274" s="23"/>
      <c r="J2274" s="23"/>
      <c r="K2274" s="23"/>
      <c r="L2274" s="23"/>
    </row>
    <row r="2275" spans="5:12" s="24" customFormat="1" x14ac:dyDescent="0.25">
      <c r="E2275" s="23"/>
      <c r="F2275" s="23"/>
      <c r="G2275" s="23"/>
      <c r="H2275" s="23"/>
      <c r="I2275" s="23"/>
      <c r="J2275" s="23"/>
      <c r="K2275" s="23"/>
      <c r="L2275" s="23"/>
    </row>
    <row r="2276" spans="5:12" s="24" customFormat="1" x14ac:dyDescent="0.25">
      <c r="E2276" s="23"/>
      <c r="F2276" s="23"/>
      <c r="G2276" s="23"/>
      <c r="H2276" s="23"/>
      <c r="I2276" s="23"/>
      <c r="J2276" s="23"/>
      <c r="K2276" s="23"/>
      <c r="L2276" s="23"/>
    </row>
    <row r="2277" spans="5:12" s="24" customFormat="1" x14ac:dyDescent="0.25">
      <c r="E2277" s="23"/>
      <c r="F2277" s="23"/>
      <c r="G2277" s="23"/>
      <c r="H2277" s="23"/>
      <c r="I2277" s="23"/>
      <c r="J2277" s="23"/>
      <c r="K2277" s="23"/>
      <c r="L2277" s="23"/>
    </row>
    <row r="2278" spans="5:12" s="24" customFormat="1" x14ac:dyDescent="0.25">
      <c r="E2278" s="23"/>
      <c r="F2278" s="23"/>
      <c r="G2278" s="23"/>
      <c r="H2278" s="23"/>
      <c r="I2278" s="23"/>
      <c r="J2278" s="23"/>
      <c r="K2278" s="23"/>
      <c r="L2278" s="23"/>
    </row>
    <row r="2279" spans="5:12" s="24" customFormat="1" x14ac:dyDescent="0.25">
      <c r="E2279" s="23"/>
      <c r="F2279" s="23"/>
      <c r="G2279" s="23"/>
      <c r="H2279" s="23"/>
      <c r="I2279" s="23"/>
      <c r="J2279" s="23"/>
      <c r="K2279" s="23"/>
      <c r="L2279" s="23"/>
    </row>
    <row r="2280" spans="5:12" s="24" customFormat="1" x14ac:dyDescent="0.25">
      <c r="E2280" s="23"/>
      <c r="F2280" s="23"/>
      <c r="G2280" s="23"/>
      <c r="H2280" s="23"/>
      <c r="I2280" s="23"/>
      <c r="J2280" s="23"/>
      <c r="K2280" s="23"/>
      <c r="L2280" s="23"/>
    </row>
    <row r="2281" spans="5:12" s="24" customFormat="1" x14ac:dyDescent="0.25">
      <c r="E2281" s="23"/>
      <c r="F2281" s="23"/>
      <c r="G2281" s="23"/>
      <c r="H2281" s="23"/>
      <c r="I2281" s="23"/>
      <c r="J2281" s="23"/>
      <c r="K2281" s="23"/>
      <c r="L2281" s="23"/>
    </row>
    <row r="2282" spans="5:12" s="24" customFormat="1" x14ac:dyDescent="0.25">
      <c r="E2282" s="23"/>
      <c r="F2282" s="23"/>
      <c r="G2282" s="23"/>
      <c r="H2282" s="23"/>
      <c r="I2282" s="23"/>
      <c r="J2282" s="23"/>
      <c r="K2282" s="23"/>
      <c r="L2282" s="23"/>
    </row>
    <row r="2283" spans="5:12" s="24" customFormat="1" x14ac:dyDescent="0.25">
      <c r="E2283" s="23"/>
      <c r="F2283" s="23"/>
      <c r="G2283" s="23"/>
      <c r="H2283" s="23"/>
      <c r="I2283" s="23"/>
      <c r="J2283" s="23"/>
      <c r="K2283" s="23"/>
      <c r="L2283" s="23"/>
    </row>
    <row r="2284" spans="5:12" s="24" customFormat="1" x14ac:dyDescent="0.25">
      <c r="E2284" s="23"/>
      <c r="F2284" s="23"/>
      <c r="G2284" s="23"/>
      <c r="H2284" s="23"/>
      <c r="I2284" s="23"/>
      <c r="J2284" s="23"/>
      <c r="K2284" s="23"/>
      <c r="L2284" s="23"/>
    </row>
    <row r="2285" spans="5:12" s="24" customFormat="1" x14ac:dyDescent="0.25">
      <c r="E2285" s="23"/>
      <c r="F2285" s="23"/>
      <c r="G2285" s="23"/>
      <c r="H2285" s="23"/>
      <c r="I2285" s="23"/>
      <c r="J2285" s="23"/>
      <c r="K2285" s="23"/>
      <c r="L2285" s="23"/>
    </row>
    <row r="2286" spans="5:12" s="24" customFormat="1" x14ac:dyDescent="0.25">
      <c r="E2286" s="23"/>
      <c r="F2286" s="23"/>
      <c r="G2286" s="23"/>
      <c r="H2286" s="23"/>
      <c r="I2286" s="23"/>
      <c r="J2286" s="23"/>
      <c r="K2286" s="23"/>
      <c r="L2286" s="23"/>
    </row>
    <row r="2287" spans="5:12" s="24" customFormat="1" x14ac:dyDescent="0.25">
      <c r="E2287" s="23"/>
      <c r="F2287" s="23"/>
      <c r="G2287" s="23"/>
      <c r="H2287" s="23"/>
      <c r="I2287" s="23"/>
      <c r="J2287" s="23"/>
      <c r="K2287" s="23"/>
      <c r="L2287" s="23"/>
    </row>
    <row r="2288" spans="5:12" s="24" customFormat="1" x14ac:dyDescent="0.25">
      <c r="E2288" s="23"/>
      <c r="F2288" s="23"/>
      <c r="G2288" s="23"/>
      <c r="H2288" s="23"/>
      <c r="I2288" s="23"/>
      <c r="J2288" s="23"/>
      <c r="K2288" s="23"/>
      <c r="L2288" s="23"/>
    </row>
    <row r="2289" spans="5:12" s="24" customFormat="1" x14ac:dyDescent="0.25">
      <c r="E2289" s="23"/>
      <c r="F2289" s="23"/>
      <c r="G2289" s="23"/>
      <c r="H2289" s="23"/>
      <c r="I2289" s="23"/>
      <c r="J2289" s="23"/>
      <c r="K2289" s="23"/>
      <c r="L2289" s="23"/>
    </row>
    <row r="2290" spans="5:12" s="24" customFormat="1" x14ac:dyDescent="0.25">
      <c r="E2290" s="23"/>
      <c r="F2290" s="23"/>
      <c r="G2290" s="23"/>
      <c r="H2290" s="23"/>
      <c r="I2290" s="23"/>
      <c r="J2290" s="23"/>
      <c r="K2290" s="23"/>
      <c r="L2290" s="23"/>
    </row>
    <row r="2291" spans="5:12" s="24" customFormat="1" x14ac:dyDescent="0.25">
      <c r="E2291" s="23"/>
      <c r="F2291" s="23"/>
      <c r="G2291" s="23"/>
      <c r="H2291" s="23"/>
      <c r="I2291" s="23"/>
      <c r="J2291" s="23"/>
      <c r="K2291" s="23"/>
      <c r="L2291" s="23"/>
    </row>
    <row r="2292" spans="5:12" s="24" customFormat="1" x14ac:dyDescent="0.25">
      <c r="E2292" s="23"/>
      <c r="F2292" s="23"/>
      <c r="G2292" s="23"/>
      <c r="H2292" s="23"/>
      <c r="I2292" s="23"/>
      <c r="J2292" s="23"/>
      <c r="K2292" s="23"/>
      <c r="L2292" s="23"/>
    </row>
    <row r="2293" spans="5:12" s="24" customFormat="1" x14ac:dyDescent="0.25">
      <c r="E2293" s="23"/>
      <c r="F2293" s="23"/>
      <c r="G2293" s="23"/>
      <c r="H2293" s="23"/>
      <c r="I2293" s="23"/>
      <c r="J2293" s="23"/>
      <c r="K2293" s="23"/>
      <c r="L2293" s="23"/>
    </row>
    <row r="2294" spans="5:12" s="24" customFormat="1" x14ac:dyDescent="0.25">
      <c r="E2294" s="23"/>
      <c r="F2294" s="23"/>
      <c r="G2294" s="23"/>
      <c r="H2294" s="23"/>
      <c r="I2294" s="23"/>
      <c r="J2294" s="23"/>
      <c r="K2294" s="23"/>
      <c r="L2294" s="23"/>
    </row>
    <row r="2295" spans="5:12" s="24" customFormat="1" x14ac:dyDescent="0.25">
      <c r="E2295" s="23"/>
      <c r="F2295" s="23"/>
      <c r="G2295" s="23"/>
      <c r="H2295" s="23"/>
      <c r="I2295" s="23"/>
      <c r="J2295" s="23"/>
      <c r="K2295" s="23"/>
      <c r="L2295" s="23"/>
    </row>
    <row r="2296" spans="5:12" s="24" customFormat="1" x14ac:dyDescent="0.25">
      <c r="E2296" s="23"/>
      <c r="F2296" s="23"/>
      <c r="G2296" s="23"/>
      <c r="H2296" s="23"/>
      <c r="I2296" s="23"/>
      <c r="J2296" s="23"/>
      <c r="K2296" s="23"/>
      <c r="L2296" s="23"/>
    </row>
    <row r="2297" spans="5:12" s="24" customFormat="1" x14ac:dyDescent="0.25">
      <c r="E2297" s="23"/>
      <c r="F2297" s="23"/>
      <c r="G2297" s="23"/>
      <c r="H2297" s="23"/>
      <c r="I2297" s="23"/>
      <c r="J2297" s="23"/>
      <c r="K2297" s="23"/>
      <c r="L2297" s="23"/>
    </row>
    <row r="2298" spans="5:12" s="24" customFormat="1" x14ac:dyDescent="0.25">
      <c r="E2298" s="23"/>
      <c r="F2298" s="23"/>
      <c r="G2298" s="23"/>
      <c r="H2298" s="23"/>
      <c r="I2298" s="23"/>
      <c r="J2298" s="23"/>
      <c r="K2298" s="23"/>
      <c r="L2298" s="23"/>
    </row>
    <row r="2299" spans="5:12" s="24" customFormat="1" x14ac:dyDescent="0.25">
      <c r="E2299" s="23"/>
      <c r="F2299" s="23"/>
      <c r="G2299" s="23"/>
      <c r="H2299" s="23"/>
      <c r="I2299" s="23"/>
      <c r="J2299" s="23"/>
      <c r="K2299" s="23"/>
      <c r="L2299" s="23"/>
    </row>
    <row r="2300" spans="5:12" s="24" customFormat="1" x14ac:dyDescent="0.25">
      <c r="E2300" s="23"/>
      <c r="F2300" s="23"/>
      <c r="G2300" s="23"/>
      <c r="H2300" s="23"/>
      <c r="I2300" s="23"/>
      <c r="J2300" s="23"/>
      <c r="K2300" s="23"/>
      <c r="L2300" s="23"/>
    </row>
    <row r="2301" spans="5:12" s="24" customFormat="1" x14ac:dyDescent="0.25">
      <c r="E2301" s="23"/>
      <c r="F2301" s="23"/>
      <c r="G2301" s="23"/>
      <c r="H2301" s="23"/>
      <c r="I2301" s="23"/>
      <c r="J2301" s="23"/>
      <c r="K2301" s="23"/>
      <c r="L2301" s="23"/>
    </row>
    <row r="2302" spans="5:12" s="24" customFormat="1" x14ac:dyDescent="0.25">
      <c r="E2302" s="23"/>
      <c r="F2302" s="23"/>
      <c r="G2302" s="23"/>
      <c r="H2302" s="23"/>
      <c r="I2302" s="23"/>
      <c r="J2302" s="23"/>
      <c r="K2302" s="23"/>
      <c r="L2302" s="23"/>
    </row>
    <row r="2303" spans="5:12" s="24" customFormat="1" x14ac:dyDescent="0.25">
      <c r="E2303" s="23"/>
      <c r="F2303" s="23"/>
      <c r="G2303" s="23"/>
      <c r="H2303" s="23"/>
      <c r="I2303" s="23"/>
      <c r="J2303" s="23"/>
      <c r="K2303" s="23"/>
      <c r="L2303" s="23"/>
    </row>
    <row r="2304" spans="5:12" s="24" customFormat="1" x14ac:dyDescent="0.25">
      <c r="E2304" s="23"/>
      <c r="F2304" s="23"/>
      <c r="G2304" s="23"/>
      <c r="H2304" s="23"/>
      <c r="I2304" s="23"/>
      <c r="J2304" s="23"/>
      <c r="K2304" s="23"/>
      <c r="L2304" s="23"/>
    </row>
    <row r="2305" spans="5:12" s="24" customFormat="1" x14ac:dyDescent="0.25">
      <c r="E2305" s="23"/>
      <c r="F2305" s="23"/>
      <c r="G2305" s="23"/>
      <c r="H2305" s="23"/>
      <c r="I2305" s="23"/>
      <c r="J2305" s="23"/>
      <c r="K2305" s="23"/>
      <c r="L2305" s="23"/>
    </row>
    <row r="2306" spans="5:12" s="24" customFormat="1" x14ac:dyDescent="0.25">
      <c r="E2306" s="23"/>
      <c r="F2306" s="23"/>
      <c r="G2306" s="23"/>
      <c r="H2306" s="23"/>
      <c r="I2306" s="23"/>
      <c r="J2306" s="23"/>
      <c r="K2306" s="23"/>
      <c r="L2306" s="23"/>
    </row>
    <row r="2307" spans="5:12" s="24" customFormat="1" x14ac:dyDescent="0.25">
      <c r="E2307" s="23"/>
      <c r="F2307" s="23"/>
      <c r="G2307" s="23"/>
      <c r="H2307" s="23"/>
      <c r="I2307" s="23"/>
      <c r="J2307" s="23"/>
      <c r="K2307" s="23"/>
      <c r="L2307" s="23"/>
    </row>
    <row r="2308" spans="5:12" s="24" customFormat="1" x14ac:dyDescent="0.25">
      <c r="E2308" s="23"/>
      <c r="F2308" s="23"/>
      <c r="G2308" s="23"/>
      <c r="H2308" s="23"/>
      <c r="I2308" s="23"/>
      <c r="J2308" s="23"/>
      <c r="K2308" s="23"/>
      <c r="L2308" s="23"/>
    </row>
    <row r="2309" spans="5:12" s="24" customFormat="1" x14ac:dyDescent="0.25">
      <c r="E2309" s="23"/>
      <c r="F2309" s="23"/>
      <c r="G2309" s="23"/>
      <c r="H2309" s="23"/>
      <c r="I2309" s="23"/>
      <c r="J2309" s="23"/>
      <c r="K2309" s="23"/>
      <c r="L2309" s="23"/>
    </row>
    <row r="2310" spans="5:12" s="24" customFormat="1" x14ac:dyDescent="0.25">
      <c r="E2310" s="23"/>
      <c r="F2310" s="23"/>
      <c r="G2310" s="23"/>
      <c r="H2310" s="23"/>
      <c r="I2310" s="23"/>
      <c r="J2310" s="23"/>
      <c r="K2310" s="23"/>
      <c r="L2310" s="23"/>
    </row>
    <row r="2311" spans="5:12" s="24" customFormat="1" x14ac:dyDescent="0.25">
      <c r="E2311" s="23"/>
      <c r="F2311" s="23"/>
      <c r="G2311" s="23"/>
      <c r="H2311" s="23"/>
      <c r="I2311" s="23"/>
      <c r="J2311" s="23"/>
      <c r="K2311" s="23"/>
      <c r="L2311" s="23"/>
    </row>
    <row r="2312" spans="5:12" s="24" customFormat="1" x14ac:dyDescent="0.25">
      <c r="E2312" s="23"/>
      <c r="F2312" s="23"/>
      <c r="G2312" s="23"/>
      <c r="H2312" s="23"/>
      <c r="I2312" s="23"/>
      <c r="J2312" s="23"/>
      <c r="K2312" s="23"/>
      <c r="L2312" s="23"/>
    </row>
    <row r="2313" spans="5:12" s="24" customFormat="1" x14ac:dyDescent="0.25">
      <c r="E2313" s="23"/>
      <c r="F2313" s="23"/>
      <c r="G2313" s="23"/>
      <c r="H2313" s="23"/>
      <c r="I2313" s="23"/>
      <c r="J2313" s="23"/>
      <c r="K2313" s="23"/>
      <c r="L2313" s="23"/>
    </row>
    <row r="2314" spans="5:12" s="24" customFormat="1" x14ac:dyDescent="0.25">
      <c r="E2314" s="23"/>
      <c r="F2314" s="23"/>
      <c r="G2314" s="23"/>
      <c r="H2314" s="23"/>
      <c r="I2314" s="23"/>
      <c r="J2314" s="23"/>
      <c r="K2314" s="23"/>
      <c r="L2314" s="23"/>
    </row>
    <row r="2315" spans="5:12" s="24" customFormat="1" x14ac:dyDescent="0.25">
      <c r="E2315" s="23"/>
      <c r="F2315" s="23"/>
      <c r="G2315" s="23"/>
      <c r="H2315" s="23"/>
      <c r="I2315" s="23"/>
      <c r="J2315" s="23"/>
      <c r="K2315" s="23"/>
      <c r="L2315" s="23"/>
    </row>
    <row r="2316" spans="5:12" s="24" customFormat="1" x14ac:dyDescent="0.25">
      <c r="E2316" s="23"/>
      <c r="F2316" s="23"/>
      <c r="G2316" s="23"/>
      <c r="H2316" s="23"/>
      <c r="I2316" s="23"/>
      <c r="J2316" s="23"/>
      <c r="K2316" s="23"/>
      <c r="L2316" s="23"/>
    </row>
    <row r="2317" spans="5:12" s="24" customFormat="1" x14ac:dyDescent="0.25">
      <c r="E2317" s="23"/>
      <c r="F2317" s="23"/>
      <c r="G2317" s="23"/>
      <c r="H2317" s="23"/>
      <c r="I2317" s="23"/>
      <c r="J2317" s="23"/>
      <c r="K2317" s="23"/>
      <c r="L2317" s="23"/>
    </row>
    <row r="2318" spans="5:12" s="24" customFormat="1" x14ac:dyDescent="0.25">
      <c r="E2318" s="23"/>
      <c r="F2318" s="23"/>
      <c r="G2318" s="23"/>
      <c r="H2318" s="23"/>
      <c r="I2318" s="23"/>
      <c r="J2318" s="23"/>
      <c r="K2318" s="23"/>
      <c r="L2318" s="23"/>
    </row>
    <row r="2319" spans="5:12" s="24" customFormat="1" x14ac:dyDescent="0.25">
      <c r="E2319" s="23"/>
      <c r="F2319" s="23"/>
      <c r="G2319" s="23"/>
      <c r="H2319" s="23"/>
      <c r="I2319" s="23"/>
      <c r="J2319" s="23"/>
      <c r="K2319" s="23"/>
      <c r="L2319" s="23"/>
    </row>
    <row r="2320" spans="5:12" s="24" customFormat="1" x14ac:dyDescent="0.25">
      <c r="E2320" s="23"/>
      <c r="F2320" s="23"/>
      <c r="G2320" s="23"/>
      <c r="H2320" s="23"/>
      <c r="I2320" s="23"/>
      <c r="J2320" s="23"/>
      <c r="K2320" s="23"/>
      <c r="L2320" s="23"/>
    </row>
    <row r="2321" spans="5:12" s="24" customFormat="1" x14ac:dyDescent="0.25">
      <c r="E2321" s="23"/>
      <c r="F2321" s="23"/>
      <c r="G2321" s="23"/>
      <c r="H2321" s="23"/>
      <c r="I2321" s="23"/>
      <c r="J2321" s="23"/>
      <c r="K2321" s="23"/>
      <c r="L2321" s="23"/>
    </row>
    <row r="2322" spans="5:12" s="24" customFormat="1" x14ac:dyDescent="0.25">
      <c r="E2322" s="23"/>
      <c r="F2322" s="23"/>
      <c r="G2322" s="23"/>
      <c r="H2322" s="23"/>
      <c r="I2322" s="23"/>
      <c r="J2322" s="23"/>
      <c r="K2322" s="23"/>
      <c r="L2322" s="23"/>
    </row>
    <row r="2323" spans="5:12" s="24" customFormat="1" x14ac:dyDescent="0.25">
      <c r="E2323" s="23"/>
      <c r="F2323" s="23"/>
      <c r="G2323" s="23"/>
      <c r="H2323" s="23"/>
      <c r="I2323" s="23"/>
      <c r="J2323" s="23"/>
      <c r="K2323" s="23"/>
      <c r="L2323" s="23"/>
    </row>
    <row r="2324" spans="5:12" s="24" customFormat="1" x14ac:dyDescent="0.25">
      <c r="E2324" s="23"/>
      <c r="F2324" s="23"/>
      <c r="G2324" s="23"/>
      <c r="H2324" s="23"/>
      <c r="I2324" s="23"/>
      <c r="J2324" s="23"/>
      <c r="K2324" s="23"/>
      <c r="L2324" s="23"/>
    </row>
    <row r="2325" spans="5:12" s="24" customFormat="1" x14ac:dyDescent="0.25">
      <c r="E2325" s="23"/>
      <c r="F2325" s="23"/>
      <c r="G2325" s="23"/>
      <c r="H2325" s="23"/>
      <c r="I2325" s="23"/>
      <c r="J2325" s="23"/>
      <c r="K2325" s="23"/>
      <c r="L2325" s="23"/>
    </row>
    <row r="2326" spans="5:12" s="24" customFormat="1" x14ac:dyDescent="0.25">
      <c r="E2326" s="23"/>
      <c r="F2326" s="23"/>
      <c r="G2326" s="23"/>
      <c r="H2326" s="23"/>
      <c r="I2326" s="23"/>
      <c r="J2326" s="23"/>
      <c r="K2326" s="23"/>
      <c r="L2326" s="23"/>
    </row>
    <row r="2327" spans="5:12" s="24" customFormat="1" x14ac:dyDescent="0.25">
      <c r="E2327" s="23"/>
      <c r="F2327" s="23"/>
      <c r="G2327" s="23"/>
      <c r="H2327" s="23"/>
      <c r="I2327" s="23"/>
      <c r="J2327" s="23"/>
      <c r="K2327" s="23"/>
      <c r="L2327" s="23"/>
    </row>
    <row r="2328" spans="5:12" s="24" customFormat="1" x14ac:dyDescent="0.25">
      <c r="E2328" s="23"/>
      <c r="F2328" s="23"/>
      <c r="G2328" s="23"/>
      <c r="H2328" s="23"/>
      <c r="I2328" s="23"/>
      <c r="J2328" s="23"/>
      <c r="K2328" s="23"/>
      <c r="L2328" s="23"/>
    </row>
    <row r="2329" spans="5:12" s="24" customFormat="1" x14ac:dyDescent="0.25">
      <c r="E2329" s="23"/>
      <c r="F2329" s="23"/>
      <c r="G2329" s="23"/>
      <c r="H2329" s="23"/>
      <c r="I2329" s="23"/>
      <c r="J2329" s="23"/>
      <c r="K2329" s="23"/>
      <c r="L2329" s="23"/>
    </row>
    <row r="2330" spans="5:12" s="24" customFormat="1" x14ac:dyDescent="0.25">
      <c r="E2330" s="23"/>
      <c r="F2330" s="23"/>
      <c r="G2330" s="23"/>
      <c r="H2330" s="23"/>
      <c r="I2330" s="23"/>
      <c r="J2330" s="23"/>
      <c r="K2330" s="23"/>
      <c r="L2330" s="23"/>
    </row>
    <row r="2331" spans="5:12" s="24" customFormat="1" x14ac:dyDescent="0.25">
      <c r="E2331" s="23"/>
      <c r="F2331" s="23"/>
      <c r="G2331" s="23"/>
      <c r="H2331" s="23"/>
      <c r="I2331" s="23"/>
      <c r="J2331" s="23"/>
      <c r="K2331" s="23"/>
      <c r="L2331" s="23"/>
    </row>
    <row r="2332" spans="5:12" s="24" customFormat="1" x14ac:dyDescent="0.25">
      <c r="E2332" s="23"/>
      <c r="F2332" s="23"/>
      <c r="G2332" s="23"/>
      <c r="H2332" s="23"/>
      <c r="I2332" s="23"/>
      <c r="J2332" s="23"/>
      <c r="K2332" s="23"/>
      <c r="L2332" s="23"/>
    </row>
    <row r="2333" spans="5:12" s="24" customFormat="1" x14ac:dyDescent="0.25">
      <c r="E2333" s="23"/>
      <c r="F2333" s="23"/>
      <c r="G2333" s="23"/>
      <c r="H2333" s="23"/>
      <c r="I2333" s="23"/>
      <c r="J2333" s="23"/>
      <c r="K2333" s="23"/>
      <c r="L2333" s="23"/>
    </row>
    <row r="2334" spans="5:12" s="24" customFormat="1" x14ac:dyDescent="0.25">
      <c r="E2334" s="23"/>
      <c r="F2334" s="23"/>
      <c r="G2334" s="23"/>
      <c r="H2334" s="23"/>
      <c r="I2334" s="23"/>
      <c r="J2334" s="23"/>
      <c r="K2334" s="23"/>
      <c r="L2334" s="23"/>
    </row>
    <row r="2335" spans="5:12" s="24" customFormat="1" x14ac:dyDescent="0.25">
      <c r="E2335" s="23"/>
      <c r="F2335" s="23"/>
      <c r="G2335" s="23"/>
      <c r="H2335" s="23"/>
      <c r="I2335" s="23"/>
      <c r="J2335" s="23"/>
      <c r="K2335" s="23"/>
      <c r="L2335" s="23"/>
    </row>
    <row r="2336" spans="5:12" s="24" customFormat="1" x14ac:dyDescent="0.25">
      <c r="E2336" s="23"/>
      <c r="F2336" s="23"/>
      <c r="G2336" s="23"/>
      <c r="H2336" s="23"/>
      <c r="I2336" s="23"/>
      <c r="J2336" s="23"/>
      <c r="K2336" s="23"/>
      <c r="L2336" s="23"/>
    </row>
    <row r="2337" spans="5:12" s="24" customFormat="1" x14ac:dyDescent="0.25">
      <c r="E2337" s="23"/>
      <c r="F2337" s="23"/>
      <c r="G2337" s="23"/>
      <c r="H2337" s="23"/>
      <c r="I2337" s="23"/>
      <c r="J2337" s="23"/>
      <c r="K2337" s="23"/>
      <c r="L2337" s="23"/>
    </row>
    <row r="2338" spans="5:12" s="24" customFormat="1" x14ac:dyDescent="0.25">
      <c r="E2338" s="23"/>
      <c r="F2338" s="23"/>
      <c r="G2338" s="23"/>
      <c r="H2338" s="23"/>
      <c r="I2338" s="23"/>
      <c r="J2338" s="23"/>
      <c r="K2338" s="23"/>
      <c r="L2338" s="23"/>
    </row>
    <row r="2339" spans="5:12" s="24" customFormat="1" x14ac:dyDescent="0.25">
      <c r="E2339" s="23"/>
      <c r="F2339" s="23"/>
      <c r="G2339" s="23"/>
      <c r="H2339" s="23"/>
      <c r="I2339" s="23"/>
      <c r="J2339" s="23"/>
      <c r="K2339" s="23"/>
      <c r="L2339" s="23"/>
    </row>
    <row r="2340" spans="5:12" s="24" customFormat="1" x14ac:dyDescent="0.25">
      <c r="E2340" s="23"/>
      <c r="F2340" s="23"/>
      <c r="G2340" s="23"/>
      <c r="H2340" s="23"/>
      <c r="I2340" s="23"/>
      <c r="J2340" s="23"/>
      <c r="K2340" s="23"/>
      <c r="L2340" s="23"/>
    </row>
    <row r="2341" spans="5:12" s="24" customFormat="1" x14ac:dyDescent="0.25">
      <c r="E2341" s="23"/>
      <c r="F2341" s="23"/>
      <c r="G2341" s="23"/>
      <c r="H2341" s="23"/>
      <c r="I2341" s="23"/>
      <c r="J2341" s="23"/>
      <c r="K2341" s="23"/>
      <c r="L2341" s="23"/>
    </row>
    <row r="2342" spans="5:12" s="24" customFormat="1" x14ac:dyDescent="0.25">
      <c r="E2342" s="23"/>
      <c r="F2342" s="23"/>
      <c r="G2342" s="23"/>
      <c r="H2342" s="23"/>
      <c r="I2342" s="23"/>
      <c r="J2342" s="23"/>
      <c r="K2342" s="23"/>
      <c r="L2342" s="23"/>
    </row>
    <row r="2343" spans="5:12" s="24" customFormat="1" x14ac:dyDescent="0.25">
      <c r="E2343" s="23"/>
      <c r="F2343" s="23"/>
      <c r="G2343" s="23"/>
      <c r="H2343" s="23"/>
      <c r="I2343" s="23"/>
      <c r="J2343" s="23"/>
      <c r="K2343" s="23"/>
      <c r="L2343" s="23"/>
    </row>
    <row r="2344" spans="5:12" s="24" customFormat="1" x14ac:dyDescent="0.25">
      <c r="E2344" s="23"/>
      <c r="F2344" s="23"/>
      <c r="G2344" s="23"/>
      <c r="H2344" s="23"/>
      <c r="I2344" s="23"/>
      <c r="J2344" s="23"/>
      <c r="K2344" s="23"/>
      <c r="L2344" s="23"/>
    </row>
    <row r="2345" spans="5:12" s="24" customFormat="1" x14ac:dyDescent="0.25">
      <c r="E2345" s="23"/>
      <c r="F2345" s="23"/>
      <c r="G2345" s="23"/>
      <c r="H2345" s="23"/>
      <c r="I2345" s="23"/>
      <c r="J2345" s="23"/>
      <c r="K2345" s="23"/>
      <c r="L2345" s="23"/>
    </row>
    <row r="2346" spans="5:12" s="24" customFormat="1" x14ac:dyDescent="0.25">
      <c r="E2346" s="23"/>
      <c r="F2346" s="23"/>
      <c r="G2346" s="23"/>
      <c r="H2346" s="23"/>
      <c r="I2346" s="23"/>
      <c r="J2346" s="23"/>
      <c r="K2346" s="23"/>
      <c r="L2346" s="23"/>
    </row>
    <row r="2347" spans="5:12" s="24" customFormat="1" x14ac:dyDescent="0.25">
      <c r="E2347" s="23"/>
      <c r="F2347" s="23"/>
      <c r="G2347" s="23"/>
      <c r="H2347" s="23"/>
      <c r="I2347" s="23"/>
      <c r="J2347" s="23"/>
      <c r="K2347" s="23"/>
      <c r="L2347" s="23"/>
    </row>
    <row r="2348" spans="5:12" s="24" customFormat="1" x14ac:dyDescent="0.25">
      <c r="E2348" s="23"/>
      <c r="F2348" s="23"/>
      <c r="G2348" s="23"/>
      <c r="H2348" s="23"/>
      <c r="I2348" s="23"/>
      <c r="J2348" s="23"/>
      <c r="K2348" s="23"/>
      <c r="L2348" s="23"/>
    </row>
    <row r="2349" spans="5:12" s="24" customFormat="1" x14ac:dyDescent="0.25">
      <c r="E2349" s="23"/>
      <c r="F2349" s="23"/>
      <c r="G2349" s="23"/>
      <c r="H2349" s="23"/>
      <c r="I2349" s="23"/>
      <c r="J2349" s="23"/>
      <c r="K2349" s="23"/>
      <c r="L2349" s="23"/>
    </row>
    <row r="2350" spans="5:12" s="24" customFormat="1" x14ac:dyDescent="0.25">
      <c r="E2350" s="23"/>
      <c r="F2350" s="23"/>
      <c r="G2350" s="23"/>
      <c r="H2350" s="23"/>
      <c r="I2350" s="23"/>
      <c r="J2350" s="23"/>
      <c r="K2350" s="23"/>
      <c r="L2350" s="23"/>
    </row>
    <row r="2351" spans="5:12" s="24" customFormat="1" x14ac:dyDescent="0.25">
      <c r="E2351" s="23"/>
      <c r="F2351" s="23"/>
      <c r="G2351" s="23"/>
      <c r="H2351" s="23"/>
      <c r="I2351" s="23"/>
      <c r="J2351" s="23"/>
      <c r="K2351" s="23"/>
      <c r="L2351" s="23"/>
    </row>
    <row r="2352" spans="5:12" s="24" customFormat="1" x14ac:dyDescent="0.25">
      <c r="E2352" s="23"/>
      <c r="F2352" s="23"/>
      <c r="G2352" s="23"/>
      <c r="H2352" s="23"/>
      <c r="I2352" s="23"/>
      <c r="J2352" s="23"/>
      <c r="K2352" s="23"/>
      <c r="L2352" s="23"/>
    </row>
    <row r="2353" spans="5:12" s="24" customFormat="1" x14ac:dyDescent="0.25">
      <c r="E2353" s="23"/>
      <c r="F2353" s="23"/>
      <c r="G2353" s="23"/>
      <c r="H2353" s="23"/>
      <c r="I2353" s="23"/>
      <c r="J2353" s="23"/>
      <c r="K2353" s="23"/>
      <c r="L2353" s="23"/>
    </row>
    <row r="2354" spans="5:12" s="24" customFormat="1" x14ac:dyDescent="0.25">
      <c r="E2354" s="23"/>
      <c r="F2354" s="23"/>
      <c r="G2354" s="23"/>
      <c r="H2354" s="23"/>
      <c r="I2354" s="23"/>
      <c r="J2354" s="23"/>
      <c r="K2354" s="23"/>
      <c r="L2354" s="23"/>
    </row>
    <row r="2355" spans="5:12" s="24" customFormat="1" x14ac:dyDescent="0.25">
      <c r="E2355" s="23"/>
      <c r="F2355" s="23"/>
      <c r="G2355" s="23"/>
      <c r="H2355" s="23"/>
      <c r="I2355" s="23"/>
      <c r="J2355" s="23"/>
      <c r="K2355" s="23"/>
      <c r="L2355" s="23"/>
    </row>
    <row r="2356" spans="5:12" s="24" customFormat="1" x14ac:dyDescent="0.25">
      <c r="E2356" s="23"/>
      <c r="F2356" s="23"/>
      <c r="G2356" s="23"/>
      <c r="H2356" s="23"/>
      <c r="I2356" s="23"/>
      <c r="J2356" s="23"/>
      <c r="K2356" s="23"/>
      <c r="L2356" s="23"/>
    </row>
    <row r="2357" spans="5:12" s="24" customFormat="1" x14ac:dyDescent="0.25">
      <c r="E2357" s="23"/>
      <c r="F2357" s="23"/>
      <c r="G2357" s="23"/>
      <c r="H2357" s="23"/>
      <c r="I2357" s="23"/>
      <c r="J2357" s="23"/>
      <c r="K2357" s="23"/>
      <c r="L2357" s="23"/>
    </row>
    <row r="2358" spans="5:12" s="24" customFormat="1" x14ac:dyDescent="0.25">
      <c r="E2358" s="23"/>
      <c r="F2358" s="23"/>
      <c r="G2358" s="23"/>
      <c r="H2358" s="23"/>
      <c r="I2358" s="23"/>
      <c r="J2358" s="23"/>
      <c r="K2358" s="23"/>
      <c r="L2358" s="23"/>
    </row>
    <row r="2359" spans="5:12" s="24" customFormat="1" x14ac:dyDescent="0.25">
      <c r="E2359" s="23"/>
      <c r="F2359" s="23"/>
      <c r="G2359" s="23"/>
      <c r="H2359" s="23"/>
      <c r="I2359" s="23"/>
      <c r="J2359" s="23"/>
      <c r="K2359" s="23"/>
      <c r="L2359" s="23"/>
    </row>
    <row r="2360" spans="5:12" s="24" customFormat="1" x14ac:dyDescent="0.25">
      <c r="E2360" s="23"/>
      <c r="F2360" s="23"/>
      <c r="G2360" s="23"/>
      <c r="H2360" s="23"/>
      <c r="I2360" s="23"/>
      <c r="J2360" s="23"/>
      <c r="K2360" s="23"/>
      <c r="L2360" s="23"/>
    </row>
    <row r="2361" spans="5:12" s="24" customFormat="1" x14ac:dyDescent="0.25">
      <c r="E2361" s="23"/>
      <c r="F2361" s="23"/>
      <c r="G2361" s="23"/>
      <c r="H2361" s="23"/>
      <c r="I2361" s="23"/>
      <c r="J2361" s="23"/>
      <c r="K2361" s="23"/>
      <c r="L2361" s="23"/>
    </row>
    <row r="2362" spans="5:12" s="24" customFormat="1" x14ac:dyDescent="0.25">
      <c r="E2362" s="23"/>
      <c r="F2362" s="23"/>
      <c r="G2362" s="23"/>
      <c r="H2362" s="23"/>
      <c r="I2362" s="23"/>
      <c r="J2362" s="23"/>
      <c r="K2362" s="23"/>
      <c r="L2362" s="23"/>
    </row>
    <row r="2363" spans="5:12" s="24" customFormat="1" x14ac:dyDescent="0.25">
      <c r="E2363" s="23"/>
      <c r="F2363" s="23"/>
      <c r="G2363" s="23"/>
      <c r="H2363" s="23"/>
      <c r="I2363" s="23"/>
      <c r="J2363" s="23"/>
      <c r="K2363" s="23"/>
      <c r="L2363" s="23"/>
    </row>
    <row r="2364" spans="5:12" s="24" customFormat="1" x14ac:dyDescent="0.25">
      <c r="E2364" s="23"/>
      <c r="F2364" s="23"/>
      <c r="G2364" s="23"/>
      <c r="H2364" s="23"/>
      <c r="I2364" s="23"/>
      <c r="J2364" s="23"/>
      <c r="K2364" s="23"/>
      <c r="L2364" s="23"/>
    </row>
    <row r="2365" spans="5:12" s="24" customFormat="1" x14ac:dyDescent="0.25">
      <c r="E2365" s="23"/>
      <c r="F2365" s="23"/>
      <c r="G2365" s="23"/>
      <c r="H2365" s="23"/>
      <c r="I2365" s="23"/>
      <c r="J2365" s="23"/>
      <c r="K2365" s="23"/>
      <c r="L2365" s="23"/>
    </row>
    <row r="2366" spans="5:12" s="24" customFormat="1" x14ac:dyDescent="0.25">
      <c r="E2366" s="23"/>
      <c r="F2366" s="23"/>
      <c r="G2366" s="23"/>
      <c r="H2366" s="23"/>
      <c r="I2366" s="23"/>
      <c r="J2366" s="23"/>
      <c r="K2366" s="23"/>
      <c r="L2366" s="23"/>
    </row>
    <row r="2367" spans="5:12" s="24" customFormat="1" x14ac:dyDescent="0.25">
      <c r="E2367" s="23"/>
      <c r="F2367" s="23"/>
      <c r="G2367" s="23"/>
      <c r="H2367" s="23"/>
      <c r="I2367" s="23"/>
      <c r="J2367" s="23"/>
      <c r="K2367" s="23"/>
      <c r="L2367" s="23"/>
    </row>
    <row r="2368" spans="5:12" s="24" customFormat="1" x14ac:dyDescent="0.25">
      <c r="E2368" s="23"/>
      <c r="F2368" s="23"/>
      <c r="G2368" s="23"/>
      <c r="H2368" s="23"/>
      <c r="I2368" s="23"/>
      <c r="J2368" s="23"/>
      <c r="K2368" s="23"/>
      <c r="L2368" s="23"/>
    </row>
    <row r="2369" spans="5:12" s="24" customFormat="1" x14ac:dyDescent="0.25">
      <c r="E2369" s="23"/>
      <c r="F2369" s="23"/>
      <c r="G2369" s="23"/>
      <c r="H2369" s="23"/>
      <c r="I2369" s="23"/>
      <c r="J2369" s="23"/>
      <c r="K2369" s="23"/>
      <c r="L2369" s="23"/>
    </row>
    <row r="2370" spans="5:12" s="24" customFormat="1" x14ac:dyDescent="0.25">
      <c r="E2370" s="23"/>
      <c r="F2370" s="23"/>
      <c r="G2370" s="23"/>
      <c r="H2370" s="23"/>
      <c r="I2370" s="23"/>
      <c r="J2370" s="23"/>
      <c r="K2370" s="23"/>
      <c r="L2370" s="23"/>
    </row>
    <row r="2371" spans="5:12" s="24" customFormat="1" x14ac:dyDescent="0.25">
      <c r="E2371" s="23"/>
      <c r="F2371" s="23"/>
      <c r="G2371" s="23"/>
      <c r="H2371" s="23"/>
      <c r="I2371" s="23"/>
      <c r="J2371" s="23"/>
      <c r="K2371" s="23"/>
      <c r="L2371" s="23"/>
    </row>
    <row r="2372" spans="5:12" s="24" customFormat="1" x14ac:dyDescent="0.25">
      <c r="E2372" s="23"/>
      <c r="F2372" s="23"/>
      <c r="G2372" s="23"/>
      <c r="H2372" s="23"/>
      <c r="I2372" s="23"/>
      <c r="J2372" s="23"/>
      <c r="K2372" s="23"/>
      <c r="L2372" s="23"/>
    </row>
    <row r="2373" spans="5:12" s="24" customFormat="1" x14ac:dyDescent="0.25">
      <c r="E2373" s="23"/>
      <c r="F2373" s="23"/>
      <c r="G2373" s="23"/>
      <c r="H2373" s="23"/>
      <c r="I2373" s="23"/>
      <c r="J2373" s="23"/>
      <c r="K2373" s="23"/>
      <c r="L2373" s="23"/>
    </row>
    <row r="2374" spans="5:12" s="24" customFormat="1" x14ac:dyDescent="0.25">
      <c r="E2374" s="23"/>
      <c r="F2374" s="23"/>
      <c r="G2374" s="23"/>
      <c r="H2374" s="23"/>
      <c r="I2374" s="23"/>
      <c r="J2374" s="23"/>
      <c r="K2374" s="23"/>
      <c r="L2374" s="23"/>
    </row>
    <row r="2375" spans="5:12" s="24" customFormat="1" x14ac:dyDescent="0.25">
      <c r="E2375" s="23"/>
      <c r="F2375" s="23"/>
      <c r="G2375" s="23"/>
      <c r="H2375" s="23"/>
      <c r="I2375" s="23"/>
      <c r="J2375" s="23"/>
      <c r="K2375" s="23"/>
      <c r="L2375" s="23"/>
    </row>
    <row r="2376" spans="5:12" s="24" customFormat="1" x14ac:dyDescent="0.25">
      <c r="E2376" s="23"/>
      <c r="F2376" s="23"/>
      <c r="G2376" s="23"/>
      <c r="H2376" s="23"/>
      <c r="I2376" s="23"/>
      <c r="J2376" s="23"/>
      <c r="K2376" s="23"/>
      <c r="L2376" s="23"/>
    </row>
    <row r="2377" spans="5:12" s="24" customFormat="1" x14ac:dyDescent="0.25">
      <c r="E2377" s="23"/>
      <c r="F2377" s="23"/>
      <c r="G2377" s="23"/>
      <c r="H2377" s="23"/>
      <c r="I2377" s="23"/>
      <c r="J2377" s="23"/>
      <c r="K2377" s="23"/>
      <c r="L2377" s="23"/>
    </row>
    <row r="2378" spans="5:12" s="24" customFormat="1" x14ac:dyDescent="0.25">
      <c r="E2378" s="23"/>
      <c r="F2378" s="23"/>
      <c r="G2378" s="23"/>
      <c r="H2378" s="23"/>
      <c r="I2378" s="23"/>
      <c r="J2378" s="23"/>
      <c r="K2378" s="23"/>
      <c r="L2378" s="23"/>
    </row>
    <row r="2379" spans="5:12" s="24" customFormat="1" x14ac:dyDescent="0.25">
      <c r="E2379" s="23"/>
      <c r="F2379" s="23"/>
      <c r="G2379" s="23"/>
      <c r="H2379" s="23"/>
      <c r="I2379" s="23"/>
      <c r="J2379" s="23"/>
      <c r="K2379" s="23"/>
      <c r="L2379" s="23"/>
    </row>
    <row r="2380" spans="5:12" s="24" customFormat="1" x14ac:dyDescent="0.25">
      <c r="E2380" s="23"/>
      <c r="F2380" s="23"/>
      <c r="G2380" s="23"/>
      <c r="H2380" s="23"/>
      <c r="I2380" s="23"/>
      <c r="J2380" s="23"/>
      <c r="K2380" s="23"/>
      <c r="L2380" s="23"/>
    </row>
    <row r="2381" spans="5:12" s="24" customFormat="1" x14ac:dyDescent="0.25">
      <c r="E2381" s="23"/>
      <c r="F2381" s="23"/>
      <c r="G2381" s="23"/>
      <c r="H2381" s="23"/>
      <c r="I2381" s="23"/>
      <c r="J2381" s="23"/>
      <c r="K2381" s="23"/>
      <c r="L2381" s="23"/>
    </row>
    <row r="2382" spans="5:12" s="24" customFormat="1" x14ac:dyDescent="0.25">
      <c r="E2382" s="23"/>
      <c r="F2382" s="23"/>
      <c r="G2382" s="23"/>
      <c r="H2382" s="23"/>
      <c r="I2382" s="23"/>
      <c r="J2382" s="23"/>
      <c r="K2382" s="23"/>
      <c r="L2382" s="23"/>
    </row>
    <row r="2383" spans="5:12" s="24" customFormat="1" x14ac:dyDescent="0.25">
      <c r="E2383" s="23"/>
      <c r="F2383" s="23"/>
      <c r="G2383" s="23"/>
      <c r="H2383" s="23"/>
      <c r="I2383" s="23"/>
      <c r="J2383" s="23"/>
      <c r="K2383" s="23"/>
      <c r="L2383" s="23"/>
    </row>
    <row r="2384" spans="5:12" s="24" customFormat="1" x14ac:dyDescent="0.25">
      <c r="E2384" s="23"/>
      <c r="F2384" s="23"/>
      <c r="G2384" s="23"/>
      <c r="H2384" s="23"/>
      <c r="I2384" s="23"/>
      <c r="J2384" s="23"/>
      <c r="K2384" s="23"/>
      <c r="L2384" s="23"/>
    </row>
    <row r="2385" spans="5:12" s="24" customFormat="1" x14ac:dyDescent="0.25">
      <c r="E2385" s="23"/>
      <c r="F2385" s="23"/>
      <c r="G2385" s="23"/>
      <c r="H2385" s="23"/>
      <c r="I2385" s="23"/>
      <c r="J2385" s="23"/>
      <c r="K2385" s="23"/>
      <c r="L2385" s="23"/>
    </row>
    <row r="2386" spans="5:12" s="24" customFormat="1" x14ac:dyDescent="0.25">
      <c r="E2386" s="23"/>
      <c r="F2386" s="23"/>
      <c r="G2386" s="23"/>
      <c r="H2386" s="23"/>
      <c r="I2386" s="23"/>
      <c r="J2386" s="23"/>
      <c r="K2386" s="23"/>
      <c r="L2386" s="23"/>
    </row>
    <row r="2387" spans="5:12" s="24" customFormat="1" x14ac:dyDescent="0.25">
      <c r="E2387" s="23"/>
      <c r="F2387" s="23"/>
      <c r="G2387" s="23"/>
      <c r="H2387" s="23"/>
      <c r="I2387" s="23"/>
      <c r="J2387" s="23"/>
      <c r="K2387" s="23"/>
      <c r="L2387" s="23"/>
    </row>
    <row r="2388" spans="5:12" s="24" customFormat="1" x14ac:dyDescent="0.25">
      <c r="E2388" s="23"/>
      <c r="F2388" s="23"/>
      <c r="G2388" s="23"/>
      <c r="H2388" s="23"/>
      <c r="I2388" s="23"/>
      <c r="J2388" s="23"/>
      <c r="K2388" s="23"/>
      <c r="L2388" s="23"/>
    </row>
    <row r="2389" spans="5:12" s="24" customFormat="1" x14ac:dyDescent="0.25">
      <c r="E2389" s="23"/>
      <c r="F2389" s="23"/>
      <c r="G2389" s="23"/>
      <c r="H2389" s="23"/>
      <c r="I2389" s="23"/>
      <c r="J2389" s="23"/>
      <c r="K2389" s="23"/>
      <c r="L2389" s="23"/>
    </row>
    <row r="2390" spans="5:12" s="24" customFormat="1" x14ac:dyDescent="0.25">
      <c r="E2390" s="23"/>
      <c r="F2390" s="23"/>
      <c r="G2390" s="23"/>
      <c r="H2390" s="23"/>
      <c r="I2390" s="23"/>
      <c r="J2390" s="23"/>
      <c r="K2390" s="23"/>
      <c r="L2390" s="23"/>
    </row>
    <row r="2391" spans="5:12" s="24" customFormat="1" x14ac:dyDescent="0.25">
      <c r="E2391" s="23"/>
      <c r="F2391" s="23"/>
      <c r="G2391" s="23"/>
      <c r="H2391" s="23"/>
      <c r="I2391" s="23"/>
      <c r="J2391" s="23"/>
      <c r="K2391" s="23"/>
      <c r="L2391" s="23"/>
    </row>
    <row r="2392" spans="5:12" s="24" customFormat="1" x14ac:dyDescent="0.25">
      <c r="E2392" s="23"/>
      <c r="F2392" s="23"/>
      <c r="G2392" s="23"/>
      <c r="H2392" s="23"/>
      <c r="I2392" s="23"/>
      <c r="J2392" s="23"/>
      <c r="K2392" s="23"/>
      <c r="L2392" s="23"/>
    </row>
    <row r="2393" spans="5:12" s="24" customFormat="1" x14ac:dyDescent="0.25">
      <c r="E2393" s="23"/>
      <c r="F2393" s="23"/>
      <c r="G2393" s="23"/>
      <c r="H2393" s="23"/>
      <c r="I2393" s="23"/>
      <c r="J2393" s="23"/>
      <c r="K2393" s="23"/>
      <c r="L2393" s="23"/>
    </row>
    <row r="2394" spans="5:12" s="24" customFormat="1" x14ac:dyDescent="0.25">
      <c r="E2394" s="23"/>
      <c r="F2394" s="23"/>
      <c r="G2394" s="23"/>
      <c r="H2394" s="23"/>
      <c r="I2394" s="23"/>
      <c r="J2394" s="23"/>
      <c r="K2394" s="23"/>
      <c r="L2394" s="23"/>
    </row>
    <row r="2395" spans="5:12" s="24" customFormat="1" x14ac:dyDescent="0.25">
      <c r="E2395" s="23"/>
      <c r="F2395" s="23"/>
      <c r="G2395" s="23"/>
      <c r="H2395" s="23"/>
      <c r="I2395" s="23"/>
      <c r="J2395" s="23"/>
      <c r="K2395" s="23"/>
      <c r="L2395" s="23"/>
    </row>
    <row r="2396" spans="5:12" s="24" customFormat="1" x14ac:dyDescent="0.25">
      <c r="E2396" s="23"/>
      <c r="F2396" s="23"/>
      <c r="G2396" s="23"/>
      <c r="H2396" s="23"/>
      <c r="I2396" s="23"/>
      <c r="J2396" s="23"/>
      <c r="K2396" s="23"/>
      <c r="L2396" s="23"/>
    </row>
    <row r="2397" spans="5:12" s="24" customFormat="1" x14ac:dyDescent="0.25">
      <c r="E2397" s="23"/>
      <c r="F2397" s="23"/>
      <c r="G2397" s="23"/>
      <c r="H2397" s="23"/>
      <c r="I2397" s="23"/>
      <c r="J2397" s="23"/>
      <c r="K2397" s="23"/>
      <c r="L2397" s="23"/>
    </row>
    <row r="2398" spans="5:12" s="24" customFormat="1" x14ac:dyDescent="0.25">
      <c r="E2398" s="23"/>
      <c r="F2398" s="23"/>
      <c r="G2398" s="23"/>
      <c r="H2398" s="23"/>
      <c r="I2398" s="23"/>
      <c r="J2398" s="23"/>
      <c r="K2398" s="23"/>
      <c r="L2398" s="23"/>
    </row>
    <row r="2399" spans="5:12" s="24" customFormat="1" x14ac:dyDescent="0.25">
      <c r="E2399" s="23"/>
      <c r="F2399" s="23"/>
      <c r="G2399" s="23"/>
      <c r="H2399" s="23"/>
      <c r="I2399" s="23"/>
      <c r="J2399" s="23"/>
      <c r="K2399" s="23"/>
      <c r="L2399" s="23"/>
    </row>
    <row r="2400" spans="5:12" s="24" customFormat="1" x14ac:dyDescent="0.25">
      <c r="E2400" s="23"/>
      <c r="F2400" s="23"/>
      <c r="G2400" s="23"/>
      <c r="H2400" s="23"/>
      <c r="I2400" s="23"/>
      <c r="J2400" s="23"/>
      <c r="K2400" s="23"/>
      <c r="L2400" s="23"/>
    </row>
    <row r="2401" spans="5:12" s="24" customFormat="1" x14ac:dyDescent="0.25">
      <c r="E2401" s="23"/>
      <c r="F2401" s="23"/>
      <c r="G2401" s="23"/>
      <c r="H2401" s="23"/>
      <c r="I2401" s="23"/>
      <c r="J2401" s="23"/>
      <c r="K2401" s="23"/>
      <c r="L2401" s="23"/>
    </row>
    <row r="2402" spans="5:12" s="24" customFormat="1" x14ac:dyDescent="0.25">
      <c r="E2402" s="23"/>
      <c r="F2402" s="23"/>
      <c r="G2402" s="23"/>
      <c r="H2402" s="23"/>
      <c r="I2402" s="23"/>
      <c r="J2402" s="23"/>
      <c r="K2402" s="23"/>
      <c r="L2402" s="23"/>
    </row>
    <row r="2403" spans="5:12" s="24" customFormat="1" x14ac:dyDescent="0.25">
      <c r="E2403" s="23"/>
      <c r="F2403" s="23"/>
      <c r="G2403" s="23"/>
      <c r="H2403" s="23"/>
      <c r="I2403" s="23"/>
      <c r="J2403" s="23"/>
      <c r="K2403" s="23"/>
      <c r="L2403" s="23"/>
    </row>
    <row r="2404" spans="5:12" s="24" customFormat="1" x14ac:dyDescent="0.25">
      <c r="E2404" s="23"/>
      <c r="F2404" s="23"/>
      <c r="G2404" s="23"/>
      <c r="H2404" s="23"/>
      <c r="I2404" s="23"/>
      <c r="J2404" s="23"/>
      <c r="K2404" s="23"/>
      <c r="L2404" s="23"/>
    </row>
    <row r="2405" spans="5:12" s="24" customFormat="1" x14ac:dyDescent="0.25">
      <c r="E2405" s="23"/>
      <c r="F2405" s="23"/>
      <c r="G2405" s="23"/>
      <c r="H2405" s="23"/>
      <c r="I2405" s="23"/>
      <c r="J2405" s="23"/>
      <c r="K2405" s="23"/>
      <c r="L2405" s="23"/>
    </row>
    <row r="2406" spans="5:12" s="24" customFormat="1" x14ac:dyDescent="0.25">
      <c r="E2406" s="23"/>
      <c r="F2406" s="23"/>
      <c r="G2406" s="23"/>
      <c r="H2406" s="23"/>
      <c r="I2406" s="23"/>
      <c r="J2406" s="23"/>
      <c r="K2406" s="23"/>
      <c r="L2406" s="23"/>
    </row>
    <row r="2407" spans="5:12" s="24" customFormat="1" x14ac:dyDescent="0.25">
      <c r="E2407" s="23"/>
      <c r="F2407" s="23"/>
      <c r="G2407" s="23"/>
      <c r="H2407" s="23"/>
      <c r="I2407" s="23"/>
      <c r="J2407" s="23"/>
      <c r="K2407" s="23"/>
      <c r="L2407" s="23"/>
    </row>
    <row r="2408" spans="5:12" s="24" customFormat="1" x14ac:dyDescent="0.25">
      <c r="E2408" s="23"/>
      <c r="F2408" s="23"/>
      <c r="G2408" s="23"/>
      <c r="H2408" s="23"/>
      <c r="I2408" s="23"/>
      <c r="J2408" s="23"/>
      <c r="K2408" s="23"/>
      <c r="L2408" s="23"/>
    </row>
    <row r="2409" spans="5:12" s="24" customFormat="1" x14ac:dyDescent="0.25">
      <c r="E2409" s="23"/>
      <c r="F2409" s="23"/>
      <c r="G2409" s="23"/>
      <c r="H2409" s="23"/>
      <c r="I2409" s="23"/>
      <c r="J2409" s="23"/>
      <c r="K2409" s="23"/>
      <c r="L2409" s="23"/>
    </row>
    <row r="2410" spans="5:12" s="24" customFormat="1" x14ac:dyDescent="0.25">
      <c r="E2410" s="23"/>
      <c r="F2410" s="23"/>
      <c r="G2410" s="23"/>
      <c r="H2410" s="23"/>
      <c r="I2410" s="23"/>
      <c r="J2410" s="23"/>
      <c r="K2410" s="23"/>
      <c r="L2410" s="23"/>
    </row>
    <row r="2411" spans="5:12" s="24" customFormat="1" x14ac:dyDescent="0.25">
      <c r="E2411" s="23"/>
      <c r="F2411" s="23"/>
      <c r="G2411" s="23"/>
      <c r="H2411" s="23"/>
      <c r="I2411" s="23"/>
      <c r="J2411" s="23"/>
      <c r="K2411" s="23"/>
      <c r="L2411" s="23"/>
    </row>
    <row r="2412" spans="5:12" s="24" customFormat="1" x14ac:dyDescent="0.25">
      <c r="E2412" s="23"/>
      <c r="F2412" s="23"/>
      <c r="G2412" s="23"/>
      <c r="H2412" s="23"/>
      <c r="I2412" s="23"/>
      <c r="J2412" s="23"/>
      <c r="K2412" s="23"/>
      <c r="L2412" s="23"/>
    </row>
    <row r="2413" spans="5:12" s="24" customFormat="1" x14ac:dyDescent="0.25">
      <c r="E2413" s="23"/>
      <c r="F2413" s="23"/>
      <c r="G2413" s="23"/>
      <c r="H2413" s="23"/>
      <c r="I2413" s="23"/>
      <c r="J2413" s="23"/>
      <c r="K2413" s="23"/>
      <c r="L2413" s="23"/>
    </row>
    <row r="2414" spans="5:12" s="24" customFormat="1" x14ac:dyDescent="0.25">
      <c r="E2414" s="23"/>
      <c r="F2414" s="23"/>
      <c r="G2414" s="23"/>
      <c r="H2414" s="23"/>
      <c r="I2414" s="23"/>
      <c r="J2414" s="23"/>
      <c r="K2414" s="23"/>
      <c r="L2414" s="23"/>
    </row>
    <row r="2415" spans="5:12" s="24" customFormat="1" x14ac:dyDescent="0.25">
      <c r="E2415" s="23"/>
      <c r="F2415" s="23"/>
      <c r="G2415" s="23"/>
      <c r="H2415" s="23"/>
      <c r="I2415" s="23"/>
      <c r="J2415" s="23"/>
      <c r="K2415" s="23"/>
      <c r="L2415" s="23"/>
    </row>
    <row r="2416" spans="5:12" s="24" customFormat="1" x14ac:dyDescent="0.25">
      <c r="E2416" s="23"/>
      <c r="F2416" s="23"/>
      <c r="G2416" s="23"/>
      <c r="H2416" s="23"/>
      <c r="I2416" s="23"/>
      <c r="J2416" s="23"/>
      <c r="K2416" s="23"/>
      <c r="L2416" s="23"/>
    </row>
    <row r="2417" spans="5:12" s="24" customFormat="1" x14ac:dyDescent="0.25">
      <c r="E2417" s="23"/>
      <c r="F2417" s="23"/>
      <c r="G2417" s="23"/>
      <c r="H2417" s="23"/>
      <c r="I2417" s="23"/>
      <c r="J2417" s="23"/>
      <c r="K2417" s="23"/>
      <c r="L2417" s="23"/>
    </row>
    <row r="2418" spans="5:12" s="24" customFormat="1" x14ac:dyDescent="0.25">
      <c r="E2418" s="23"/>
      <c r="F2418" s="23"/>
      <c r="G2418" s="23"/>
      <c r="H2418" s="23"/>
      <c r="I2418" s="23"/>
      <c r="J2418" s="23"/>
      <c r="K2418" s="23"/>
      <c r="L2418" s="23"/>
    </row>
    <row r="2419" spans="5:12" s="24" customFormat="1" x14ac:dyDescent="0.25">
      <c r="E2419" s="23"/>
      <c r="F2419" s="23"/>
      <c r="G2419" s="23"/>
      <c r="H2419" s="23"/>
      <c r="I2419" s="23"/>
      <c r="J2419" s="23"/>
      <c r="K2419" s="23"/>
      <c r="L2419" s="23"/>
    </row>
    <row r="2420" spans="5:12" s="24" customFormat="1" x14ac:dyDescent="0.25">
      <c r="E2420" s="23"/>
      <c r="F2420" s="23"/>
      <c r="G2420" s="23"/>
      <c r="H2420" s="23"/>
      <c r="I2420" s="23"/>
      <c r="J2420" s="23"/>
      <c r="K2420" s="23"/>
      <c r="L2420" s="23"/>
    </row>
    <row r="2421" spans="5:12" s="24" customFormat="1" x14ac:dyDescent="0.25">
      <c r="E2421" s="23"/>
      <c r="F2421" s="23"/>
      <c r="G2421" s="23"/>
      <c r="H2421" s="23"/>
      <c r="I2421" s="23"/>
      <c r="J2421" s="23"/>
      <c r="K2421" s="23"/>
      <c r="L2421" s="23"/>
    </row>
    <row r="2422" spans="5:12" s="24" customFormat="1" x14ac:dyDescent="0.25">
      <c r="E2422" s="23"/>
      <c r="F2422" s="23"/>
      <c r="G2422" s="23"/>
      <c r="H2422" s="23"/>
      <c r="I2422" s="23"/>
      <c r="J2422" s="23"/>
      <c r="K2422" s="23"/>
      <c r="L2422" s="23"/>
    </row>
    <row r="2423" spans="5:12" s="24" customFormat="1" x14ac:dyDescent="0.25">
      <c r="E2423" s="23"/>
      <c r="F2423" s="23"/>
      <c r="G2423" s="23"/>
      <c r="H2423" s="23"/>
      <c r="I2423" s="23"/>
      <c r="J2423" s="23"/>
      <c r="K2423" s="23"/>
      <c r="L2423" s="23"/>
    </row>
    <row r="2424" spans="5:12" s="24" customFormat="1" x14ac:dyDescent="0.25">
      <c r="E2424" s="23"/>
      <c r="F2424" s="23"/>
      <c r="G2424" s="23"/>
      <c r="H2424" s="23"/>
      <c r="I2424" s="23"/>
      <c r="J2424" s="23"/>
      <c r="K2424" s="23"/>
      <c r="L2424" s="23"/>
    </row>
    <row r="2425" spans="5:12" s="24" customFormat="1" x14ac:dyDescent="0.25">
      <c r="E2425" s="23"/>
      <c r="F2425" s="23"/>
      <c r="G2425" s="23"/>
      <c r="H2425" s="23"/>
      <c r="I2425" s="23"/>
      <c r="J2425" s="23"/>
      <c r="K2425" s="23"/>
      <c r="L2425" s="23"/>
    </row>
    <row r="2426" spans="5:12" s="24" customFormat="1" x14ac:dyDescent="0.25">
      <c r="E2426" s="23"/>
      <c r="F2426" s="23"/>
      <c r="G2426" s="23"/>
      <c r="H2426" s="23"/>
      <c r="I2426" s="23"/>
      <c r="J2426" s="23"/>
      <c r="K2426" s="23"/>
      <c r="L2426" s="23"/>
    </row>
    <row r="2427" spans="5:12" s="24" customFormat="1" x14ac:dyDescent="0.25">
      <c r="E2427" s="23"/>
      <c r="F2427" s="23"/>
      <c r="G2427" s="23"/>
      <c r="H2427" s="23"/>
      <c r="I2427" s="23"/>
      <c r="J2427" s="23"/>
      <c r="K2427" s="23"/>
      <c r="L2427" s="23"/>
    </row>
    <row r="2428" spans="5:12" s="24" customFormat="1" x14ac:dyDescent="0.25">
      <c r="E2428" s="23"/>
      <c r="F2428" s="23"/>
      <c r="G2428" s="23"/>
      <c r="H2428" s="23"/>
      <c r="I2428" s="23"/>
      <c r="J2428" s="23"/>
      <c r="K2428" s="23"/>
      <c r="L2428" s="23"/>
    </row>
    <row r="2429" spans="5:12" s="24" customFormat="1" x14ac:dyDescent="0.25">
      <c r="E2429" s="23"/>
      <c r="F2429" s="23"/>
      <c r="G2429" s="23"/>
      <c r="H2429" s="23"/>
      <c r="I2429" s="23"/>
      <c r="J2429" s="23"/>
      <c r="K2429" s="23"/>
      <c r="L2429" s="23"/>
    </row>
    <row r="2430" spans="5:12" s="24" customFormat="1" x14ac:dyDescent="0.25">
      <c r="E2430" s="23"/>
      <c r="F2430" s="23"/>
      <c r="G2430" s="23"/>
      <c r="H2430" s="23"/>
      <c r="I2430" s="23"/>
      <c r="J2430" s="23"/>
      <c r="K2430" s="23"/>
      <c r="L2430" s="23"/>
    </row>
    <row r="2431" spans="5:12" s="24" customFormat="1" x14ac:dyDescent="0.25">
      <c r="E2431" s="23"/>
      <c r="F2431" s="23"/>
      <c r="G2431" s="23"/>
      <c r="H2431" s="23"/>
      <c r="I2431" s="23"/>
      <c r="J2431" s="23"/>
      <c r="K2431" s="23"/>
      <c r="L2431" s="23"/>
    </row>
    <row r="2432" spans="5:12" s="24" customFormat="1" x14ac:dyDescent="0.25">
      <c r="E2432" s="23"/>
      <c r="F2432" s="23"/>
      <c r="G2432" s="23"/>
      <c r="H2432" s="23"/>
      <c r="I2432" s="23"/>
      <c r="J2432" s="23"/>
      <c r="K2432" s="23"/>
      <c r="L2432" s="23"/>
    </row>
    <row r="2433" spans="5:12" s="24" customFormat="1" x14ac:dyDescent="0.25">
      <c r="E2433" s="23"/>
      <c r="F2433" s="23"/>
      <c r="G2433" s="23"/>
      <c r="H2433" s="23"/>
      <c r="I2433" s="23"/>
      <c r="J2433" s="23"/>
      <c r="K2433" s="23"/>
      <c r="L2433" s="23"/>
    </row>
    <row r="2434" spans="5:12" s="24" customFormat="1" x14ac:dyDescent="0.25">
      <c r="E2434" s="23"/>
      <c r="F2434" s="23"/>
      <c r="G2434" s="23"/>
      <c r="H2434" s="23"/>
      <c r="I2434" s="23"/>
      <c r="J2434" s="23"/>
      <c r="K2434" s="23"/>
      <c r="L2434" s="23"/>
    </row>
    <row r="2435" spans="5:12" s="24" customFormat="1" x14ac:dyDescent="0.25">
      <c r="E2435" s="23"/>
      <c r="F2435" s="23"/>
      <c r="G2435" s="23"/>
      <c r="H2435" s="23"/>
      <c r="I2435" s="23"/>
      <c r="J2435" s="23"/>
      <c r="K2435" s="23"/>
      <c r="L2435" s="23"/>
    </row>
    <row r="2436" spans="5:12" s="24" customFormat="1" x14ac:dyDescent="0.25">
      <c r="E2436" s="23"/>
      <c r="F2436" s="23"/>
      <c r="G2436" s="23"/>
      <c r="H2436" s="23"/>
      <c r="I2436" s="23"/>
      <c r="J2436" s="23"/>
      <c r="K2436" s="23"/>
      <c r="L2436" s="23"/>
    </row>
    <row r="2437" spans="5:12" s="24" customFormat="1" x14ac:dyDescent="0.25">
      <c r="E2437" s="23"/>
      <c r="F2437" s="23"/>
      <c r="G2437" s="23"/>
      <c r="H2437" s="23"/>
      <c r="I2437" s="23"/>
      <c r="J2437" s="23"/>
      <c r="K2437" s="23"/>
      <c r="L2437" s="23"/>
    </row>
    <row r="2438" spans="5:12" s="24" customFormat="1" x14ac:dyDescent="0.25">
      <c r="E2438" s="23"/>
      <c r="F2438" s="23"/>
      <c r="G2438" s="23"/>
      <c r="H2438" s="23"/>
      <c r="I2438" s="23"/>
      <c r="J2438" s="23"/>
      <c r="K2438" s="23"/>
      <c r="L2438" s="23"/>
    </row>
    <row r="2439" spans="5:12" s="24" customFormat="1" x14ac:dyDescent="0.25">
      <c r="E2439" s="23"/>
      <c r="F2439" s="23"/>
      <c r="G2439" s="23"/>
      <c r="H2439" s="23"/>
      <c r="I2439" s="23"/>
      <c r="J2439" s="23"/>
      <c r="K2439" s="23"/>
      <c r="L2439" s="23"/>
    </row>
    <row r="2440" spans="5:12" s="24" customFormat="1" x14ac:dyDescent="0.25">
      <c r="E2440" s="23"/>
      <c r="F2440" s="23"/>
      <c r="G2440" s="23"/>
      <c r="H2440" s="23"/>
      <c r="I2440" s="23"/>
      <c r="J2440" s="23"/>
      <c r="K2440" s="23"/>
      <c r="L2440" s="23"/>
    </row>
    <row r="2441" spans="5:12" s="24" customFormat="1" x14ac:dyDescent="0.25">
      <c r="E2441" s="23"/>
      <c r="F2441" s="23"/>
      <c r="G2441" s="23"/>
      <c r="H2441" s="23"/>
      <c r="I2441" s="23"/>
      <c r="J2441" s="23"/>
      <c r="K2441" s="23"/>
      <c r="L2441" s="23"/>
    </row>
    <row r="2442" spans="5:12" s="24" customFormat="1" x14ac:dyDescent="0.25">
      <c r="E2442" s="23"/>
      <c r="F2442" s="23"/>
      <c r="G2442" s="23"/>
      <c r="H2442" s="23"/>
      <c r="I2442" s="23"/>
      <c r="J2442" s="23"/>
      <c r="K2442" s="23"/>
      <c r="L2442" s="23"/>
    </row>
    <row r="2443" spans="5:12" s="24" customFormat="1" x14ac:dyDescent="0.25">
      <c r="E2443" s="23"/>
      <c r="F2443" s="23"/>
      <c r="G2443" s="23"/>
      <c r="H2443" s="23"/>
      <c r="I2443" s="23"/>
      <c r="J2443" s="23"/>
      <c r="K2443" s="23"/>
      <c r="L2443" s="23"/>
    </row>
    <row r="2444" spans="5:12" s="24" customFormat="1" x14ac:dyDescent="0.25">
      <c r="E2444" s="23"/>
      <c r="F2444" s="23"/>
      <c r="G2444" s="23"/>
      <c r="H2444" s="23"/>
      <c r="I2444" s="23"/>
      <c r="J2444" s="23"/>
      <c r="K2444" s="23"/>
      <c r="L2444" s="23"/>
    </row>
    <row r="2445" spans="5:12" s="24" customFormat="1" x14ac:dyDescent="0.25">
      <c r="E2445" s="23"/>
      <c r="F2445" s="23"/>
      <c r="G2445" s="23"/>
      <c r="H2445" s="23"/>
      <c r="I2445" s="23"/>
      <c r="J2445" s="23"/>
      <c r="K2445" s="23"/>
      <c r="L2445" s="23"/>
    </row>
    <row r="2446" spans="5:12" s="24" customFormat="1" x14ac:dyDescent="0.25">
      <c r="E2446" s="23"/>
      <c r="F2446" s="23"/>
      <c r="G2446" s="23"/>
      <c r="H2446" s="23"/>
      <c r="I2446" s="23"/>
      <c r="J2446" s="23"/>
      <c r="K2446" s="23"/>
      <c r="L2446" s="23"/>
    </row>
    <row r="2447" spans="5:12" s="24" customFormat="1" x14ac:dyDescent="0.25">
      <c r="E2447" s="23"/>
      <c r="F2447" s="23"/>
      <c r="G2447" s="23"/>
      <c r="H2447" s="23"/>
      <c r="I2447" s="23"/>
      <c r="J2447" s="23"/>
      <c r="K2447" s="23"/>
      <c r="L2447" s="23"/>
    </row>
    <row r="2448" spans="5:12" s="24" customFormat="1" x14ac:dyDescent="0.25">
      <c r="E2448" s="23"/>
      <c r="F2448" s="23"/>
      <c r="G2448" s="23"/>
      <c r="H2448" s="23"/>
      <c r="I2448" s="23"/>
      <c r="J2448" s="23"/>
      <c r="K2448" s="23"/>
      <c r="L2448" s="23"/>
    </row>
    <row r="2449" spans="5:12" s="24" customFormat="1" x14ac:dyDescent="0.25">
      <c r="E2449" s="23"/>
      <c r="F2449" s="23"/>
      <c r="G2449" s="23"/>
      <c r="H2449" s="23"/>
      <c r="I2449" s="23"/>
      <c r="J2449" s="23"/>
      <c r="K2449" s="23"/>
      <c r="L2449" s="23"/>
    </row>
    <row r="2450" spans="5:12" s="24" customFormat="1" x14ac:dyDescent="0.25">
      <c r="E2450" s="23"/>
      <c r="F2450" s="23"/>
      <c r="G2450" s="23"/>
      <c r="H2450" s="23"/>
      <c r="I2450" s="23"/>
      <c r="J2450" s="23"/>
      <c r="K2450" s="23"/>
      <c r="L2450" s="23"/>
    </row>
    <row r="2451" spans="5:12" s="24" customFormat="1" x14ac:dyDescent="0.25">
      <c r="E2451" s="23"/>
      <c r="F2451" s="23"/>
      <c r="G2451" s="23"/>
      <c r="H2451" s="23"/>
      <c r="I2451" s="23"/>
      <c r="J2451" s="23"/>
      <c r="K2451" s="23"/>
      <c r="L2451" s="23"/>
    </row>
    <row r="2452" spans="5:12" s="24" customFormat="1" x14ac:dyDescent="0.25">
      <c r="E2452" s="23"/>
      <c r="F2452" s="23"/>
      <c r="G2452" s="23"/>
      <c r="H2452" s="23"/>
      <c r="I2452" s="23"/>
      <c r="J2452" s="23"/>
      <c r="K2452" s="23"/>
      <c r="L2452" s="23"/>
    </row>
    <row r="2453" spans="5:12" s="24" customFormat="1" x14ac:dyDescent="0.25">
      <c r="E2453" s="23"/>
      <c r="F2453" s="23"/>
      <c r="G2453" s="23"/>
      <c r="H2453" s="23"/>
      <c r="I2453" s="23"/>
      <c r="J2453" s="23"/>
      <c r="K2453" s="23"/>
      <c r="L2453" s="23"/>
    </row>
    <row r="2454" spans="5:12" s="24" customFormat="1" x14ac:dyDescent="0.25">
      <c r="E2454" s="23"/>
      <c r="F2454" s="23"/>
      <c r="G2454" s="23"/>
      <c r="H2454" s="23"/>
      <c r="I2454" s="23"/>
      <c r="J2454" s="23"/>
      <c r="K2454" s="23"/>
      <c r="L2454" s="23"/>
    </row>
    <row r="2455" spans="5:12" s="24" customFormat="1" x14ac:dyDescent="0.25">
      <c r="E2455" s="23"/>
      <c r="F2455" s="23"/>
      <c r="G2455" s="23"/>
      <c r="H2455" s="23"/>
      <c r="I2455" s="23"/>
      <c r="J2455" s="23"/>
      <c r="K2455" s="23"/>
      <c r="L2455" s="23"/>
    </row>
    <row r="2456" spans="5:12" s="24" customFormat="1" x14ac:dyDescent="0.25">
      <c r="E2456" s="23"/>
      <c r="F2456" s="23"/>
      <c r="G2456" s="23"/>
      <c r="H2456" s="23"/>
      <c r="I2456" s="23"/>
      <c r="J2456" s="23"/>
      <c r="K2456" s="23"/>
      <c r="L2456" s="23"/>
    </row>
    <row r="2457" spans="5:12" s="24" customFormat="1" x14ac:dyDescent="0.25">
      <c r="E2457" s="23"/>
      <c r="F2457" s="23"/>
      <c r="G2457" s="23"/>
      <c r="H2457" s="23"/>
      <c r="I2457" s="23"/>
      <c r="J2457" s="23"/>
      <c r="K2457" s="23"/>
      <c r="L2457" s="23"/>
    </row>
    <row r="2458" spans="5:12" s="24" customFormat="1" x14ac:dyDescent="0.25">
      <c r="E2458" s="23"/>
      <c r="F2458" s="23"/>
      <c r="G2458" s="23"/>
      <c r="H2458" s="23"/>
      <c r="I2458" s="23"/>
      <c r="J2458" s="23"/>
      <c r="K2458" s="23"/>
      <c r="L2458" s="23"/>
    </row>
    <row r="2459" spans="5:12" s="24" customFormat="1" x14ac:dyDescent="0.25">
      <c r="E2459" s="23"/>
      <c r="F2459" s="23"/>
      <c r="G2459" s="23"/>
      <c r="H2459" s="23"/>
      <c r="I2459" s="23"/>
      <c r="J2459" s="23"/>
      <c r="K2459" s="23"/>
      <c r="L2459" s="23"/>
    </row>
    <row r="2460" spans="5:12" s="24" customFormat="1" x14ac:dyDescent="0.25">
      <c r="E2460" s="23"/>
      <c r="F2460" s="23"/>
      <c r="G2460" s="23"/>
      <c r="H2460" s="23"/>
      <c r="I2460" s="23"/>
      <c r="J2460" s="23"/>
      <c r="K2460" s="23"/>
      <c r="L2460" s="23"/>
    </row>
    <row r="2461" spans="5:12" s="24" customFormat="1" x14ac:dyDescent="0.25">
      <c r="E2461" s="23"/>
      <c r="F2461" s="23"/>
      <c r="G2461" s="23"/>
      <c r="H2461" s="23"/>
      <c r="I2461" s="23"/>
      <c r="J2461" s="23"/>
      <c r="K2461" s="23"/>
      <c r="L2461" s="23"/>
    </row>
    <row r="2462" spans="5:12" s="24" customFormat="1" x14ac:dyDescent="0.25">
      <c r="E2462" s="23"/>
      <c r="F2462" s="23"/>
      <c r="G2462" s="23"/>
      <c r="H2462" s="23"/>
      <c r="I2462" s="23"/>
      <c r="J2462" s="23"/>
      <c r="K2462" s="23"/>
      <c r="L2462" s="23"/>
    </row>
    <row r="2463" spans="5:12" s="24" customFormat="1" x14ac:dyDescent="0.25">
      <c r="E2463" s="23"/>
      <c r="F2463" s="23"/>
      <c r="G2463" s="23"/>
      <c r="H2463" s="23"/>
      <c r="I2463" s="23"/>
      <c r="J2463" s="23"/>
      <c r="K2463" s="23"/>
      <c r="L2463" s="23"/>
    </row>
    <row r="2464" spans="5:12" s="24" customFormat="1" x14ac:dyDescent="0.25">
      <c r="E2464" s="23"/>
      <c r="F2464" s="23"/>
      <c r="G2464" s="23"/>
      <c r="H2464" s="23"/>
      <c r="I2464" s="23"/>
      <c r="J2464" s="23"/>
      <c r="K2464" s="23"/>
      <c r="L2464" s="23"/>
    </row>
    <row r="2465" spans="5:12" s="24" customFormat="1" x14ac:dyDescent="0.25">
      <c r="E2465" s="23"/>
      <c r="F2465" s="23"/>
      <c r="G2465" s="23"/>
      <c r="H2465" s="23"/>
      <c r="I2465" s="23"/>
      <c r="J2465" s="23"/>
      <c r="K2465" s="23"/>
      <c r="L2465" s="23"/>
    </row>
    <row r="2466" spans="5:12" s="24" customFormat="1" x14ac:dyDescent="0.25">
      <c r="E2466" s="23"/>
      <c r="F2466" s="23"/>
      <c r="G2466" s="23"/>
      <c r="H2466" s="23"/>
      <c r="I2466" s="23"/>
      <c r="J2466" s="23"/>
      <c r="K2466" s="23"/>
      <c r="L2466" s="23"/>
    </row>
    <row r="2467" spans="5:12" s="24" customFormat="1" x14ac:dyDescent="0.25">
      <c r="E2467" s="23"/>
      <c r="F2467" s="23"/>
      <c r="G2467" s="23"/>
      <c r="H2467" s="23"/>
      <c r="I2467" s="23"/>
      <c r="J2467" s="23"/>
      <c r="K2467" s="23"/>
      <c r="L2467" s="23"/>
    </row>
    <row r="2468" spans="5:12" s="24" customFormat="1" x14ac:dyDescent="0.25">
      <c r="E2468" s="23"/>
      <c r="F2468" s="23"/>
      <c r="G2468" s="23"/>
      <c r="H2468" s="23"/>
      <c r="I2468" s="23"/>
      <c r="J2468" s="23"/>
      <c r="K2468" s="23"/>
      <c r="L2468" s="23"/>
    </row>
    <row r="2469" spans="5:12" s="24" customFormat="1" x14ac:dyDescent="0.25">
      <c r="E2469" s="23"/>
      <c r="F2469" s="23"/>
      <c r="G2469" s="23"/>
      <c r="H2469" s="23"/>
      <c r="I2469" s="23"/>
      <c r="J2469" s="23"/>
      <c r="K2469" s="23"/>
      <c r="L2469" s="23"/>
    </row>
    <row r="2470" spans="5:12" s="24" customFormat="1" x14ac:dyDescent="0.25">
      <c r="E2470" s="23"/>
      <c r="F2470" s="23"/>
      <c r="G2470" s="23"/>
      <c r="H2470" s="23"/>
      <c r="I2470" s="23"/>
      <c r="J2470" s="23"/>
      <c r="K2470" s="23"/>
      <c r="L2470" s="23"/>
    </row>
    <row r="2471" spans="5:12" s="24" customFormat="1" x14ac:dyDescent="0.25">
      <c r="E2471" s="23"/>
      <c r="F2471" s="23"/>
      <c r="G2471" s="23"/>
      <c r="H2471" s="23"/>
      <c r="I2471" s="23"/>
      <c r="J2471" s="23"/>
      <c r="K2471" s="23"/>
      <c r="L2471" s="23"/>
    </row>
    <row r="2472" spans="5:12" s="24" customFormat="1" x14ac:dyDescent="0.25">
      <c r="E2472" s="23"/>
      <c r="F2472" s="23"/>
      <c r="G2472" s="23"/>
      <c r="H2472" s="23"/>
      <c r="I2472" s="23"/>
      <c r="J2472" s="23"/>
      <c r="K2472" s="23"/>
      <c r="L2472" s="23"/>
    </row>
    <row r="2473" spans="5:12" s="24" customFormat="1" x14ac:dyDescent="0.25">
      <c r="E2473" s="23"/>
      <c r="F2473" s="23"/>
      <c r="G2473" s="23"/>
      <c r="H2473" s="23"/>
      <c r="I2473" s="23"/>
      <c r="J2473" s="23"/>
      <c r="K2473" s="23"/>
      <c r="L2473" s="23"/>
    </row>
    <row r="2474" spans="5:12" s="24" customFormat="1" x14ac:dyDescent="0.25">
      <c r="E2474" s="23"/>
      <c r="F2474" s="23"/>
      <c r="G2474" s="23"/>
      <c r="H2474" s="23"/>
      <c r="I2474" s="23"/>
      <c r="J2474" s="23"/>
      <c r="K2474" s="23"/>
      <c r="L2474" s="23"/>
    </row>
    <row r="2475" spans="5:12" s="24" customFormat="1" x14ac:dyDescent="0.25">
      <c r="E2475" s="23"/>
      <c r="F2475" s="23"/>
      <c r="G2475" s="23"/>
      <c r="H2475" s="23"/>
      <c r="I2475" s="23"/>
      <c r="J2475" s="23"/>
      <c r="K2475" s="23"/>
      <c r="L2475" s="23"/>
    </row>
    <row r="2476" spans="5:12" s="24" customFormat="1" x14ac:dyDescent="0.25">
      <c r="E2476" s="23"/>
      <c r="F2476" s="23"/>
      <c r="G2476" s="23"/>
      <c r="H2476" s="23"/>
      <c r="I2476" s="23"/>
      <c r="J2476" s="23"/>
      <c r="K2476" s="23"/>
      <c r="L2476" s="23"/>
    </row>
    <row r="2477" spans="5:12" s="24" customFormat="1" x14ac:dyDescent="0.25">
      <c r="E2477" s="23"/>
      <c r="F2477" s="23"/>
      <c r="G2477" s="23"/>
      <c r="H2477" s="23"/>
      <c r="I2477" s="23"/>
      <c r="J2477" s="23"/>
      <c r="K2477" s="23"/>
      <c r="L2477" s="23"/>
    </row>
    <row r="2478" spans="5:12" s="24" customFormat="1" x14ac:dyDescent="0.25">
      <c r="E2478" s="23"/>
      <c r="F2478" s="23"/>
      <c r="G2478" s="23"/>
      <c r="H2478" s="23"/>
      <c r="I2478" s="23"/>
      <c r="J2478" s="23"/>
      <c r="K2478" s="23"/>
      <c r="L2478" s="23"/>
    </row>
    <row r="2479" spans="5:12" s="24" customFormat="1" x14ac:dyDescent="0.25">
      <c r="E2479" s="23"/>
      <c r="F2479" s="23"/>
      <c r="G2479" s="23"/>
      <c r="H2479" s="23"/>
      <c r="I2479" s="23"/>
      <c r="J2479" s="23"/>
      <c r="K2479" s="23"/>
      <c r="L2479" s="23"/>
    </row>
    <row r="2480" spans="5:12" s="24" customFormat="1" x14ac:dyDescent="0.25">
      <c r="E2480" s="23"/>
      <c r="F2480" s="23"/>
      <c r="G2480" s="23"/>
      <c r="H2480" s="23"/>
      <c r="I2480" s="23"/>
      <c r="J2480" s="23"/>
      <c r="K2480" s="23"/>
      <c r="L2480" s="23"/>
    </row>
    <row r="2481" spans="5:12" s="24" customFormat="1" x14ac:dyDescent="0.25">
      <c r="E2481" s="23"/>
      <c r="F2481" s="23"/>
      <c r="G2481" s="23"/>
      <c r="H2481" s="23"/>
      <c r="I2481" s="23"/>
      <c r="J2481" s="23"/>
      <c r="K2481" s="23"/>
      <c r="L2481" s="23"/>
    </row>
    <row r="2482" spans="5:12" s="24" customFormat="1" x14ac:dyDescent="0.25">
      <c r="E2482" s="23"/>
      <c r="F2482" s="23"/>
      <c r="G2482" s="23"/>
      <c r="H2482" s="23"/>
      <c r="I2482" s="23"/>
      <c r="J2482" s="23"/>
      <c r="K2482" s="23"/>
      <c r="L2482" s="23"/>
    </row>
    <row r="2483" spans="5:12" s="24" customFormat="1" x14ac:dyDescent="0.25">
      <c r="E2483" s="23"/>
      <c r="F2483" s="23"/>
      <c r="G2483" s="23"/>
      <c r="H2483" s="23"/>
      <c r="I2483" s="23"/>
      <c r="J2483" s="23"/>
      <c r="K2483" s="23"/>
      <c r="L2483" s="23"/>
    </row>
    <row r="2484" spans="5:12" s="24" customFormat="1" x14ac:dyDescent="0.25">
      <c r="E2484" s="23"/>
      <c r="F2484" s="23"/>
      <c r="G2484" s="23"/>
      <c r="H2484" s="23"/>
      <c r="I2484" s="23"/>
      <c r="J2484" s="23"/>
      <c r="K2484" s="23"/>
      <c r="L2484" s="23"/>
    </row>
    <row r="2485" spans="5:12" s="24" customFormat="1" x14ac:dyDescent="0.25">
      <c r="E2485" s="23"/>
      <c r="F2485" s="23"/>
      <c r="G2485" s="23"/>
      <c r="H2485" s="23"/>
      <c r="I2485" s="23"/>
      <c r="J2485" s="23"/>
      <c r="K2485" s="23"/>
      <c r="L2485" s="23"/>
    </row>
    <row r="2486" spans="5:12" s="24" customFormat="1" x14ac:dyDescent="0.25">
      <c r="E2486" s="23"/>
      <c r="F2486" s="23"/>
      <c r="G2486" s="23"/>
      <c r="H2486" s="23"/>
      <c r="I2486" s="23"/>
      <c r="J2486" s="23"/>
      <c r="K2486" s="23"/>
      <c r="L2486" s="23"/>
    </row>
    <row r="2487" spans="5:12" s="24" customFormat="1" x14ac:dyDescent="0.25">
      <c r="E2487" s="23"/>
      <c r="F2487" s="23"/>
      <c r="G2487" s="23"/>
      <c r="H2487" s="23"/>
      <c r="I2487" s="23"/>
      <c r="J2487" s="23"/>
      <c r="K2487" s="23"/>
      <c r="L2487" s="23"/>
    </row>
    <row r="2488" spans="5:12" s="24" customFormat="1" x14ac:dyDescent="0.25">
      <c r="E2488" s="23"/>
      <c r="F2488" s="23"/>
      <c r="G2488" s="23"/>
      <c r="H2488" s="23"/>
      <c r="I2488" s="23"/>
      <c r="J2488" s="23"/>
      <c r="K2488" s="23"/>
      <c r="L2488" s="23"/>
    </row>
    <row r="2489" spans="5:12" s="24" customFormat="1" x14ac:dyDescent="0.25">
      <c r="E2489" s="23"/>
      <c r="F2489" s="23"/>
      <c r="G2489" s="23"/>
      <c r="H2489" s="23"/>
      <c r="I2489" s="23"/>
      <c r="J2489" s="23"/>
      <c r="K2489" s="23"/>
      <c r="L2489" s="23"/>
    </row>
    <row r="2490" spans="5:12" s="24" customFormat="1" x14ac:dyDescent="0.25">
      <c r="E2490" s="23"/>
      <c r="F2490" s="23"/>
      <c r="G2490" s="23"/>
      <c r="H2490" s="23"/>
      <c r="I2490" s="23"/>
      <c r="J2490" s="23"/>
      <c r="K2490" s="23"/>
      <c r="L2490" s="23"/>
    </row>
    <row r="2491" spans="5:12" s="24" customFormat="1" x14ac:dyDescent="0.25">
      <c r="E2491" s="23"/>
      <c r="F2491" s="23"/>
      <c r="G2491" s="23"/>
      <c r="H2491" s="23"/>
      <c r="I2491" s="23"/>
      <c r="J2491" s="23"/>
      <c r="K2491" s="23"/>
      <c r="L2491" s="23"/>
    </row>
    <row r="2492" spans="5:12" s="24" customFormat="1" x14ac:dyDescent="0.25">
      <c r="E2492" s="23"/>
      <c r="F2492" s="23"/>
      <c r="G2492" s="23"/>
      <c r="H2492" s="23"/>
      <c r="I2492" s="23"/>
      <c r="J2492" s="23"/>
      <c r="K2492" s="23"/>
      <c r="L2492" s="23"/>
    </row>
    <row r="2493" spans="5:12" s="24" customFormat="1" x14ac:dyDescent="0.25">
      <c r="E2493" s="23"/>
      <c r="F2493" s="23"/>
      <c r="G2493" s="23"/>
      <c r="H2493" s="23"/>
      <c r="I2493" s="23"/>
      <c r="J2493" s="23"/>
      <c r="K2493" s="23"/>
      <c r="L2493" s="23"/>
    </row>
    <row r="2494" spans="5:12" s="24" customFormat="1" x14ac:dyDescent="0.25">
      <c r="E2494" s="23"/>
      <c r="F2494" s="23"/>
      <c r="G2494" s="23"/>
      <c r="H2494" s="23"/>
      <c r="I2494" s="23"/>
      <c r="J2494" s="23"/>
      <c r="K2494" s="23"/>
      <c r="L2494" s="23"/>
    </row>
    <row r="2495" spans="5:12" s="24" customFormat="1" x14ac:dyDescent="0.25">
      <c r="E2495" s="23"/>
      <c r="F2495" s="23"/>
      <c r="G2495" s="23"/>
      <c r="H2495" s="23"/>
      <c r="I2495" s="23"/>
      <c r="J2495" s="23"/>
      <c r="K2495" s="23"/>
      <c r="L2495" s="23"/>
    </row>
    <row r="2496" spans="5:12" s="24" customFormat="1" x14ac:dyDescent="0.25">
      <c r="E2496" s="23"/>
      <c r="F2496" s="23"/>
      <c r="G2496" s="23"/>
      <c r="H2496" s="23"/>
      <c r="I2496" s="23"/>
      <c r="J2496" s="23"/>
      <c r="K2496" s="23"/>
      <c r="L2496" s="23"/>
    </row>
    <row r="2497" spans="5:12" s="24" customFormat="1" x14ac:dyDescent="0.25">
      <c r="E2497" s="23"/>
      <c r="F2497" s="23"/>
      <c r="G2497" s="23"/>
      <c r="H2497" s="23"/>
      <c r="I2497" s="23"/>
      <c r="J2497" s="23"/>
      <c r="K2497" s="23"/>
      <c r="L2497" s="23"/>
    </row>
    <row r="2498" spans="5:12" s="24" customFormat="1" x14ac:dyDescent="0.25">
      <c r="E2498" s="23"/>
      <c r="F2498" s="23"/>
      <c r="G2498" s="23"/>
      <c r="H2498" s="23"/>
      <c r="I2498" s="23"/>
      <c r="J2498" s="23"/>
      <c r="K2498" s="23"/>
      <c r="L2498" s="23"/>
    </row>
    <row r="2499" spans="5:12" s="24" customFormat="1" x14ac:dyDescent="0.25">
      <c r="E2499" s="23"/>
      <c r="F2499" s="23"/>
      <c r="G2499" s="23"/>
      <c r="H2499" s="23"/>
      <c r="I2499" s="23"/>
      <c r="J2499" s="23"/>
      <c r="K2499" s="23"/>
      <c r="L2499" s="23"/>
    </row>
    <row r="2500" spans="5:12" s="24" customFormat="1" x14ac:dyDescent="0.25">
      <c r="E2500" s="23"/>
      <c r="F2500" s="23"/>
      <c r="G2500" s="23"/>
      <c r="H2500" s="23"/>
      <c r="I2500" s="23"/>
      <c r="J2500" s="23"/>
      <c r="K2500" s="23"/>
      <c r="L2500" s="23"/>
    </row>
    <row r="2501" spans="5:12" s="24" customFormat="1" x14ac:dyDescent="0.25">
      <c r="E2501" s="23"/>
      <c r="F2501" s="23"/>
      <c r="G2501" s="23"/>
      <c r="H2501" s="23"/>
      <c r="I2501" s="23"/>
      <c r="J2501" s="23"/>
      <c r="K2501" s="23"/>
      <c r="L2501" s="23"/>
    </row>
    <row r="2502" spans="5:12" s="24" customFormat="1" x14ac:dyDescent="0.25">
      <c r="E2502" s="23"/>
      <c r="F2502" s="23"/>
      <c r="G2502" s="23"/>
      <c r="H2502" s="23"/>
      <c r="I2502" s="23"/>
      <c r="J2502" s="23"/>
      <c r="K2502" s="23"/>
      <c r="L2502" s="23"/>
    </row>
    <row r="2503" spans="5:12" s="24" customFormat="1" x14ac:dyDescent="0.25">
      <c r="E2503" s="23"/>
      <c r="F2503" s="23"/>
      <c r="G2503" s="23"/>
      <c r="H2503" s="23"/>
      <c r="I2503" s="23"/>
      <c r="J2503" s="23"/>
      <c r="K2503" s="23"/>
      <c r="L2503" s="23"/>
    </row>
    <row r="2504" spans="5:12" s="24" customFormat="1" x14ac:dyDescent="0.25">
      <c r="E2504" s="23"/>
      <c r="F2504" s="23"/>
      <c r="G2504" s="23"/>
      <c r="H2504" s="23"/>
      <c r="I2504" s="23"/>
      <c r="J2504" s="23"/>
      <c r="K2504" s="23"/>
      <c r="L2504" s="23"/>
    </row>
    <row r="2505" spans="5:12" s="24" customFormat="1" x14ac:dyDescent="0.25">
      <c r="E2505" s="23"/>
      <c r="F2505" s="23"/>
      <c r="G2505" s="23"/>
      <c r="H2505" s="23"/>
      <c r="I2505" s="23"/>
      <c r="J2505" s="23"/>
      <c r="K2505" s="23"/>
      <c r="L2505" s="23"/>
    </row>
    <row r="2506" spans="5:12" s="24" customFormat="1" x14ac:dyDescent="0.25">
      <c r="E2506" s="23"/>
      <c r="F2506" s="23"/>
      <c r="G2506" s="23"/>
      <c r="H2506" s="23"/>
      <c r="I2506" s="23"/>
      <c r="J2506" s="23"/>
      <c r="K2506" s="23"/>
      <c r="L2506" s="23"/>
    </row>
    <row r="2507" spans="5:12" s="24" customFormat="1" x14ac:dyDescent="0.25">
      <c r="E2507" s="23"/>
      <c r="F2507" s="23"/>
      <c r="G2507" s="23"/>
      <c r="H2507" s="23"/>
      <c r="I2507" s="23"/>
      <c r="J2507" s="23"/>
      <c r="K2507" s="23"/>
      <c r="L2507" s="23"/>
    </row>
    <row r="2508" spans="5:12" s="24" customFormat="1" x14ac:dyDescent="0.25">
      <c r="E2508" s="23"/>
      <c r="F2508" s="23"/>
      <c r="G2508" s="23"/>
      <c r="H2508" s="23"/>
      <c r="I2508" s="23"/>
      <c r="J2508" s="23"/>
      <c r="K2508" s="23"/>
      <c r="L2508" s="23"/>
    </row>
    <row r="2509" spans="5:12" s="24" customFormat="1" x14ac:dyDescent="0.25">
      <c r="E2509" s="23"/>
      <c r="F2509" s="23"/>
      <c r="G2509" s="23"/>
      <c r="H2509" s="23"/>
      <c r="I2509" s="23"/>
      <c r="J2509" s="23"/>
      <c r="K2509" s="23"/>
      <c r="L2509" s="23"/>
    </row>
    <row r="2510" spans="5:12" s="24" customFormat="1" x14ac:dyDescent="0.25">
      <c r="E2510" s="23"/>
      <c r="F2510" s="23"/>
      <c r="G2510" s="23"/>
      <c r="H2510" s="23"/>
      <c r="I2510" s="23"/>
      <c r="J2510" s="23"/>
      <c r="K2510" s="23"/>
      <c r="L2510" s="23"/>
    </row>
    <row r="2511" spans="5:12" s="24" customFormat="1" x14ac:dyDescent="0.25">
      <c r="E2511" s="23"/>
      <c r="F2511" s="23"/>
      <c r="G2511" s="23"/>
      <c r="H2511" s="23"/>
      <c r="I2511" s="23"/>
      <c r="J2511" s="23"/>
      <c r="K2511" s="23"/>
      <c r="L2511" s="23"/>
    </row>
    <row r="2512" spans="5:12" s="24" customFormat="1" x14ac:dyDescent="0.25">
      <c r="E2512" s="23"/>
      <c r="F2512" s="23"/>
      <c r="G2512" s="23"/>
      <c r="H2512" s="23"/>
      <c r="I2512" s="23"/>
      <c r="J2512" s="23"/>
      <c r="K2512" s="23"/>
      <c r="L2512" s="23"/>
    </row>
    <row r="2513" spans="5:12" s="24" customFormat="1" x14ac:dyDescent="0.25">
      <c r="E2513" s="23"/>
      <c r="F2513" s="23"/>
      <c r="G2513" s="23"/>
      <c r="H2513" s="23"/>
      <c r="I2513" s="23"/>
      <c r="J2513" s="23"/>
      <c r="K2513" s="23"/>
      <c r="L2513" s="23"/>
    </row>
    <row r="2514" spans="5:12" s="24" customFormat="1" x14ac:dyDescent="0.25">
      <c r="E2514" s="23"/>
      <c r="F2514" s="23"/>
      <c r="G2514" s="23"/>
      <c r="H2514" s="23"/>
      <c r="I2514" s="23"/>
      <c r="J2514" s="23"/>
      <c r="K2514" s="23"/>
      <c r="L2514" s="23"/>
    </row>
    <row r="2515" spans="5:12" s="24" customFormat="1" x14ac:dyDescent="0.25">
      <c r="E2515" s="23"/>
      <c r="F2515" s="23"/>
      <c r="G2515" s="23"/>
      <c r="H2515" s="23"/>
      <c r="I2515" s="23"/>
      <c r="J2515" s="23"/>
      <c r="K2515" s="23"/>
      <c r="L2515" s="23"/>
    </row>
    <row r="2516" spans="5:12" s="24" customFormat="1" x14ac:dyDescent="0.25">
      <c r="E2516" s="23"/>
      <c r="F2516" s="23"/>
      <c r="G2516" s="23"/>
      <c r="H2516" s="23"/>
      <c r="I2516" s="23"/>
      <c r="J2516" s="23"/>
      <c r="K2516" s="23"/>
      <c r="L2516" s="23"/>
    </row>
    <row r="2517" spans="5:12" s="24" customFormat="1" x14ac:dyDescent="0.25">
      <c r="E2517" s="23"/>
      <c r="F2517" s="23"/>
      <c r="G2517" s="23"/>
      <c r="H2517" s="23"/>
      <c r="I2517" s="23"/>
      <c r="J2517" s="23"/>
      <c r="K2517" s="23"/>
      <c r="L2517" s="23"/>
    </row>
    <row r="2518" spans="5:12" s="24" customFormat="1" x14ac:dyDescent="0.25">
      <c r="E2518" s="23"/>
      <c r="F2518" s="23"/>
      <c r="G2518" s="23"/>
      <c r="H2518" s="23"/>
      <c r="I2518" s="23"/>
      <c r="J2518" s="23"/>
      <c r="K2518" s="23"/>
      <c r="L2518" s="23"/>
    </row>
    <row r="2519" spans="5:12" s="24" customFormat="1" x14ac:dyDescent="0.25">
      <c r="E2519" s="23"/>
      <c r="F2519" s="23"/>
      <c r="G2519" s="23"/>
      <c r="H2519" s="23"/>
      <c r="I2519" s="23"/>
      <c r="J2519" s="23"/>
      <c r="K2519" s="23"/>
      <c r="L2519" s="23"/>
    </row>
    <row r="2520" spans="5:12" s="24" customFormat="1" x14ac:dyDescent="0.25">
      <c r="E2520" s="23"/>
      <c r="F2520" s="23"/>
      <c r="G2520" s="23"/>
      <c r="H2520" s="23"/>
      <c r="I2520" s="23"/>
      <c r="J2520" s="23"/>
      <c r="K2520" s="23"/>
      <c r="L2520" s="23"/>
    </row>
    <row r="2521" spans="5:12" s="24" customFormat="1" x14ac:dyDescent="0.25">
      <c r="E2521" s="23"/>
      <c r="F2521" s="23"/>
      <c r="G2521" s="23"/>
      <c r="H2521" s="23"/>
      <c r="I2521" s="23"/>
      <c r="J2521" s="23"/>
      <c r="K2521" s="23"/>
      <c r="L2521" s="23"/>
    </row>
    <row r="2522" spans="5:12" s="24" customFormat="1" x14ac:dyDescent="0.25">
      <c r="E2522" s="23"/>
      <c r="F2522" s="23"/>
      <c r="G2522" s="23"/>
      <c r="H2522" s="23"/>
      <c r="I2522" s="23"/>
      <c r="J2522" s="23"/>
      <c r="K2522" s="23"/>
      <c r="L2522" s="23"/>
    </row>
    <row r="2523" spans="5:12" s="24" customFormat="1" x14ac:dyDescent="0.25">
      <c r="E2523" s="23"/>
      <c r="F2523" s="23"/>
      <c r="G2523" s="23"/>
      <c r="H2523" s="23"/>
      <c r="I2523" s="23"/>
      <c r="J2523" s="23"/>
      <c r="K2523" s="23"/>
      <c r="L2523" s="23"/>
    </row>
    <row r="2524" spans="5:12" s="24" customFormat="1" x14ac:dyDescent="0.25">
      <c r="E2524" s="23"/>
      <c r="F2524" s="23"/>
      <c r="G2524" s="23"/>
      <c r="H2524" s="23"/>
      <c r="I2524" s="23"/>
      <c r="J2524" s="23"/>
      <c r="K2524" s="23"/>
      <c r="L2524" s="23"/>
    </row>
    <row r="2525" spans="5:12" s="24" customFormat="1" x14ac:dyDescent="0.25">
      <c r="E2525" s="23"/>
      <c r="F2525" s="23"/>
      <c r="G2525" s="23"/>
      <c r="H2525" s="23"/>
      <c r="I2525" s="23"/>
      <c r="J2525" s="23"/>
      <c r="K2525" s="23"/>
      <c r="L2525" s="23"/>
    </row>
    <row r="2526" spans="5:12" s="24" customFormat="1" x14ac:dyDescent="0.25">
      <c r="E2526" s="23"/>
      <c r="F2526" s="23"/>
      <c r="G2526" s="23"/>
      <c r="H2526" s="23"/>
      <c r="I2526" s="23"/>
      <c r="J2526" s="23"/>
      <c r="K2526" s="23"/>
      <c r="L2526" s="23"/>
    </row>
    <row r="2527" spans="5:12" s="24" customFormat="1" x14ac:dyDescent="0.25">
      <c r="E2527" s="23"/>
      <c r="F2527" s="23"/>
      <c r="G2527" s="23"/>
      <c r="H2527" s="23"/>
      <c r="I2527" s="23"/>
      <c r="J2527" s="23"/>
      <c r="K2527" s="23"/>
      <c r="L2527" s="23"/>
    </row>
    <row r="2528" spans="5:12" s="24" customFormat="1" x14ac:dyDescent="0.25">
      <c r="E2528" s="23"/>
      <c r="F2528" s="23"/>
      <c r="G2528" s="23"/>
      <c r="H2528" s="23"/>
      <c r="I2528" s="23"/>
      <c r="J2528" s="23"/>
      <c r="K2528" s="23"/>
      <c r="L2528" s="23"/>
    </row>
    <row r="2529" spans="5:12" s="24" customFormat="1" x14ac:dyDescent="0.25">
      <c r="E2529" s="23"/>
      <c r="F2529" s="23"/>
      <c r="G2529" s="23"/>
      <c r="H2529" s="23"/>
      <c r="I2529" s="23"/>
      <c r="J2529" s="23"/>
      <c r="K2529" s="23"/>
      <c r="L2529" s="23"/>
    </row>
    <row r="2530" spans="5:12" s="24" customFormat="1" x14ac:dyDescent="0.25">
      <c r="E2530" s="23"/>
      <c r="F2530" s="23"/>
      <c r="G2530" s="23"/>
      <c r="H2530" s="23"/>
      <c r="I2530" s="23"/>
      <c r="J2530" s="23"/>
      <c r="K2530" s="23"/>
      <c r="L2530" s="23"/>
    </row>
    <row r="2531" spans="5:12" s="24" customFormat="1" x14ac:dyDescent="0.25">
      <c r="E2531" s="23"/>
      <c r="F2531" s="23"/>
      <c r="G2531" s="23"/>
      <c r="H2531" s="23"/>
      <c r="I2531" s="23"/>
      <c r="J2531" s="23"/>
      <c r="K2531" s="23"/>
      <c r="L2531" s="23"/>
    </row>
    <row r="2532" spans="5:12" s="24" customFormat="1" x14ac:dyDescent="0.25">
      <c r="E2532" s="23"/>
      <c r="F2532" s="23"/>
      <c r="G2532" s="23"/>
      <c r="H2532" s="23"/>
      <c r="I2532" s="23"/>
      <c r="J2532" s="23"/>
      <c r="K2532" s="23"/>
      <c r="L2532" s="23"/>
    </row>
    <row r="2533" spans="5:12" s="24" customFormat="1" x14ac:dyDescent="0.25">
      <c r="E2533" s="23"/>
      <c r="F2533" s="23"/>
      <c r="G2533" s="23"/>
      <c r="H2533" s="23"/>
      <c r="I2533" s="23"/>
      <c r="J2533" s="23"/>
      <c r="K2533" s="23"/>
      <c r="L2533" s="23"/>
    </row>
    <row r="2534" spans="5:12" s="24" customFormat="1" x14ac:dyDescent="0.25">
      <c r="E2534" s="23"/>
      <c r="F2534" s="23"/>
      <c r="G2534" s="23"/>
      <c r="H2534" s="23"/>
      <c r="I2534" s="23"/>
      <c r="J2534" s="23"/>
      <c r="K2534" s="23"/>
      <c r="L2534" s="23"/>
    </row>
    <row r="2535" spans="5:12" s="24" customFormat="1" x14ac:dyDescent="0.25">
      <c r="E2535" s="23"/>
      <c r="F2535" s="23"/>
      <c r="G2535" s="23"/>
      <c r="H2535" s="23"/>
      <c r="I2535" s="23"/>
      <c r="J2535" s="23"/>
      <c r="K2535" s="23"/>
      <c r="L2535" s="23"/>
    </row>
    <row r="2536" spans="5:12" s="24" customFormat="1" x14ac:dyDescent="0.25">
      <c r="E2536" s="23"/>
      <c r="F2536" s="23"/>
      <c r="G2536" s="23"/>
      <c r="H2536" s="23"/>
      <c r="I2536" s="23"/>
      <c r="J2536" s="23"/>
      <c r="K2536" s="23"/>
      <c r="L2536" s="23"/>
    </row>
    <row r="2537" spans="5:12" s="24" customFormat="1" x14ac:dyDescent="0.25">
      <c r="E2537" s="23"/>
      <c r="F2537" s="23"/>
      <c r="G2537" s="23"/>
      <c r="H2537" s="23"/>
      <c r="I2537" s="23"/>
      <c r="J2537" s="23"/>
      <c r="K2537" s="23"/>
      <c r="L2537" s="23"/>
    </row>
    <row r="2538" spans="5:12" s="24" customFormat="1" x14ac:dyDescent="0.25">
      <c r="E2538" s="23"/>
      <c r="F2538" s="23"/>
      <c r="G2538" s="23"/>
      <c r="H2538" s="23"/>
      <c r="I2538" s="23"/>
      <c r="J2538" s="23"/>
      <c r="K2538" s="23"/>
      <c r="L2538" s="23"/>
    </row>
    <row r="2539" spans="5:12" s="24" customFormat="1" x14ac:dyDescent="0.25">
      <c r="E2539" s="23"/>
      <c r="F2539" s="23"/>
      <c r="G2539" s="23"/>
      <c r="H2539" s="23"/>
      <c r="I2539" s="23"/>
      <c r="J2539" s="23"/>
      <c r="K2539" s="23"/>
      <c r="L2539" s="23"/>
    </row>
    <row r="2540" spans="5:12" s="24" customFormat="1" x14ac:dyDescent="0.25">
      <c r="E2540" s="23"/>
      <c r="F2540" s="23"/>
      <c r="G2540" s="23"/>
      <c r="H2540" s="23"/>
      <c r="I2540" s="23"/>
      <c r="J2540" s="23"/>
      <c r="K2540" s="23"/>
      <c r="L2540" s="23"/>
    </row>
    <row r="2541" spans="5:12" s="24" customFormat="1" x14ac:dyDescent="0.25">
      <c r="E2541" s="23"/>
      <c r="F2541" s="23"/>
      <c r="G2541" s="23"/>
      <c r="H2541" s="23"/>
      <c r="I2541" s="23"/>
      <c r="J2541" s="23"/>
      <c r="K2541" s="23"/>
      <c r="L2541" s="23"/>
    </row>
    <row r="2542" spans="5:12" s="24" customFormat="1" x14ac:dyDescent="0.25">
      <c r="E2542" s="23"/>
      <c r="F2542" s="23"/>
      <c r="G2542" s="23"/>
      <c r="H2542" s="23"/>
      <c r="I2542" s="23"/>
      <c r="J2542" s="23"/>
      <c r="K2542" s="23"/>
      <c r="L2542" s="23"/>
    </row>
    <row r="2543" spans="5:12" s="24" customFormat="1" x14ac:dyDescent="0.25">
      <c r="E2543" s="23"/>
      <c r="F2543" s="23"/>
      <c r="G2543" s="23"/>
      <c r="H2543" s="23"/>
      <c r="I2543" s="23"/>
      <c r="J2543" s="23"/>
      <c r="K2543" s="23"/>
      <c r="L2543" s="23"/>
    </row>
    <row r="2544" spans="5:12" s="24" customFormat="1" x14ac:dyDescent="0.25">
      <c r="E2544" s="23"/>
      <c r="F2544" s="23"/>
      <c r="G2544" s="23"/>
      <c r="H2544" s="23"/>
      <c r="I2544" s="23"/>
      <c r="J2544" s="23"/>
      <c r="K2544" s="23"/>
      <c r="L2544" s="23"/>
    </row>
    <row r="2545" spans="5:12" s="24" customFormat="1" x14ac:dyDescent="0.25">
      <c r="E2545" s="23"/>
      <c r="F2545" s="23"/>
      <c r="G2545" s="23"/>
      <c r="H2545" s="23"/>
      <c r="I2545" s="23"/>
      <c r="J2545" s="23"/>
      <c r="K2545" s="23"/>
      <c r="L2545" s="23"/>
    </row>
    <row r="2546" spans="5:12" s="24" customFormat="1" x14ac:dyDescent="0.25">
      <c r="E2546" s="23"/>
      <c r="F2546" s="23"/>
      <c r="G2546" s="23"/>
      <c r="H2546" s="23"/>
      <c r="I2546" s="23"/>
      <c r="J2546" s="23"/>
      <c r="K2546" s="23"/>
      <c r="L2546" s="23"/>
    </row>
    <row r="2547" spans="5:12" s="24" customFormat="1" x14ac:dyDescent="0.25">
      <c r="E2547" s="23"/>
      <c r="F2547" s="23"/>
      <c r="G2547" s="23"/>
      <c r="H2547" s="23"/>
      <c r="I2547" s="23"/>
      <c r="J2547" s="23"/>
      <c r="K2547" s="23"/>
      <c r="L2547" s="23"/>
    </row>
    <row r="2548" spans="5:12" s="24" customFormat="1" x14ac:dyDescent="0.25">
      <c r="E2548" s="23"/>
      <c r="F2548" s="23"/>
      <c r="G2548" s="23"/>
      <c r="H2548" s="23"/>
      <c r="I2548" s="23"/>
      <c r="J2548" s="23"/>
      <c r="K2548" s="23"/>
      <c r="L2548" s="23"/>
    </row>
    <row r="2549" spans="5:12" s="24" customFormat="1" x14ac:dyDescent="0.25">
      <c r="E2549" s="23"/>
      <c r="F2549" s="23"/>
      <c r="G2549" s="23"/>
      <c r="H2549" s="23"/>
      <c r="I2549" s="23"/>
      <c r="J2549" s="23"/>
      <c r="K2549" s="23"/>
      <c r="L2549" s="23"/>
    </row>
    <row r="2550" spans="5:12" s="24" customFormat="1" x14ac:dyDescent="0.25">
      <c r="E2550" s="23"/>
      <c r="F2550" s="23"/>
      <c r="G2550" s="23"/>
      <c r="H2550" s="23"/>
      <c r="I2550" s="23"/>
      <c r="J2550" s="23"/>
      <c r="K2550" s="23"/>
      <c r="L2550" s="23"/>
    </row>
    <row r="2551" spans="5:12" s="24" customFormat="1" x14ac:dyDescent="0.25">
      <c r="E2551" s="23"/>
      <c r="F2551" s="23"/>
      <c r="G2551" s="23"/>
      <c r="H2551" s="23"/>
      <c r="I2551" s="23"/>
      <c r="J2551" s="23"/>
      <c r="K2551" s="23"/>
      <c r="L2551" s="23"/>
    </row>
    <row r="2552" spans="5:12" s="24" customFormat="1" x14ac:dyDescent="0.25">
      <c r="E2552" s="23"/>
      <c r="F2552" s="23"/>
      <c r="G2552" s="23"/>
      <c r="H2552" s="23"/>
      <c r="I2552" s="23"/>
      <c r="J2552" s="23"/>
      <c r="K2552" s="23"/>
      <c r="L2552" s="23"/>
    </row>
    <row r="2553" spans="5:12" s="24" customFormat="1" x14ac:dyDescent="0.25">
      <c r="E2553" s="23"/>
      <c r="F2553" s="23"/>
      <c r="G2553" s="23"/>
      <c r="H2553" s="23"/>
      <c r="I2553" s="23"/>
      <c r="J2553" s="23"/>
      <c r="K2553" s="23"/>
      <c r="L2553" s="23"/>
    </row>
    <row r="2554" spans="5:12" s="24" customFormat="1" x14ac:dyDescent="0.25">
      <c r="E2554" s="23"/>
      <c r="F2554" s="23"/>
      <c r="G2554" s="23"/>
      <c r="H2554" s="23"/>
      <c r="I2554" s="23"/>
      <c r="J2554" s="23"/>
      <c r="K2554" s="23"/>
      <c r="L2554" s="23"/>
    </row>
    <row r="2555" spans="5:12" s="24" customFormat="1" x14ac:dyDescent="0.25">
      <c r="E2555" s="23"/>
      <c r="F2555" s="23"/>
      <c r="G2555" s="23"/>
      <c r="H2555" s="23"/>
      <c r="I2555" s="23"/>
      <c r="J2555" s="23"/>
      <c r="K2555" s="23"/>
      <c r="L2555" s="23"/>
    </row>
    <row r="2556" spans="5:12" s="24" customFormat="1" x14ac:dyDescent="0.25">
      <c r="E2556" s="23"/>
      <c r="F2556" s="23"/>
      <c r="G2556" s="23"/>
      <c r="H2556" s="23"/>
      <c r="I2556" s="23"/>
      <c r="J2556" s="23"/>
      <c r="K2556" s="23"/>
      <c r="L2556" s="23"/>
    </row>
    <row r="2557" spans="5:12" s="24" customFormat="1" x14ac:dyDescent="0.25">
      <c r="E2557" s="23"/>
      <c r="F2557" s="23"/>
      <c r="G2557" s="23"/>
      <c r="H2557" s="23"/>
      <c r="I2557" s="23"/>
      <c r="J2557" s="23"/>
      <c r="K2557" s="23"/>
      <c r="L2557" s="23"/>
    </row>
    <row r="2558" spans="5:12" s="24" customFormat="1" x14ac:dyDescent="0.25">
      <c r="E2558" s="23"/>
      <c r="F2558" s="23"/>
      <c r="G2558" s="23"/>
      <c r="H2558" s="23"/>
      <c r="I2558" s="23"/>
      <c r="J2558" s="23"/>
      <c r="K2558" s="23"/>
      <c r="L2558" s="23"/>
    </row>
    <row r="2559" spans="5:12" s="24" customFormat="1" x14ac:dyDescent="0.25">
      <c r="E2559" s="23"/>
      <c r="F2559" s="23"/>
      <c r="G2559" s="23"/>
      <c r="H2559" s="23"/>
      <c r="I2559" s="23"/>
      <c r="J2559" s="23"/>
      <c r="K2559" s="23"/>
      <c r="L2559" s="23"/>
    </row>
    <row r="2560" spans="5:12" s="24" customFormat="1" x14ac:dyDescent="0.25">
      <c r="E2560" s="23"/>
      <c r="F2560" s="23"/>
      <c r="G2560" s="23"/>
      <c r="H2560" s="23"/>
      <c r="I2560" s="23"/>
      <c r="J2560" s="23"/>
      <c r="K2560" s="23"/>
      <c r="L2560" s="23"/>
    </row>
    <row r="2561" spans="5:12" s="24" customFormat="1" x14ac:dyDescent="0.25">
      <c r="E2561" s="23"/>
      <c r="F2561" s="23"/>
      <c r="G2561" s="23"/>
      <c r="H2561" s="23"/>
      <c r="I2561" s="23"/>
      <c r="J2561" s="23"/>
      <c r="K2561" s="23"/>
      <c r="L2561" s="23"/>
    </row>
    <row r="2562" spans="5:12" s="24" customFormat="1" x14ac:dyDescent="0.25">
      <c r="E2562" s="23"/>
      <c r="F2562" s="23"/>
      <c r="G2562" s="23"/>
      <c r="H2562" s="23"/>
      <c r="I2562" s="23"/>
      <c r="J2562" s="23"/>
      <c r="K2562" s="23"/>
      <c r="L2562" s="23"/>
    </row>
    <row r="2563" spans="5:12" s="24" customFormat="1" x14ac:dyDescent="0.25">
      <c r="E2563" s="23"/>
      <c r="F2563" s="23"/>
      <c r="G2563" s="23"/>
      <c r="H2563" s="23"/>
      <c r="I2563" s="23"/>
      <c r="J2563" s="23"/>
      <c r="K2563" s="23"/>
      <c r="L2563" s="23"/>
    </row>
    <row r="2564" spans="5:12" s="24" customFormat="1" x14ac:dyDescent="0.25">
      <c r="E2564" s="23"/>
      <c r="F2564" s="23"/>
      <c r="G2564" s="23"/>
      <c r="H2564" s="23"/>
      <c r="I2564" s="23"/>
      <c r="J2564" s="23"/>
      <c r="K2564" s="23"/>
      <c r="L2564" s="23"/>
    </row>
    <row r="2565" spans="5:12" s="24" customFormat="1" x14ac:dyDescent="0.25">
      <c r="E2565" s="23"/>
      <c r="F2565" s="23"/>
      <c r="G2565" s="23"/>
      <c r="H2565" s="23"/>
      <c r="I2565" s="23"/>
      <c r="J2565" s="23"/>
      <c r="K2565" s="23"/>
      <c r="L2565" s="23"/>
    </row>
    <row r="2566" spans="5:12" s="24" customFormat="1" x14ac:dyDescent="0.25">
      <c r="E2566" s="23"/>
      <c r="F2566" s="23"/>
      <c r="G2566" s="23"/>
      <c r="H2566" s="23"/>
      <c r="I2566" s="23"/>
      <c r="J2566" s="23"/>
      <c r="K2566" s="23"/>
      <c r="L2566" s="23"/>
    </row>
    <row r="2567" spans="5:12" s="24" customFormat="1" x14ac:dyDescent="0.25">
      <c r="E2567" s="23"/>
      <c r="F2567" s="23"/>
      <c r="G2567" s="23"/>
      <c r="H2567" s="23"/>
      <c r="I2567" s="23"/>
      <c r="J2567" s="23"/>
      <c r="K2567" s="23"/>
      <c r="L2567" s="23"/>
    </row>
    <row r="2568" spans="5:12" s="24" customFormat="1" x14ac:dyDescent="0.25">
      <c r="E2568" s="23"/>
      <c r="F2568" s="23"/>
      <c r="G2568" s="23"/>
      <c r="H2568" s="23"/>
      <c r="I2568" s="23"/>
      <c r="J2568" s="23"/>
      <c r="K2568" s="23"/>
      <c r="L2568" s="23"/>
    </row>
    <row r="2569" spans="5:12" s="24" customFormat="1" x14ac:dyDescent="0.25">
      <c r="E2569" s="23"/>
      <c r="F2569" s="23"/>
      <c r="G2569" s="23"/>
      <c r="H2569" s="23"/>
      <c r="I2569" s="23"/>
      <c r="J2569" s="23"/>
      <c r="K2569" s="23"/>
      <c r="L2569" s="23"/>
    </row>
    <row r="2570" spans="5:12" s="24" customFormat="1" x14ac:dyDescent="0.25">
      <c r="E2570" s="23"/>
      <c r="F2570" s="23"/>
      <c r="G2570" s="23"/>
      <c r="H2570" s="23"/>
      <c r="I2570" s="23"/>
      <c r="J2570" s="23"/>
      <c r="K2570" s="23"/>
      <c r="L2570" s="23"/>
    </row>
    <row r="2571" spans="5:12" s="24" customFormat="1" x14ac:dyDescent="0.25">
      <c r="E2571" s="23"/>
      <c r="F2571" s="23"/>
      <c r="G2571" s="23"/>
      <c r="H2571" s="23"/>
      <c r="I2571" s="23"/>
      <c r="J2571" s="23"/>
      <c r="K2571" s="23"/>
      <c r="L2571" s="23"/>
    </row>
    <row r="2572" spans="5:12" s="24" customFormat="1" x14ac:dyDescent="0.25">
      <c r="E2572" s="23"/>
      <c r="F2572" s="23"/>
      <c r="G2572" s="23"/>
      <c r="H2572" s="23"/>
      <c r="I2572" s="23"/>
      <c r="J2572" s="23"/>
      <c r="K2572" s="23"/>
      <c r="L2572" s="23"/>
    </row>
    <row r="2573" spans="5:12" s="24" customFormat="1" x14ac:dyDescent="0.25">
      <c r="E2573" s="23"/>
      <c r="F2573" s="23"/>
      <c r="G2573" s="23"/>
      <c r="H2573" s="23"/>
      <c r="I2573" s="23"/>
      <c r="J2573" s="23"/>
      <c r="K2573" s="23"/>
      <c r="L2573" s="23"/>
    </row>
    <row r="2574" spans="5:12" s="24" customFormat="1" x14ac:dyDescent="0.25">
      <c r="E2574" s="23"/>
      <c r="F2574" s="23"/>
      <c r="G2574" s="23"/>
      <c r="H2574" s="23"/>
      <c r="I2574" s="23"/>
      <c r="J2574" s="23"/>
      <c r="K2574" s="23"/>
      <c r="L2574" s="23"/>
    </row>
    <row r="2575" spans="5:12" s="24" customFormat="1" x14ac:dyDescent="0.25">
      <c r="E2575" s="23"/>
      <c r="F2575" s="23"/>
      <c r="G2575" s="23"/>
      <c r="H2575" s="23"/>
      <c r="I2575" s="23"/>
      <c r="J2575" s="23"/>
      <c r="K2575" s="23"/>
      <c r="L2575" s="23"/>
    </row>
    <row r="2576" spans="5:12" s="24" customFormat="1" x14ac:dyDescent="0.25">
      <c r="E2576" s="23"/>
      <c r="F2576" s="23"/>
      <c r="G2576" s="23"/>
      <c r="H2576" s="23"/>
      <c r="I2576" s="23"/>
      <c r="J2576" s="23"/>
      <c r="K2576" s="23"/>
      <c r="L2576" s="23"/>
    </row>
    <row r="2577" spans="5:12" s="24" customFormat="1" x14ac:dyDescent="0.25">
      <c r="E2577" s="23"/>
      <c r="F2577" s="23"/>
      <c r="G2577" s="23"/>
      <c r="H2577" s="23"/>
      <c r="I2577" s="23"/>
      <c r="J2577" s="23"/>
      <c r="K2577" s="23"/>
      <c r="L2577" s="23"/>
    </row>
    <row r="2578" spans="5:12" s="24" customFormat="1" x14ac:dyDescent="0.25">
      <c r="E2578" s="23"/>
      <c r="F2578" s="23"/>
      <c r="G2578" s="23"/>
      <c r="H2578" s="23"/>
      <c r="I2578" s="23"/>
      <c r="J2578" s="23"/>
      <c r="K2578" s="23"/>
      <c r="L2578" s="23"/>
    </row>
    <row r="2579" spans="5:12" s="24" customFormat="1" x14ac:dyDescent="0.25">
      <c r="E2579" s="23"/>
      <c r="F2579" s="23"/>
      <c r="G2579" s="23"/>
      <c r="H2579" s="23"/>
      <c r="I2579" s="23"/>
      <c r="J2579" s="23"/>
      <c r="K2579" s="23"/>
      <c r="L2579" s="23"/>
    </row>
    <row r="2580" spans="5:12" s="24" customFormat="1" x14ac:dyDescent="0.25">
      <c r="E2580" s="23"/>
      <c r="F2580" s="23"/>
      <c r="G2580" s="23"/>
      <c r="H2580" s="23"/>
      <c r="I2580" s="23"/>
      <c r="J2580" s="23"/>
      <c r="K2580" s="23"/>
      <c r="L2580" s="23"/>
    </row>
    <row r="2581" spans="5:12" s="24" customFormat="1" x14ac:dyDescent="0.25">
      <c r="E2581" s="23"/>
      <c r="F2581" s="23"/>
      <c r="G2581" s="23"/>
      <c r="H2581" s="23"/>
      <c r="I2581" s="23"/>
      <c r="J2581" s="23"/>
      <c r="K2581" s="23"/>
      <c r="L2581" s="23"/>
    </row>
    <row r="2582" spans="5:12" s="24" customFormat="1" x14ac:dyDescent="0.25">
      <c r="E2582" s="23"/>
      <c r="F2582" s="23"/>
      <c r="G2582" s="23"/>
      <c r="H2582" s="23"/>
      <c r="I2582" s="23"/>
      <c r="J2582" s="23"/>
      <c r="K2582" s="23"/>
      <c r="L2582" s="23"/>
    </row>
    <row r="2583" spans="5:12" s="24" customFormat="1" x14ac:dyDescent="0.25">
      <c r="E2583" s="23"/>
      <c r="F2583" s="23"/>
      <c r="G2583" s="23"/>
      <c r="H2583" s="23"/>
      <c r="I2583" s="23"/>
      <c r="J2583" s="23"/>
      <c r="K2583" s="23"/>
      <c r="L2583" s="23"/>
    </row>
    <row r="2584" spans="5:12" s="24" customFormat="1" x14ac:dyDescent="0.25">
      <c r="E2584" s="23"/>
      <c r="F2584" s="23"/>
      <c r="G2584" s="23"/>
      <c r="H2584" s="23"/>
      <c r="I2584" s="23"/>
      <c r="J2584" s="23"/>
      <c r="K2584" s="23"/>
      <c r="L2584" s="23"/>
    </row>
    <row r="2585" spans="5:12" s="24" customFormat="1" x14ac:dyDescent="0.25">
      <c r="E2585" s="23"/>
      <c r="F2585" s="23"/>
      <c r="G2585" s="23"/>
      <c r="H2585" s="23"/>
      <c r="I2585" s="23"/>
      <c r="J2585" s="23"/>
      <c r="K2585" s="23"/>
      <c r="L2585" s="23"/>
    </row>
    <row r="2586" spans="5:12" s="24" customFormat="1" x14ac:dyDescent="0.25">
      <c r="E2586" s="23"/>
      <c r="F2586" s="23"/>
      <c r="G2586" s="23"/>
      <c r="H2586" s="23"/>
      <c r="I2586" s="23"/>
      <c r="J2586" s="23"/>
      <c r="K2586" s="23"/>
      <c r="L2586" s="23"/>
    </row>
    <row r="2587" spans="5:12" s="24" customFormat="1" x14ac:dyDescent="0.25">
      <c r="E2587" s="23"/>
      <c r="F2587" s="23"/>
      <c r="G2587" s="23"/>
      <c r="H2587" s="23"/>
      <c r="I2587" s="23"/>
      <c r="J2587" s="23"/>
      <c r="K2587" s="23"/>
      <c r="L2587" s="23"/>
    </row>
    <row r="2588" spans="5:12" s="24" customFormat="1" x14ac:dyDescent="0.25">
      <c r="E2588" s="23"/>
      <c r="F2588" s="23"/>
      <c r="G2588" s="23"/>
      <c r="H2588" s="23"/>
      <c r="I2588" s="23"/>
      <c r="J2588" s="23"/>
      <c r="K2588" s="23"/>
      <c r="L2588" s="23"/>
    </row>
    <row r="2589" spans="5:12" s="24" customFormat="1" x14ac:dyDescent="0.25">
      <c r="E2589" s="23"/>
      <c r="F2589" s="23"/>
      <c r="G2589" s="23"/>
      <c r="H2589" s="23"/>
      <c r="I2589" s="23"/>
      <c r="J2589" s="23"/>
      <c r="K2589" s="23"/>
      <c r="L2589" s="23"/>
    </row>
    <row r="2590" spans="5:12" s="24" customFormat="1" x14ac:dyDescent="0.25">
      <c r="E2590" s="23"/>
      <c r="F2590" s="23"/>
      <c r="G2590" s="23"/>
      <c r="H2590" s="23"/>
      <c r="I2590" s="23"/>
      <c r="J2590" s="23"/>
      <c r="K2590" s="23"/>
      <c r="L2590" s="23"/>
    </row>
    <row r="2591" spans="5:12" s="24" customFormat="1" x14ac:dyDescent="0.25">
      <c r="E2591" s="23"/>
      <c r="F2591" s="23"/>
      <c r="G2591" s="23"/>
      <c r="H2591" s="23"/>
      <c r="I2591" s="23"/>
      <c r="J2591" s="23"/>
      <c r="K2591" s="23"/>
      <c r="L2591" s="23"/>
    </row>
    <row r="2592" spans="5:12" s="24" customFormat="1" x14ac:dyDescent="0.25">
      <c r="E2592" s="23"/>
      <c r="F2592" s="23"/>
      <c r="G2592" s="23"/>
      <c r="H2592" s="23"/>
      <c r="I2592" s="23"/>
      <c r="J2592" s="23"/>
      <c r="K2592" s="23"/>
      <c r="L2592" s="23"/>
    </row>
    <row r="2593" spans="5:12" s="24" customFormat="1" x14ac:dyDescent="0.25">
      <c r="E2593" s="23"/>
      <c r="F2593" s="23"/>
      <c r="G2593" s="23"/>
      <c r="H2593" s="23"/>
      <c r="I2593" s="23"/>
      <c r="J2593" s="23"/>
      <c r="K2593" s="23"/>
      <c r="L2593" s="23"/>
    </row>
    <row r="2594" spans="5:12" s="24" customFormat="1" x14ac:dyDescent="0.25">
      <c r="E2594" s="23"/>
      <c r="F2594" s="23"/>
      <c r="G2594" s="23"/>
      <c r="H2594" s="23"/>
      <c r="I2594" s="23"/>
      <c r="J2594" s="23"/>
      <c r="K2594" s="23"/>
      <c r="L2594" s="23"/>
    </row>
    <row r="2595" spans="5:12" s="24" customFormat="1" x14ac:dyDescent="0.25">
      <c r="E2595" s="23"/>
      <c r="F2595" s="23"/>
      <c r="G2595" s="23"/>
      <c r="H2595" s="23"/>
      <c r="I2595" s="23"/>
      <c r="J2595" s="23"/>
      <c r="K2595" s="23"/>
      <c r="L2595" s="23"/>
    </row>
    <row r="2596" spans="5:12" s="24" customFormat="1" x14ac:dyDescent="0.25">
      <c r="E2596" s="23"/>
      <c r="F2596" s="23"/>
      <c r="G2596" s="23"/>
      <c r="H2596" s="23"/>
      <c r="I2596" s="23"/>
      <c r="J2596" s="23"/>
      <c r="K2596" s="23"/>
      <c r="L2596" s="23"/>
    </row>
    <row r="2597" spans="5:12" s="24" customFormat="1" x14ac:dyDescent="0.25">
      <c r="E2597" s="23"/>
      <c r="F2597" s="23"/>
      <c r="G2597" s="23"/>
      <c r="H2597" s="23"/>
      <c r="I2597" s="23"/>
      <c r="J2597" s="23"/>
      <c r="K2597" s="23"/>
      <c r="L2597" s="23"/>
    </row>
    <row r="2598" spans="5:12" s="24" customFormat="1" x14ac:dyDescent="0.25">
      <c r="E2598" s="23"/>
      <c r="F2598" s="23"/>
      <c r="G2598" s="23"/>
      <c r="H2598" s="23"/>
      <c r="I2598" s="23"/>
      <c r="J2598" s="23"/>
      <c r="K2598" s="23"/>
      <c r="L2598" s="23"/>
    </row>
    <row r="2599" spans="5:12" s="24" customFormat="1" x14ac:dyDescent="0.25">
      <c r="E2599" s="23"/>
      <c r="F2599" s="23"/>
      <c r="G2599" s="23"/>
      <c r="H2599" s="23"/>
      <c r="I2599" s="23"/>
      <c r="J2599" s="23"/>
      <c r="K2599" s="23"/>
      <c r="L2599" s="23"/>
    </row>
    <row r="2600" spans="5:12" s="24" customFormat="1" x14ac:dyDescent="0.25">
      <c r="E2600" s="23"/>
      <c r="F2600" s="23"/>
      <c r="G2600" s="23"/>
      <c r="H2600" s="23"/>
      <c r="I2600" s="23"/>
      <c r="J2600" s="23"/>
      <c r="K2600" s="23"/>
      <c r="L2600" s="23"/>
    </row>
    <row r="2601" spans="5:12" s="24" customFormat="1" x14ac:dyDescent="0.25">
      <c r="E2601" s="23"/>
      <c r="F2601" s="23"/>
      <c r="G2601" s="23"/>
      <c r="H2601" s="23"/>
      <c r="I2601" s="23"/>
      <c r="J2601" s="23"/>
      <c r="K2601" s="23"/>
      <c r="L2601" s="23"/>
    </row>
    <row r="2602" spans="5:12" s="24" customFormat="1" x14ac:dyDescent="0.25">
      <c r="E2602" s="23"/>
      <c r="F2602" s="23"/>
      <c r="G2602" s="23"/>
      <c r="H2602" s="23"/>
      <c r="I2602" s="23"/>
      <c r="J2602" s="23"/>
      <c r="K2602" s="23"/>
      <c r="L2602" s="23"/>
    </row>
    <row r="2603" spans="5:12" s="24" customFormat="1" x14ac:dyDescent="0.25">
      <c r="E2603" s="23"/>
      <c r="F2603" s="23"/>
      <c r="G2603" s="23"/>
      <c r="H2603" s="23"/>
      <c r="I2603" s="23"/>
      <c r="J2603" s="23"/>
      <c r="K2603" s="23"/>
      <c r="L2603" s="23"/>
    </row>
    <row r="2604" spans="5:12" s="24" customFormat="1" x14ac:dyDescent="0.25">
      <c r="E2604" s="23"/>
      <c r="F2604" s="23"/>
      <c r="G2604" s="23"/>
      <c r="H2604" s="23"/>
      <c r="I2604" s="23"/>
      <c r="J2604" s="23"/>
      <c r="K2604" s="23"/>
      <c r="L2604" s="23"/>
    </row>
    <row r="2605" spans="5:12" s="24" customFormat="1" x14ac:dyDescent="0.25">
      <c r="E2605" s="23"/>
      <c r="F2605" s="23"/>
      <c r="G2605" s="23"/>
      <c r="H2605" s="23"/>
      <c r="I2605" s="23"/>
      <c r="J2605" s="23"/>
      <c r="K2605" s="23"/>
      <c r="L2605" s="23"/>
    </row>
    <row r="2606" spans="5:12" s="24" customFormat="1" x14ac:dyDescent="0.25">
      <c r="E2606" s="23"/>
      <c r="F2606" s="23"/>
      <c r="G2606" s="23"/>
      <c r="H2606" s="23"/>
      <c r="I2606" s="23"/>
      <c r="J2606" s="23"/>
      <c r="K2606" s="23"/>
      <c r="L2606" s="23"/>
    </row>
    <row r="2607" spans="5:12" s="24" customFormat="1" x14ac:dyDescent="0.25">
      <c r="E2607" s="23"/>
      <c r="F2607" s="23"/>
      <c r="G2607" s="23"/>
      <c r="H2607" s="23"/>
      <c r="I2607" s="23"/>
      <c r="J2607" s="23"/>
      <c r="K2607" s="23"/>
      <c r="L2607" s="23"/>
    </row>
    <row r="2608" spans="5:12" s="24" customFormat="1" x14ac:dyDescent="0.25">
      <c r="E2608" s="23"/>
      <c r="F2608" s="23"/>
      <c r="G2608" s="23"/>
      <c r="H2608" s="23"/>
      <c r="I2608" s="23"/>
      <c r="J2608" s="23"/>
      <c r="K2608" s="23"/>
      <c r="L2608" s="23"/>
    </row>
    <row r="2609" spans="5:12" s="24" customFormat="1" x14ac:dyDescent="0.25">
      <c r="E2609" s="23"/>
      <c r="F2609" s="23"/>
      <c r="G2609" s="23"/>
      <c r="H2609" s="23"/>
      <c r="I2609" s="23"/>
      <c r="J2609" s="23"/>
      <c r="K2609" s="23"/>
      <c r="L2609" s="23"/>
    </row>
    <row r="2610" spans="5:12" s="24" customFormat="1" x14ac:dyDescent="0.25">
      <c r="E2610" s="23"/>
      <c r="F2610" s="23"/>
      <c r="G2610" s="23"/>
      <c r="H2610" s="23"/>
      <c r="I2610" s="23"/>
      <c r="J2610" s="23"/>
      <c r="K2610" s="23"/>
      <c r="L2610" s="23"/>
    </row>
    <row r="2611" spans="5:12" s="24" customFormat="1" x14ac:dyDescent="0.25">
      <c r="E2611" s="23"/>
      <c r="F2611" s="23"/>
      <c r="G2611" s="23"/>
      <c r="H2611" s="23"/>
      <c r="I2611" s="23"/>
      <c r="J2611" s="23"/>
      <c r="K2611" s="23"/>
      <c r="L2611" s="23"/>
    </row>
    <row r="2612" spans="5:12" s="24" customFormat="1" x14ac:dyDescent="0.25">
      <c r="E2612" s="23"/>
      <c r="F2612" s="23"/>
      <c r="G2612" s="23"/>
      <c r="H2612" s="23"/>
      <c r="I2612" s="23"/>
      <c r="J2612" s="23"/>
      <c r="K2612" s="23"/>
      <c r="L2612" s="23"/>
    </row>
    <row r="2613" spans="5:12" s="24" customFormat="1" x14ac:dyDescent="0.25">
      <c r="E2613" s="23"/>
      <c r="F2613" s="23"/>
      <c r="G2613" s="23"/>
      <c r="H2613" s="23"/>
      <c r="I2613" s="23"/>
      <c r="J2613" s="23"/>
      <c r="K2613" s="23"/>
      <c r="L2613" s="23"/>
    </row>
    <row r="2614" spans="5:12" s="24" customFormat="1" x14ac:dyDescent="0.25">
      <c r="E2614" s="23"/>
      <c r="F2614" s="23"/>
      <c r="G2614" s="23"/>
      <c r="H2614" s="23"/>
      <c r="I2614" s="23"/>
      <c r="J2614" s="23"/>
      <c r="K2614" s="23"/>
      <c r="L2614" s="23"/>
    </row>
    <row r="2615" spans="5:12" s="24" customFormat="1" x14ac:dyDescent="0.25">
      <c r="E2615" s="23"/>
      <c r="F2615" s="23"/>
      <c r="G2615" s="23"/>
      <c r="H2615" s="23"/>
      <c r="I2615" s="23"/>
      <c r="J2615" s="23"/>
      <c r="K2615" s="23"/>
      <c r="L2615" s="23"/>
    </row>
    <row r="2616" spans="5:12" s="24" customFormat="1" x14ac:dyDescent="0.25">
      <c r="E2616" s="23"/>
      <c r="F2616" s="23"/>
      <c r="G2616" s="23"/>
      <c r="H2616" s="23"/>
      <c r="I2616" s="23"/>
      <c r="J2616" s="23"/>
      <c r="K2616" s="23"/>
      <c r="L2616" s="23"/>
    </row>
    <row r="2617" spans="5:12" s="24" customFormat="1" x14ac:dyDescent="0.25">
      <c r="E2617" s="23"/>
      <c r="F2617" s="23"/>
      <c r="G2617" s="23"/>
      <c r="H2617" s="23"/>
      <c r="I2617" s="23"/>
      <c r="J2617" s="23"/>
      <c r="K2617" s="23"/>
      <c r="L2617" s="23"/>
    </row>
    <row r="2618" spans="5:12" s="24" customFormat="1" x14ac:dyDescent="0.25">
      <c r="E2618" s="23"/>
      <c r="F2618" s="23"/>
      <c r="G2618" s="23"/>
      <c r="H2618" s="23"/>
      <c r="I2618" s="23"/>
      <c r="J2618" s="23"/>
      <c r="K2618" s="23"/>
      <c r="L2618" s="23"/>
    </row>
    <row r="2619" spans="5:12" s="24" customFormat="1" x14ac:dyDescent="0.25">
      <c r="E2619" s="23"/>
      <c r="F2619" s="23"/>
      <c r="G2619" s="23"/>
      <c r="H2619" s="23"/>
      <c r="I2619" s="23"/>
      <c r="J2619" s="23"/>
      <c r="K2619" s="23"/>
      <c r="L2619" s="23"/>
    </row>
    <row r="2620" spans="5:12" s="24" customFormat="1" x14ac:dyDescent="0.25">
      <c r="E2620" s="23"/>
      <c r="F2620" s="23"/>
      <c r="G2620" s="23"/>
      <c r="H2620" s="23"/>
      <c r="I2620" s="23"/>
      <c r="J2620" s="23"/>
      <c r="K2620" s="23"/>
      <c r="L2620" s="23"/>
    </row>
    <row r="2621" spans="5:12" s="24" customFormat="1" x14ac:dyDescent="0.25">
      <c r="E2621" s="23"/>
      <c r="F2621" s="23"/>
      <c r="G2621" s="23"/>
      <c r="H2621" s="23"/>
      <c r="I2621" s="23"/>
      <c r="J2621" s="23"/>
      <c r="K2621" s="23"/>
      <c r="L2621" s="23"/>
    </row>
    <row r="2622" spans="5:12" s="24" customFormat="1" x14ac:dyDescent="0.25">
      <c r="E2622" s="23"/>
      <c r="F2622" s="23"/>
      <c r="G2622" s="23"/>
      <c r="H2622" s="23"/>
      <c r="I2622" s="23"/>
      <c r="J2622" s="23"/>
      <c r="K2622" s="23"/>
      <c r="L2622" s="23"/>
    </row>
    <row r="2623" spans="5:12" s="24" customFormat="1" x14ac:dyDescent="0.25">
      <c r="E2623" s="23"/>
      <c r="F2623" s="23"/>
      <c r="G2623" s="23"/>
      <c r="H2623" s="23"/>
      <c r="I2623" s="23"/>
      <c r="J2623" s="23"/>
      <c r="K2623" s="23"/>
      <c r="L2623" s="23"/>
    </row>
    <row r="2624" spans="5:12" s="24" customFormat="1" x14ac:dyDescent="0.25">
      <c r="E2624" s="23"/>
      <c r="F2624" s="23"/>
      <c r="G2624" s="23"/>
      <c r="H2624" s="23"/>
      <c r="I2624" s="23"/>
      <c r="J2624" s="23"/>
      <c r="K2624" s="23"/>
      <c r="L2624" s="23"/>
    </row>
    <row r="2625" spans="5:12" s="24" customFormat="1" x14ac:dyDescent="0.25">
      <c r="E2625" s="23"/>
      <c r="F2625" s="23"/>
      <c r="G2625" s="23"/>
      <c r="H2625" s="23"/>
      <c r="I2625" s="23"/>
      <c r="J2625" s="23"/>
      <c r="K2625" s="23"/>
      <c r="L2625" s="23"/>
    </row>
    <row r="2626" spans="5:12" s="24" customFormat="1" x14ac:dyDescent="0.25">
      <c r="E2626" s="23"/>
      <c r="F2626" s="23"/>
      <c r="G2626" s="23"/>
      <c r="H2626" s="23"/>
      <c r="I2626" s="23"/>
      <c r="J2626" s="23"/>
      <c r="K2626" s="23"/>
      <c r="L2626" s="23"/>
    </row>
    <row r="2627" spans="5:12" s="24" customFormat="1" x14ac:dyDescent="0.25">
      <c r="E2627" s="23"/>
      <c r="F2627" s="23"/>
      <c r="G2627" s="23"/>
      <c r="H2627" s="23"/>
      <c r="I2627" s="23"/>
      <c r="J2627" s="23"/>
      <c r="K2627" s="23"/>
      <c r="L2627" s="23"/>
    </row>
    <row r="2628" spans="5:12" s="24" customFormat="1" x14ac:dyDescent="0.25">
      <c r="E2628" s="23"/>
      <c r="F2628" s="23"/>
      <c r="G2628" s="23"/>
      <c r="H2628" s="23"/>
      <c r="I2628" s="23"/>
      <c r="J2628" s="23"/>
      <c r="K2628" s="23"/>
      <c r="L2628" s="23"/>
    </row>
    <row r="2629" spans="5:12" s="24" customFormat="1" x14ac:dyDescent="0.25">
      <c r="E2629" s="23"/>
      <c r="F2629" s="23"/>
      <c r="G2629" s="23"/>
      <c r="H2629" s="23"/>
      <c r="I2629" s="23"/>
      <c r="J2629" s="23"/>
      <c r="K2629" s="23"/>
      <c r="L2629" s="23"/>
    </row>
    <row r="2630" spans="5:12" s="24" customFormat="1" x14ac:dyDescent="0.25">
      <c r="E2630" s="23"/>
      <c r="F2630" s="23"/>
      <c r="G2630" s="23"/>
      <c r="H2630" s="23"/>
      <c r="I2630" s="23"/>
      <c r="J2630" s="23"/>
      <c r="K2630" s="23"/>
      <c r="L2630" s="23"/>
    </row>
    <row r="2631" spans="5:12" s="24" customFormat="1" x14ac:dyDescent="0.25">
      <c r="E2631" s="23"/>
      <c r="F2631" s="23"/>
      <c r="G2631" s="23"/>
      <c r="H2631" s="23"/>
      <c r="I2631" s="23"/>
      <c r="J2631" s="23"/>
      <c r="K2631" s="23"/>
      <c r="L2631" s="23"/>
    </row>
    <row r="2632" spans="5:12" s="24" customFormat="1" x14ac:dyDescent="0.25">
      <c r="E2632" s="23"/>
      <c r="F2632" s="23"/>
      <c r="G2632" s="23"/>
      <c r="H2632" s="23"/>
      <c r="I2632" s="23"/>
      <c r="J2632" s="23"/>
      <c r="K2632" s="23"/>
      <c r="L2632" s="23"/>
    </row>
    <row r="2633" spans="5:12" s="24" customFormat="1" x14ac:dyDescent="0.25">
      <c r="E2633" s="23"/>
      <c r="F2633" s="23"/>
      <c r="G2633" s="23"/>
      <c r="H2633" s="23"/>
      <c r="I2633" s="23"/>
      <c r="J2633" s="23"/>
      <c r="K2633" s="23"/>
      <c r="L2633" s="23"/>
    </row>
    <row r="2634" spans="5:12" s="24" customFormat="1" x14ac:dyDescent="0.25">
      <c r="E2634" s="23"/>
      <c r="F2634" s="23"/>
      <c r="G2634" s="23"/>
      <c r="H2634" s="23"/>
      <c r="I2634" s="23"/>
      <c r="J2634" s="23"/>
      <c r="K2634" s="23"/>
      <c r="L2634" s="23"/>
    </row>
    <row r="2635" spans="5:12" s="24" customFormat="1" x14ac:dyDescent="0.25">
      <c r="E2635" s="23"/>
      <c r="F2635" s="23"/>
      <c r="G2635" s="23"/>
      <c r="H2635" s="23"/>
      <c r="I2635" s="23"/>
      <c r="J2635" s="23"/>
      <c r="K2635" s="23"/>
      <c r="L2635" s="23"/>
    </row>
    <row r="2636" spans="5:12" s="24" customFormat="1" x14ac:dyDescent="0.25">
      <c r="E2636" s="23"/>
      <c r="F2636" s="23"/>
      <c r="G2636" s="23"/>
      <c r="H2636" s="23"/>
      <c r="I2636" s="23"/>
      <c r="J2636" s="23"/>
      <c r="K2636" s="23"/>
      <c r="L2636" s="23"/>
    </row>
    <row r="2637" spans="5:12" s="24" customFormat="1" x14ac:dyDescent="0.25">
      <c r="E2637" s="23"/>
      <c r="F2637" s="23"/>
      <c r="G2637" s="23"/>
      <c r="H2637" s="23"/>
      <c r="I2637" s="23"/>
      <c r="J2637" s="23"/>
      <c r="K2637" s="23"/>
      <c r="L2637" s="23"/>
    </row>
    <row r="2638" spans="5:12" s="24" customFormat="1" x14ac:dyDescent="0.25">
      <c r="E2638" s="23"/>
      <c r="F2638" s="23"/>
      <c r="G2638" s="23"/>
      <c r="H2638" s="23"/>
      <c r="I2638" s="23"/>
      <c r="J2638" s="23"/>
      <c r="K2638" s="23"/>
      <c r="L2638" s="23"/>
    </row>
    <row r="2639" spans="5:12" s="24" customFormat="1" x14ac:dyDescent="0.25">
      <c r="E2639" s="23"/>
      <c r="F2639" s="23"/>
      <c r="G2639" s="23"/>
      <c r="H2639" s="23"/>
      <c r="I2639" s="23"/>
      <c r="J2639" s="23"/>
      <c r="K2639" s="23"/>
      <c r="L2639" s="23"/>
    </row>
    <row r="2640" spans="5:12" s="24" customFormat="1" x14ac:dyDescent="0.25">
      <c r="E2640" s="23"/>
      <c r="F2640" s="23"/>
      <c r="G2640" s="23"/>
      <c r="H2640" s="23"/>
      <c r="I2640" s="23"/>
      <c r="J2640" s="23"/>
      <c r="K2640" s="23"/>
      <c r="L2640" s="23"/>
    </row>
    <row r="2641" spans="5:12" s="24" customFormat="1" x14ac:dyDescent="0.25">
      <c r="E2641" s="23"/>
      <c r="F2641" s="23"/>
      <c r="G2641" s="23"/>
      <c r="H2641" s="23"/>
      <c r="I2641" s="23"/>
      <c r="J2641" s="23"/>
      <c r="K2641" s="23"/>
      <c r="L2641" s="23"/>
    </row>
    <row r="2642" spans="5:12" s="24" customFormat="1" x14ac:dyDescent="0.25">
      <c r="E2642" s="23"/>
      <c r="F2642" s="23"/>
      <c r="G2642" s="23"/>
      <c r="H2642" s="23"/>
      <c r="I2642" s="23"/>
      <c r="J2642" s="23"/>
      <c r="K2642" s="23"/>
      <c r="L2642" s="23"/>
    </row>
    <row r="2643" spans="5:12" s="24" customFormat="1" x14ac:dyDescent="0.25">
      <c r="E2643" s="23"/>
      <c r="F2643" s="23"/>
      <c r="G2643" s="23"/>
      <c r="H2643" s="23"/>
      <c r="I2643" s="23"/>
      <c r="J2643" s="23"/>
      <c r="K2643" s="23"/>
      <c r="L2643" s="23"/>
    </row>
    <row r="2644" spans="5:12" s="24" customFormat="1" x14ac:dyDescent="0.25">
      <c r="E2644" s="23"/>
      <c r="F2644" s="23"/>
      <c r="G2644" s="23"/>
      <c r="H2644" s="23"/>
      <c r="I2644" s="23"/>
      <c r="J2644" s="23"/>
      <c r="K2644" s="23"/>
      <c r="L2644" s="23"/>
    </row>
    <row r="2645" spans="5:12" s="24" customFormat="1" x14ac:dyDescent="0.25">
      <c r="E2645" s="23"/>
      <c r="F2645" s="23"/>
      <c r="G2645" s="23"/>
      <c r="H2645" s="23"/>
      <c r="I2645" s="23"/>
      <c r="J2645" s="23"/>
      <c r="K2645" s="23"/>
      <c r="L2645" s="23"/>
    </row>
    <row r="2646" spans="5:12" s="24" customFormat="1" x14ac:dyDescent="0.25">
      <c r="E2646" s="23"/>
      <c r="F2646" s="23"/>
      <c r="G2646" s="23"/>
      <c r="H2646" s="23"/>
      <c r="I2646" s="23"/>
      <c r="J2646" s="23"/>
      <c r="K2646" s="23"/>
      <c r="L2646" s="23"/>
    </row>
    <row r="2647" spans="5:12" s="24" customFormat="1" x14ac:dyDescent="0.25">
      <c r="E2647" s="23"/>
      <c r="F2647" s="23"/>
      <c r="G2647" s="23"/>
      <c r="H2647" s="23"/>
      <c r="I2647" s="23"/>
      <c r="J2647" s="23"/>
      <c r="K2647" s="23"/>
      <c r="L2647" s="23"/>
    </row>
    <row r="2648" spans="5:12" s="24" customFormat="1" x14ac:dyDescent="0.25">
      <c r="E2648" s="23"/>
      <c r="F2648" s="23"/>
      <c r="G2648" s="23"/>
      <c r="H2648" s="23"/>
      <c r="I2648" s="23"/>
      <c r="J2648" s="23"/>
      <c r="K2648" s="23"/>
      <c r="L2648" s="23"/>
    </row>
    <row r="2649" spans="5:12" s="24" customFormat="1" x14ac:dyDescent="0.25">
      <c r="E2649" s="23"/>
      <c r="F2649" s="23"/>
      <c r="G2649" s="23"/>
      <c r="H2649" s="23"/>
      <c r="I2649" s="23"/>
      <c r="J2649" s="23"/>
      <c r="K2649" s="23"/>
      <c r="L2649" s="23"/>
    </row>
    <row r="2650" spans="5:12" s="24" customFormat="1" x14ac:dyDescent="0.25">
      <c r="E2650" s="23"/>
      <c r="F2650" s="23"/>
      <c r="G2650" s="23"/>
      <c r="H2650" s="23"/>
      <c r="I2650" s="23"/>
      <c r="J2650" s="23"/>
      <c r="K2650" s="23"/>
      <c r="L2650" s="23"/>
    </row>
    <row r="2651" spans="5:12" s="24" customFormat="1" x14ac:dyDescent="0.25">
      <c r="E2651" s="23"/>
      <c r="F2651" s="23"/>
      <c r="G2651" s="23"/>
      <c r="H2651" s="23"/>
      <c r="I2651" s="23"/>
      <c r="J2651" s="23"/>
      <c r="K2651" s="23"/>
      <c r="L2651" s="23"/>
    </row>
    <row r="2652" spans="5:12" s="24" customFormat="1" x14ac:dyDescent="0.25">
      <c r="E2652" s="23"/>
      <c r="F2652" s="23"/>
      <c r="G2652" s="23"/>
      <c r="H2652" s="23"/>
      <c r="I2652" s="23"/>
      <c r="J2652" s="23"/>
      <c r="K2652" s="23"/>
      <c r="L2652" s="23"/>
    </row>
    <row r="2653" spans="5:12" s="24" customFormat="1" x14ac:dyDescent="0.25">
      <c r="E2653" s="23"/>
      <c r="F2653" s="23"/>
      <c r="G2653" s="23"/>
      <c r="H2653" s="23"/>
      <c r="I2653" s="23"/>
      <c r="J2653" s="23"/>
      <c r="K2653" s="23"/>
      <c r="L2653" s="23"/>
    </row>
    <row r="2654" spans="5:12" s="24" customFormat="1" x14ac:dyDescent="0.25">
      <c r="E2654" s="23"/>
      <c r="F2654" s="23"/>
      <c r="G2654" s="23"/>
      <c r="H2654" s="23"/>
      <c r="I2654" s="23"/>
      <c r="J2654" s="23"/>
      <c r="K2654" s="23"/>
      <c r="L2654" s="23"/>
    </row>
    <row r="2655" spans="5:12" s="24" customFormat="1" x14ac:dyDescent="0.25">
      <c r="E2655" s="23"/>
      <c r="F2655" s="23"/>
      <c r="G2655" s="23"/>
      <c r="H2655" s="23"/>
      <c r="I2655" s="23"/>
      <c r="J2655" s="23"/>
      <c r="K2655" s="23"/>
      <c r="L2655" s="23"/>
    </row>
    <row r="2656" spans="5:12" s="24" customFormat="1" x14ac:dyDescent="0.25">
      <c r="E2656" s="23"/>
      <c r="F2656" s="23"/>
      <c r="G2656" s="23"/>
      <c r="H2656" s="23"/>
      <c r="I2656" s="23"/>
      <c r="J2656" s="23"/>
      <c r="K2656" s="23"/>
      <c r="L2656" s="23"/>
    </row>
    <row r="2657" spans="5:12" s="24" customFormat="1" x14ac:dyDescent="0.25">
      <c r="E2657" s="23"/>
      <c r="F2657" s="23"/>
      <c r="G2657" s="23"/>
      <c r="H2657" s="23"/>
      <c r="I2657" s="23"/>
      <c r="J2657" s="23"/>
      <c r="K2657" s="23"/>
      <c r="L2657" s="23"/>
    </row>
    <row r="2658" spans="5:12" s="24" customFormat="1" x14ac:dyDescent="0.25">
      <c r="E2658" s="23"/>
      <c r="F2658" s="23"/>
      <c r="G2658" s="23"/>
      <c r="H2658" s="23"/>
      <c r="I2658" s="23"/>
      <c r="J2658" s="23"/>
      <c r="K2658" s="23"/>
      <c r="L2658" s="23"/>
    </row>
    <row r="2659" spans="5:12" s="24" customFormat="1" x14ac:dyDescent="0.25">
      <c r="E2659" s="23"/>
      <c r="F2659" s="23"/>
      <c r="G2659" s="23"/>
      <c r="H2659" s="23"/>
      <c r="I2659" s="23"/>
      <c r="J2659" s="23"/>
      <c r="K2659" s="23"/>
      <c r="L2659" s="23"/>
    </row>
    <row r="2660" spans="5:12" s="24" customFormat="1" x14ac:dyDescent="0.25">
      <c r="E2660" s="23"/>
      <c r="F2660" s="23"/>
      <c r="G2660" s="23"/>
      <c r="H2660" s="23"/>
      <c r="I2660" s="23"/>
      <c r="J2660" s="23"/>
      <c r="K2660" s="23"/>
      <c r="L2660" s="23"/>
    </row>
    <row r="2661" spans="5:12" s="24" customFormat="1" x14ac:dyDescent="0.25">
      <c r="E2661" s="23"/>
      <c r="F2661" s="23"/>
      <c r="G2661" s="23"/>
      <c r="H2661" s="23"/>
      <c r="I2661" s="23"/>
      <c r="J2661" s="23"/>
      <c r="K2661" s="23"/>
      <c r="L2661" s="23"/>
    </row>
    <row r="2662" spans="5:12" s="24" customFormat="1" x14ac:dyDescent="0.25">
      <c r="E2662" s="23"/>
      <c r="F2662" s="23"/>
      <c r="G2662" s="23"/>
      <c r="H2662" s="23"/>
      <c r="I2662" s="23"/>
      <c r="J2662" s="23"/>
      <c r="K2662" s="23"/>
      <c r="L2662" s="23"/>
    </row>
    <row r="2663" spans="5:12" s="24" customFormat="1" x14ac:dyDescent="0.25">
      <c r="E2663" s="23"/>
      <c r="F2663" s="23"/>
      <c r="G2663" s="23"/>
      <c r="H2663" s="23"/>
      <c r="I2663" s="23"/>
      <c r="J2663" s="23"/>
      <c r="K2663" s="23"/>
      <c r="L2663" s="23"/>
    </row>
    <row r="2664" spans="5:12" s="24" customFormat="1" x14ac:dyDescent="0.25">
      <c r="E2664" s="23"/>
      <c r="F2664" s="23"/>
      <c r="G2664" s="23"/>
      <c r="H2664" s="23"/>
      <c r="I2664" s="23"/>
      <c r="J2664" s="23"/>
      <c r="K2664" s="23"/>
      <c r="L2664" s="23"/>
    </row>
    <row r="2665" spans="5:12" s="24" customFormat="1" x14ac:dyDescent="0.25">
      <c r="E2665" s="23"/>
      <c r="F2665" s="23"/>
      <c r="G2665" s="23"/>
      <c r="H2665" s="23"/>
      <c r="I2665" s="23"/>
      <c r="J2665" s="23"/>
      <c r="K2665" s="23"/>
      <c r="L2665" s="23"/>
    </row>
    <row r="2666" spans="5:12" s="24" customFormat="1" x14ac:dyDescent="0.25">
      <c r="E2666" s="23"/>
      <c r="F2666" s="23"/>
      <c r="G2666" s="23"/>
      <c r="H2666" s="23"/>
      <c r="I2666" s="23"/>
      <c r="J2666" s="23"/>
      <c r="K2666" s="23"/>
      <c r="L2666" s="23"/>
    </row>
    <row r="2667" spans="5:12" s="24" customFormat="1" x14ac:dyDescent="0.25">
      <c r="E2667" s="23"/>
      <c r="F2667" s="23"/>
      <c r="G2667" s="23"/>
      <c r="H2667" s="23"/>
      <c r="I2667" s="23"/>
      <c r="J2667" s="23"/>
      <c r="K2667" s="23"/>
      <c r="L2667" s="23"/>
    </row>
    <row r="2668" spans="5:12" s="24" customFormat="1" x14ac:dyDescent="0.25">
      <c r="E2668" s="23"/>
      <c r="F2668" s="23"/>
      <c r="G2668" s="23"/>
      <c r="H2668" s="23"/>
      <c r="I2668" s="23"/>
      <c r="J2668" s="23"/>
      <c r="K2668" s="23"/>
      <c r="L2668" s="23"/>
    </row>
    <row r="2669" spans="5:12" s="24" customFormat="1" x14ac:dyDescent="0.25">
      <c r="E2669" s="23"/>
      <c r="F2669" s="23"/>
      <c r="G2669" s="23"/>
      <c r="H2669" s="23"/>
      <c r="I2669" s="23"/>
      <c r="J2669" s="23"/>
      <c r="K2669" s="23"/>
      <c r="L2669" s="23"/>
    </row>
    <row r="2670" spans="5:12" s="24" customFormat="1" x14ac:dyDescent="0.25">
      <c r="E2670" s="23"/>
      <c r="F2670" s="23"/>
      <c r="G2670" s="23"/>
      <c r="H2670" s="23"/>
      <c r="I2670" s="23"/>
      <c r="J2670" s="23"/>
      <c r="K2670" s="23"/>
      <c r="L2670" s="23"/>
    </row>
    <row r="2671" spans="5:12" s="24" customFormat="1" x14ac:dyDescent="0.25">
      <c r="E2671" s="23"/>
      <c r="F2671" s="23"/>
      <c r="G2671" s="23"/>
      <c r="H2671" s="23"/>
      <c r="I2671" s="23"/>
      <c r="J2671" s="23"/>
      <c r="K2671" s="23"/>
      <c r="L2671" s="23"/>
    </row>
    <row r="2672" spans="5:12" s="24" customFormat="1" x14ac:dyDescent="0.25">
      <c r="E2672" s="23"/>
      <c r="F2672" s="23"/>
      <c r="G2672" s="23"/>
      <c r="H2672" s="23"/>
      <c r="I2672" s="23"/>
      <c r="J2672" s="23"/>
      <c r="K2672" s="23"/>
      <c r="L2672" s="23"/>
    </row>
    <row r="2673" spans="5:12" s="24" customFormat="1" x14ac:dyDescent="0.25">
      <c r="E2673" s="23"/>
      <c r="F2673" s="23"/>
      <c r="G2673" s="23"/>
      <c r="H2673" s="23"/>
      <c r="I2673" s="23"/>
      <c r="J2673" s="23"/>
      <c r="K2673" s="23"/>
      <c r="L2673" s="23"/>
    </row>
    <row r="2674" spans="5:12" s="24" customFormat="1" x14ac:dyDescent="0.25">
      <c r="E2674" s="23"/>
      <c r="F2674" s="23"/>
      <c r="G2674" s="23"/>
      <c r="H2674" s="23"/>
      <c r="I2674" s="23"/>
      <c r="J2674" s="23"/>
      <c r="K2674" s="23"/>
      <c r="L2674" s="23"/>
    </row>
    <row r="2675" spans="5:12" s="24" customFormat="1" x14ac:dyDescent="0.25">
      <c r="E2675" s="23"/>
      <c r="F2675" s="23"/>
      <c r="G2675" s="23"/>
      <c r="H2675" s="23"/>
      <c r="I2675" s="23"/>
      <c r="J2675" s="23"/>
      <c r="K2675" s="23"/>
      <c r="L2675" s="23"/>
    </row>
    <row r="2676" spans="5:12" s="24" customFormat="1" x14ac:dyDescent="0.25">
      <c r="E2676" s="23"/>
      <c r="F2676" s="23"/>
      <c r="G2676" s="23"/>
      <c r="H2676" s="23"/>
      <c r="I2676" s="23"/>
      <c r="J2676" s="23"/>
      <c r="K2676" s="23"/>
      <c r="L2676" s="23"/>
    </row>
    <row r="2677" spans="5:12" s="24" customFormat="1" x14ac:dyDescent="0.25">
      <c r="E2677" s="23"/>
      <c r="F2677" s="23"/>
      <c r="G2677" s="23"/>
      <c r="H2677" s="23"/>
      <c r="I2677" s="23"/>
      <c r="J2677" s="23"/>
      <c r="K2677" s="23"/>
      <c r="L2677" s="23"/>
    </row>
    <row r="2678" spans="5:12" s="24" customFormat="1" x14ac:dyDescent="0.25">
      <c r="E2678" s="23"/>
      <c r="F2678" s="23"/>
      <c r="G2678" s="23"/>
      <c r="H2678" s="23"/>
      <c r="I2678" s="23"/>
      <c r="J2678" s="23"/>
      <c r="K2678" s="23"/>
      <c r="L2678" s="23"/>
    </row>
    <row r="2679" spans="5:12" s="24" customFormat="1" x14ac:dyDescent="0.25">
      <c r="E2679" s="23"/>
      <c r="F2679" s="23"/>
      <c r="G2679" s="23"/>
      <c r="H2679" s="23"/>
      <c r="I2679" s="23"/>
      <c r="J2679" s="23"/>
      <c r="K2679" s="23"/>
      <c r="L2679" s="23"/>
    </row>
    <row r="2680" spans="5:12" s="24" customFormat="1" x14ac:dyDescent="0.25">
      <c r="E2680" s="23"/>
      <c r="F2680" s="23"/>
      <c r="G2680" s="23"/>
      <c r="H2680" s="23"/>
      <c r="I2680" s="23"/>
      <c r="J2680" s="23"/>
      <c r="K2680" s="23"/>
      <c r="L2680" s="23"/>
    </row>
    <row r="2681" spans="5:12" s="24" customFormat="1" x14ac:dyDescent="0.25">
      <c r="E2681" s="23"/>
      <c r="F2681" s="23"/>
      <c r="G2681" s="23"/>
      <c r="H2681" s="23"/>
      <c r="I2681" s="23"/>
      <c r="J2681" s="23"/>
      <c r="K2681" s="23"/>
      <c r="L2681" s="23"/>
    </row>
    <row r="2682" spans="5:12" s="24" customFormat="1" x14ac:dyDescent="0.25">
      <c r="E2682" s="23"/>
      <c r="F2682" s="23"/>
      <c r="G2682" s="23"/>
      <c r="H2682" s="23"/>
      <c r="I2682" s="23"/>
      <c r="J2682" s="23"/>
      <c r="K2682" s="23"/>
      <c r="L2682" s="23"/>
    </row>
    <row r="2683" spans="5:12" s="24" customFormat="1" x14ac:dyDescent="0.25">
      <c r="E2683" s="23"/>
      <c r="F2683" s="23"/>
      <c r="G2683" s="23"/>
      <c r="H2683" s="23"/>
      <c r="I2683" s="23"/>
      <c r="J2683" s="23"/>
      <c r="K2683" s="23"/>
      <c r="L2683" s="23"/>
    </row>
    <row r="2684" spans="5:12" s="24" customFormat="1" x14ac:dyDescent="0.25">
      <c r="E2684" s="23"/>
      <c r="F2684" s="23"/>
      <c r="G2684" s="23"/>
      <c r="H2684" s="23"/>
      <c r="I2684" s="23"/>
      <c r="J2684" s="23"/>
      <c r="K2684" s="23"/>
      <c r="L2684" s="23"/>
    </row>
    <row r="2685" spans="5:12" s="24" customFormat="1" x14ac:dyDescent="0.25">
      <c r="E2685" s="23"/>
      <c r="F2685" s="23"/>
      <c r="G2685" s="23"/>
      <c r="H2685" s="23"/>
      <c r="I2685" s="23"/>
      <c r="J2685" s="23"/>
      <c r="K2685" s="23"/>
      <c r="L2685" s="23"/>
    </row>
    <row r="2686" spans="5:12" s="24" customFormat="1" x14ac:dyDescent="0.25">
      <c r="E2686" s="23"/>
      <c r="F2686" s="23"/>
      <c r="G2686" s="23"/>
      <c r="H2686" s="23"/>
      <c r="I2686" s="23"/>
      <c r="J2686" s="23"/>
      <c r="K2686" s="23"/>
      <c r="L2686" s="23"/>
    </row>
    <row r="2687" spans="5:12" s="24" customFormat="1" x14ac:dyDescent="0.25">
      <c r="E2687" s="23"/>
      <c r="F2687" s="23"/>
      <c r="G2687" s="23"/>
      <c r="H2687" s="23"/>
      <c r="I2687" s="23"/>
      <c r="J2687" s="23"/>
      <c r="K2687" s="23"/>
      <c r="L2687" s="23"/>
    </row>
    <row r="2688" spans="5:12" s="24" customFormat="1" x14ac:dyDescent="0.25">
      <c r="E2688" s="23"/>
      <c r="F2688" s="23"/>
      <c r="G2688" s="23"/>
      <c r="H2688" s="23"/>
      <c r="I2688" s="23"/>
      <c r="J2688" s="23"/>
      <c r="K2688" s="23"/>
      <c r="L2688" s="23"/>
    </row>
    <row r="2689" spans="5:12" s="24" customFormat="1" x14ac:dyDescent="0.25">
      <c r="E2689" s="23"/>
      <c r="F2689" s="23"/>
      <c r="G2689" s="23"/>
      <c r="H2689" s="23"/>
      <c r="I2689" s="23"/>
      <c r="J2689" s="23"/>
      <c r="K2689" s="23"/>
      <c r="L2689" s="23"/>
    </row>
    <row r="2690" spans="5:12" s="24" customFormat="1" x14ac:dyDescent="0.25">
      <c r="E2690" s="23"/>
      <c r="F2690" s="23"/>
      <c r="G2690" s="23"/>
      <c r="H2690" s="23"/>
      <c r="I2690" s="23"/>
      <c r="J2690" s="23"/>
      <c r="K2690" s="23"/>
      <c r="L2690" s="23"/>
    </row>
    <row r="2691" spans="5:12" s="24" customFormat="1" x14ac:dyDescent="0.25">
      <c r="E2691" s="23"/>
      <c r="F2691" s="23"/>
      <c r="G2691" s="23"/>
      <c r="H2691" s="23"/>
      <c r="I2691" s="23"/>
      <c r="J2691" s="23"/>
      <c r="K2691" s="23"/>
      <c r="L2691" s="23"/>
    </row>
    <row r="2692" spans="5:12" s="24" customFormat="1" x14ac:dyDescent="0.25">
      <c r="E2692" s="23"/>
      <c r="F2692" s="23"/>
      <c r="G2692" s="23"/>
      <c r="H2692" s="23"/>
      <c r="I2692" s="23"/>
      <c r="J2692" s="23"/>
      <c r="K2692" s="23"/>
      <c r="L2692" s="23"/>
    </row>
    <row r="2693" spans="5:12" s="24" customFormat="1" x14ac:dyDescent="0.25">
      <c r="E2693" s="23"/>
      <c r="F2693" s="23"/>
      <c r="G2693" s="23"/>
      <c r="H2693" s="23"/>
      <c r="I2693" s="23"/>
      <c r="J2693" s="23"/>
      <c r="K2693" s="23"/>
      <c r="L2693" s="23"/>
    </row>
    <row r="2694" spans="5:12" s="24" customFormat="1" x14ac:dyDescent="0.25">
      <c r="E2694" s="23"/>
      <c r="F2694" s="23"/>
      <c r="G2694" s="23"/>
      <c r="H2694" s="23"/>
      <c r="I2694" s="23"/>
      <c r="J2694" s="23"/>
      <c r="K2694" s="23"/>
      <c r="L2694" s="23"/>
    </row>
    <row r="2695" spans="5:12" s="24" customFormat="1" x14ac:dyDescent="0.25">
      <c r="E2695" s="23"/>
      <c r="F2695" s="23"/>
      <c r="G2695" s="23"/>
      <c r="H2695" s="23"/>
      <c r="I2695" s="23"/>
      <c r="J2695" s="23"/>
      <c r="K2695" s="23"/>
      <c r="L2695" s="23"/>
    </row>
    <row r="2696" spans="5:12" s="24" customFormat="1" x14ac:dyDescent="0.25">
      <c r="E2696" s="23"/>
      <c r="F2696" s="23"/>
      <c r="G2696" s="23"/>
      <c r="H2696" s="23"/>
      <c r="I2696" s="23"/>
      <c r="J2696" s="23"/>
      <c r="K2696" s="23"/>
      <c r="L2696" s="23"/>
    </row>
    <row r="2697" spans="5:12" s="24" customFormat="1" x14ac:dyDescent="0.25">
      <c r="E2697" s="23"/>
      <c r="F2697" s="23"/>
      <c r="G2697" s="23"/>
      <c r="H2697" s="23"/>
      <c r="I2697" s="23"/>
      <c r="J2697" s="23"/>
      <c r="K2697" s="23"/>
      <c r="L2697" s="23"/>
    </row>
    <row r="2698" spans="5:12" s="24" customFormat="1" x14ac:dyDescent="0.25">
      <c r="E2698" s="23"/>
      <c r="F2698" s="23"/>
      <c r="G2698" s="23"/>
      <c r="H2698" s="23"/>
      <c r="I2698" s="23"/>
      <c r="J2698" s="23"/>
      <c r="K2698" s="23"/>
      <c r="L2698" s="23"/>
    </row>
    <row r="2699" spans="5:12" s="24" customFormat="1" x14ac:dyDescent="0.25">
      <c r="E2699" s="23"/>
      <c r="F2699" s="23"/>
      <c r="G2699" s="23"/>
      <c r="H2699" s="23"/>
      <c r="I2699" s="23"/>
      <c r="J2699" s="23"/>
      <c r="K2699" s="23"/>
      <c r="L2699" s="23"/>
    </row>
    <row r="2700" spans="5:12" s="24" customFormat="1" x14ac:dyDescent="0.25">
      <c r="E2700" s="23"/>
      <c r="F2700" s="23"/>
      <c r="G2700" s="23"/>
      <c r="H2700" s="23"/>
      <c r="I2700" s="23"/>
      <c r="J2700" s="23"/>
      <c r="K2700" s="23"/>
      <c r="L2700" s="23"/>
    </row>
    <row r="2701" spans="5:12" s="24" customFormat="1" x14ac:dyDescent="0.25">
      <c r="E2701" s="23"/>
      <c r="F2701" s="23"/>
      <c r="G2701" s="23"/>
      <c r="H2701" s="23"/>
      <c r="I2701" s="23"/>
      <c r="J2701" s="23"/>
      <c r="K2701" s="23"/>
      <c r="L2701" s="23"/>
    </row>
    <row r="2702" spans="5:12" s="24" customFormat="1" x14ac:dyDescent="0.25">
      <c r="E2702" s="23"/>
      <c r="F2702" s="23"/>
      <c r="G2702" s="23"/>
      <c r="H2702" s="23"/>
      <c r="I2702" s="23"/>
      <c r="J2702" s="23"/>
      <c r="K2702" s="23"/>
      <c r="L2702" s="23"/>
    </row>
    <row r="2703" spans="5:12" s="24" customFormat="1" x14ac:dyDescent="0.25">
      <c r="E2703" s="23"/>
      <c r="F2703" s="23"/>
      <c r="G2703" s="23"/>
      <c r="H2703" s="23"/>
      <c r="I2703" s="23"/>
      <c r="J2703" s="23"/>
      <c r="K2703" s="23"/>
      <c r="L2703" s="23"/>
    </row>
    <row r="2704" spans="5:12" s="24" customFormat="1" x14ac:dyDescent="0.25">
      <c r="E2704" s="23"/>
      <c r="F2704" s="23"/>
      <c r="G2704" s="23"/>
      <c r="H2704" s="23"/>
      <c r="I2704" s="23"/>
      <c r="J2704" s="23"/>
      <c r="K2704" s="23"/>
      <c r="L2704" s="23"/>
    </row>
    <row r="2705" spans="5:12" s="24" customFormat="1" x14ac:dyDescent="0.25">
      <c r="E2705" s="23"/>
      <c r="F2705" s="23"/>
      <c r="G2705" s="23"/>
      <c r="H2705" s="23"/>
      <c r="I2705" s="23"/>
      <c r="J2705" s="23"/>
      <c r="K2705" s="23"/>
      <c r="L2705" s="23"/>
    </row>
    <row r="2706" spans="5:12" s="24" customFormat="1" x14ac:dyDescent="0.25">
      <c r="E2706" s="23"/>
      <c r="F2706" s="23"/>
      <c r="G2706" s="23"/>
      <c r="H2706" s="23"/>
      <c r="I2706" s="23"/>
      <c r="J2706" s="23"/>
      <c r="K2706" s="23"/>
      <c r="L2706" s="23"/>
    </row>
    <row r="2707" spans="5:12" s="24" customFormat="1" x14ac:dyDescent="0.25">
      <c r="E2707" s="23"/>
      <c r="F2707" s="23"/>
      <c r="G2707" s="23"/>
      <c r="H2707" s="23"/>
      <c r="I2707" s="23"/>
      <c r="J2707" s="23"/>
      <c r="K2707" s="23"/>
      <c r="L2707" s="23"/>
    </row>
    <row r="2708" spans="5:12" s="24" customFormat="1" x14ac:dyDescent="0.25">
      <c r="E2708" s="23"/>
      <c r="F2708" s="23"/>
      <c r="G2708" s="23"/>
      <c r="H2708" s="23"/>
      <c r="I2708" s="23"/>
      <c r="J2708" s="23"/>
      <c r="K2708" s="23"/>
      <c r="L2708" s="23"/>
    </row>
    <row r="2709" spans="5:12" s="24" customFormat="1" x14ac:dyDescent="0.25">
      <c r="E2709" s="23"/>
      <c r="F2709" s="23"/>
      <c r="G2709" s="23"/>
      <c r="H2709" s="23"/>
      <c r="I2709" s="23"/>
      <c r="J2709" s="23"/>
      <c r="K2709" s="23"/>
      <c r="L2709" s="23"/>
    </row>
    <row r="2710" spans="5:12" s="24" customFormat="1" x14ac:dyDescent="0.25">
      <c r="E2710" s="23"/>
      <c r="F2710" s="23"/>
      <c r="G2710" s="23"/>
      <c r="H2710" s="23"/>
      <c r="I2710" s="23"/>
      <c r="J2710" s="23"/>
      <c r="K2710" s="23"/>
      <c r="L2710" s="23"/>
    </row>
    <row r="2711" spans="5:12" s="24" customFormat="1" x14ac:dyDescent="0.25">
      <c r="E2711" s="23"/>
      <c r="F2711" s="23"/>
      <c r="G2711" s="23"/>
      <c r="H2711" s="23"/>
      <c r="I2711" s="23"/>
      <c r="J2711" s="23"/>
      <c r="K2711" s="23"/>
      <c r="L2711" s="23"/>
    </row>
    <row r="2712" spans="5:12" s="24" customFormat="1" x14ac:dyDescent="0.25">
      <c r="E2712" s="23"/>
      <c r="F2712" s="23"/>
      <c r="G2712" s="23"/>
      <c r="H2712" s="23"/>
      <c r="I2712" s="23"/>
      <c r="J2712" s="23"/>
      <c r="K2712" s="23"/>
      <c r="L2712" s="23"/>
    </row>
    <row r="2713" spans="5:12" s="24" customFormat="1" x14ac:dyDescent="0.25">
      <c r="E2713" s="23"/>
      <c r="F2713" s="23"/>
      <c r="G2713" s="23"/>
      <c r="H2713" s="23"/>
      <c r="I2713" s="23"/>
      <c r="J2713" s="23"/>
      <c r="K2713" s="23"/>
      <c r="L2713" s="23"/>
    </row>
    <row r="2714" spans="5:12" s="24" customFormat="1" x14ac:dyDescent="0.25">
      <c r="E2714" s="23"/>
      <c r="F2714" s="23"/>
      <c r="G2714" s="23"/>
      <c r="H2714" s="23"/>
      <c r="I2714" s="23"/>
      <c r="J2714" s="23"/>
      <c r="K2714" s="23"/>
      <c r="L2714" s="23"/>
    </row>
    <row r="2715" spans="5:12" s="24" customFormat="1" x14ac:dyDescent="0.25">
      <c r="E2715" s="23"/>
      <c r="F2715" s="23"/>
      <c r="G2715" s="23"/>
      <c r="H2715" s="23"/>
      <c r="I2715" s="23"/>
      <c r="J2715" s="23"/>
      <c r="K2715" s="23"/>
      <c r="L2715" s="23"/>
    </row>
    <row r="2716" spans="5:12" s="24" customFormat="1" x14ac:dyDescent="0.25">
      <c r="E2716" s="23"/>
      <c r="F2716" s="23"/>
      <c r="G2716" s="23"/>
      <c r="H2716" s="23"/>
      <c r="I2716" s="23"/>
      <c r="J2716" s="23"/>
      <c r="K2716" s="23"/>
      <c r="L2716" s="23"/>
    </row>
    <row r="2717" spans="5:12" s="24" customFormat="1" x14ac:dyDescent="0.25">
      <c r="E2717" s="23"/>
      <c r="F2717" s="23"/>
      <c r="G2717" s="23"/>
      <c r="H2717" s="23"/>
      <c r="I2717" s="23"/>
      <c r="J2717" s="23"/>
      <c r="K2717" s="23"/>
      <c r="L2717" s="23"/>
    </row>
    <row r="2718" spans="5:12" s="24" customFormat="1" x14ac:dyDescent="0.25">
      <c r="E2718" s="23"/>
      <c r="F2718" s="23"/>
      <c r="G2718" s="23"/>
      <c r="H2718" s="23"/>
      <c r="I2718" s="23"/>
      <c r="J2718" s="23"/>
      <c r="K2718" s="23"/>
      <c r="L2718" s="23"/>
    </row>
    <row r="2719" spans="5:12" s="24" customFormat="1" x14ac:dyDescent="0.25">
      <c r="E2719" s="23"/>
      <c r="F2719" s="23"/>
      <c r="G2719" s="23"/>
      <c r="H2719" s="23"/>
      <c r="I2719" s="23"/>
      <c r="J2719" s="23"/>
      <c r="K2719" s="23"/>
      <c r="L2719" s="23"/>
    </row>
    <row r="2720" spans="5:12" s="24" customFormat="1" x14ac:dyDescent="0.25">
      <c r="E2720" s="23"/>
      <c r="F2720" s="23"/>
      <c r="G2720" s="23"/>
      <c r="H2720" s="23"/>
      <c r="I2720" s="23"/>
      <c r="J2720" s="23"/>
      <c r="K2720" s="23"/>
      <c r="L2720" s="23"/>
    </row>
    <row r="2721" spans="5:12" s="24" customFormat="1" x14ac:dyDescent="0.25">
      <c r="E2721" s="23"/>
      <c r="F2721" s="23"/>
      <c r="G2721" s="23"/>
      <c r="H2721" s="23"/>
      <c r="I2721" s="23"/>
      <c r="J2721" s="23"/>
      <c r="K2721" s="23"/>
      <c r="L2721" s="23"/>
    </row>
    <row r="2722" spans="5:12" s="24" customFormat="1" x14ac:dyDescent="0.25">
      <c r="E2722" s="23"/>
      <c r="F2722" s="23"/>
      <c r="G2722" s="23"/>
      <c r="H2722" s="23"/>
      <c r="I2722" s="23"/>
      <c r="J2722" s="23"/>
      <c r="K2722" s="23"/>
      <c r="L2722" s="23"/>
    </row>
    <row r="2723" spans="5:12" s="24" customFormat="1" x14ac:dyDescent="0.25">
      <c r="E2723" s="23"/>
      <c r="F2723" s="23"/>
      <c r="G2723" s="23"/>
      <c r="H2723" s="23"/>
      <c r="I2723" s="23"/>
      <c r="J2723" s="23"/>
      <c r="K2723" s="23"/>
      <c r="L2723" s="23"/>
    </row>
    <row r="2724" spans="5:12" s="24" customFormat="1" x14ac:dyDescent="0.25">
      <c r="E2724" s="23"/>
      <c r="F2724" s="23"/>
      <c r="G2724" s="23"/>
      <c r="H2724" s="23"/>
      <c r="I2724" s="23"/>
      <c r="J2724" s="23"/>
      <c r="K2724" s="23"/>
      <c r="L2724" s="23"/>
    </row>
    <row r="2725" spans="5:12" s="24" customFormat="1" x14ac:dyDescent="0.25">
      <c r="E2725" s="23"/>
      <c r="F2725" s="23"/>
      <c r="G2725" s="23"/>
      <c r="H2725" s="23"/>
      <c r="I2725" s="23"/>
      <c r="J2725" s="23"/>
      <c r="K2725" s="23"/>
      <c r="L2725" s="23"/>
    </row>
    <row r="2726" spans="5:12" s="24" customFormat="1" x14ac:dyDescent="0.25">
      <c r="E2726" s="23"/>
      <c r="F2726" s="23"/>
      <c r="G2726" s="23"/>
      <c r="H2726" s="23"/>
      <c r="I2726" s="23"/>
      <c r="J2726" s="23"/>
      <c r="K2726" s="23"/>
      <c r="L2726" s="23"/>
    </row>
    <row r="2727" spans="5:12" s="24" customFormat="1" x14ac:dyDescent="0.25">
      <c r="E2727" s="23"/>
      <c r="F2727" s="23"/>
      <c r="G2727" s="23"/>
      <c r="H2727" s="23"/>
      <c r="I2727" s="23"/>
      <c r="J2727" s="23"/>
      <c r="K2727" s="23"/>
      <c r="L2727" s="23"/>
    </row>
    <row r="2728" spans="5:12" s="24" customFormat="1" x14ac:dyDescent="0.25">
      <c r="E2728" s="23"/>
      <c r="F2728" s="23"/>
      <c r="G2728" s="23"/>
      <c r="H2728" s="23"/>
      <c r="I2728" s="23"/>
      <c r="J2728" s="23"/>
      <c r="K2728" s="23"/>
      <c r="L2728" s="23"/>
    </row>
    <row r="2729" spans="5:12" s="24" customFormat="1" x14ac:dyDescent="0.25">
      <c r="E2729" s="23"/>
      <c r="F2729" s="23"/>
      <c r="G2729" s="23"/>
      <c r="H2729" s="23"/>
      <c r="I2729" s="23"/>
      <c r="J2729" s="23"/>
      <c r="K2729" s="23"/>
      <c r="L2729" s="23"/>
    </row>
    <row r="2730" spans="5:12" s="24" customFormat="1" x14ac:dyDescent="0.25">
      <c r="E2730" s="23"/>
      <c r="F2730" s="23"/>
      <c r="G2730" s="23"/>
      <c r="H2730" s="23"/>
      <c r="I2730" s="23"/>
      <c r="J2730" s="23"/>
      <c r="K2730" s="23"/>
      <c r="L2730" s="23"/>
    </row>
    <row r="2731" spans="5:12" s="24" customFormat="1" x14ac:dyDescent="0.25">
      <c r="E2731" s="23"/>
      <c r="F2731" s="23"/>
      <c r="G2731" s="23"/>
      <c r="H2731" s="23"/>
      <c r="I2731" s="23"/>
      <c r="J2731" s="23"/>
      <c r="K2731" s="23"/>
      <c r="L2731" s="23"/>
    </row>
    <row r="2732" spans="5:12" s="24" customFormat="1" x14ac:dyDescent="0.25">
      <c r="E2732" s="23"/>
      <c r="F2732" s="23"/>
      <c r="G2732" s="23"/>
      <c r="H2732" s="23"/>
      <c r="I2732" s="23"/>
      <c r="J2732" s="23"/>
      <c r="K2732" s="23"/>
      <c r="L2732" s="23"/>
    </row>
    <row r="2733" spans="5:12" s="24" customFormat="1" x14ac:dyDescent="0.25">
      <c r="E2733" s="23"/>
      <c r="F2733" s="23"/>
      <c r="G2733" s="23"/>
      <c r="H2733" s="23"/>
      <c r="I2733" s="23"/>
      <c r="J2733" s="23"/>
      <c r="K2733" s="23"/>
      <c r="L2733" s="23"/>
    </row>
    <row r="2734" spans="5:12" s="24" customFormat="1" x14ac:dyDescent="0.25">
      <c r="E2734" s="23"/>
      <c r="F2734" s="23"/>
      <c r="G2734" s="23"/>
      <c r="H2734" s="23"/>
      <c r="I2734" s="23"/>
      <c r="J2734" s="23"/>
      <c r="K2734" s="23"/>
      <c r="L2734" s="23"/>
    </row>
    <row r="2735" spans="5:12" s="24" customFormat="1" x14ac:dyDescent="0.25">
      <c r="E2735" s="23"/>
      <c r="F2735" s="23"/>
      <c r="G2735" s="23"/>
      <c r="H2735" s="23"/>
      <c r="I2735" s="23"/>
      <c r="J2735" s="23"/>
      <c r="K2735" s="23"/>
      <c r="L2735" s="23"/>
    </row>
    <row r="2736" spans="5:12" s="24" customFormat="1" x14ac:dyDescent="0.25">
      <c r="E2736" s="23"/>
      <c r="F2736" s="23"/>
      <c r="G2736" s="23"/>
      <c r="H2736" s="23"/>
      <c r="I2736" s="23"/>
      <c r="J2736" s="23"/>
      <c r="K2736" s="23"/>
      <c r="L2736" s="23"/>
    </row>
    <row r="2737" spans="5:12" s="24" customFormat="1" x14ac:dyDescent="0.25">
      <c r="E2737" s="23"/>
      <c r="F2737" s="23"/>
      <c r="G2737" s="23"/>
      <c r="H2737" s="23"/>
      <c r="I2737" s="23"/>
      <c r="J2737" s="23"/>
      <c r="K2737" s="23"/>
      <c r="L2737" s="23"/>
    </row>
    <row r="2738" spans="5:12" s="24" customFormat="1" x14ac:dyDescent="0.25">
      <c r="E2738" s="23"/>
      <c r="F2738" s="23"/>
      <c r="G2738" s="23"/>
      <c r="H2738" s="23"/>
      <c r="I2738" s="23"/>
      <c r="J2738" s="23"/>
      <c r="K2738" s="23"/>
      <c r="L2738" s="23"/>
    </row>
    <row r="2739" spans="5:12" s="24" customFormat="1" x14ac:dyDescent="0.25">
      <c r="E2739" s="23"/>
      <c r="F2739" s="23"/>
      <c r="G2739" s="23"/>
      <c r="H2739" s="23"/>
      <c r="I2739" s="23"/>
      <c r="J2739" s="23"/>
      <c r="K2739" s="23"/>
      <c r="L2739" s="23"/>
    </row>
    <row r="2740" spans="5:12" s="24" customFormat="1" x14ac:dyDescent="0.25">
      <c r="E2740" s="23"/>
      <c r="F2740" s="23"/>
      <c r="G2740" s="23"/>
      <c r="H2740" s="23"/>
      <c r="I2740" s="23"/>
      <c r="J2740" s="23"/>
      <c r="K2740" s="23"/>
      <c r="L2740" s="23"/>
    </row>
    <row r="2741" spans="5:12" s="24" customFormat="1" x14ac:dyDescent="0.25">
      <c r="E2741" s="23"/>
      <c r="F2741" s="23"/>
      <c r="G2741" s="23"/>
      <c r="H2741" s="23"/>
      <c r="I2741" s="23"/>
      <c r="J2741" s="23"/>
      <c r="K2741" s="23"/>
      <c r="L2741" s="23"/>
    </row>
    <row r="2742" spans="5:12" s="24" customFormat="1" x14ac:dyDescent="0.25">
      <c r="E2742" s="23"/>
      <c r="F2742" s="23"/>
      <c r="G2742" s="23"/>
      <c r="H2742" s="23"/>
      <c r="I2742" s="23"/>
      <c r="J2742" s="23"/>
      <c r="K2742" s="23"/>
      <c r="L2742" s="23"/>
    </row>
    <row r="2743" spans="5:12" s="24" customFormat="1" x14ac:dyDescent="0.25">
      <c r="E2743" s="23"/>
      <c r="F2743" s="23"/>
      <c r="G2743" s="23"/>
      <c r="H2743" s="23"/>
      <c r="I2743" s="23"/>
      <c r="J2743" s="23"/>
      <c r="K2743" s="23"/>
      <c r="L2743" s="23"/>
    </row>
    <row r="2744" spans="5:12" s="24" customFormat="1" x14ac:dyDescent="0.25">
      <c r="E2744" s="23"/>
      <c r="F2744" s="23"/>
      <c r="G2744" s="23"/>
      <c r="H2744" s="23"/>
      <c r="I2744" s="23"/>
      <c r="J2744" s="23"/>
      <c r="K2744" s="23"/>
      <c r="L2744" s="23"/>
    </row>
    <row r="2745" spans="5:12" s="24" customFormat="1" x14ac:dyDescent="0.25">
      <c r="E2745" s="23"/>
      <c r="F2745" s="23"/>
      <c r="G2745" s="23"/>
      <c r="H2745" s="23"/>
      <c r="I2745" s="23"/>
      <c r="J2745" s="23"/>
      <c r="K2745" s="23"/>
      <c r="L2745" s="23"/>
    </row>
    <row r="2746" spans="5:12" s="24" customFormat="1" x14ac:dyDescent="0.25">
      <c r="E2746" s="23"/>
      <c r="F2746" s="23"/>
      <c r="G2746" s="23"/>
      <c r="H2746" s="23"/>
      <c r="I2746" s="23"/>
      <c r="J2746" s="23"/>
      <c r="K2746" s="23"/>
      <c r="L2746" s="23"/>
    </row>
    <row r="2747" spans="5:12" s="24" customFormat="1" x14ac:dyDescent="0.25">
      <c r="E2747" s="23"/>
      <c r="F2747" s="23"/>
      <c r="G2747" s="23"/>
      <c r="H2747" s="23"/>
      <c r="I2747" s="23"/>
      <c r="J2747" s="23"/>
      <c r="K2747" s="23"/>
      <c r="L2747" s="23"/>
    </row>
    <row r="2748" spans="5:12" s="24" customFormat="1" x14ac:dyDescent="0.25">
      <c r="E2748" s="23"/>
      <c r="F2748" s="23"/>
      <c r="G2748" s="23"/>
      <c r="H2748" s="23"/>
      <c r="I2748" s="23"/>
      <c r="J2748" s="23"/>
      <c r="K2748" s="23"/>
      <c r="L2748" s="23"/>
    </row>
    <row r="2749" spans="5:12" s="24" customFormat="1" x14ac:dyDescent="0.25">
      <c r="E2749" s="23"/>
      <c r="F2749" s="23"/>
      <c r="G2749" s="23"/>
      <c r="H2749" s="23"/>
      <c r="I2749" s="23"/>
      <c r="J2749" s="23"/>
      <c r="K2749" s="23"/>
      <c r="L2749" s="23"/>
    </row>
    <row r="2750" spans="5:12" s="24" customFormat="1" x14ac:dyDescent="0.25">
      <c r="E2750" s="23"/>
      <c r="F2750" s="23"/>
      <c r="G2750" s="23"/>
      <c r="H2750" s="23"/>
      <c r="I2750" s="23"/>
      <c r="J2750" s="23"/>
      <c r="K2750" s="23"/>
      <c r="L2750" s="23"/>
    </row>
    <row r="2751" spans="5:12" s="24" customFormat="1" x14ac:dyDescent="0.25">
      <c r="E2751" s="23"/>
      <c r="F2751" s="23"/>
      <c r="G2751" s="23"/>
      <c r="H2751" s="23"/>
      <c r="I2751" s="23"/>
      <c r="J2751" s="23"/>
      <c r="K2751" s="23"/>
      <c r="L2751" s="23"/>
    </row>
    <row r="2752" spans="5:12" s="24" customFormat="1" x14ac:dyDescent="0.25">
      <c r="E2752" s="23"/>
      <c r="F2752" s="23"/>
      <c r="G2752" s="23"/>
      <c r="H2752" s="23"/>
      <c r="I2752" s="23"/>
      <c r="J2752" s="23"/>
      <c r="K2752" s="23"/>
      <c r="L2752" s="23"/>
    </row>
    <row r="2753" spans="5:12" s="24" customFormat="1" x14ac:dyDescent="0.25">
      <c r="E2753" s="23"/>
      <c r="F2753" s="23"/>
      <c r="G2753" s="23"/>
      <c r="H2753" s="23"/>
      <c r="I2753" s="23"/>
      <c r="J2753" s="23"/>
      <c r="K2753" s="23"/>
      <c r="L2753" s="23"/>
    </row>
    <row r="2754" spans="5:12" s="24" customFormat="1" x14ac:dyDescent="0.25">
      <c r="E2754" s="23"/>
      <c r="F2754" s="23"/>
      <c r="G2754" s="23"/>
      <c r="H2754" s="23"/>
      <c r="I2754" s="23"/>
      <c r="J2754" s="23"/>
      <c r="K2754" s="23"/>
      <c r="L2754" s="23"/>
    </row>
    <row r="2755" spans="5:12" s="24" customFormat="1" x14ac:dyDescent="0.25">
      <c r="E2755" s="23"/>
      <c r="F2755" s="23"/>
      <c r="G2755" s="23"/>
      <c r="H2755" s="23"/>
      <c r="I2755" s="23"/>
      <c r="J2755" s="23"/>
      <c r="K2755" s="23"/>
      <c r="L2755" s="23"/>
    </row>
    <row r="2756" spans="5:12" s="24" customFormat="1" x14ac:dyDescent="0.25">
      <c r="E2756" s="23"/>
      <c r="F2756" s="23"/>
      <c r="G2756" s="23"/>
      <c r="H2756" s="23"/>
      <c r="I2756" s="23"/>
      <c r="J2756" s="23"/>
      <c r="K2756" s="23"/>
      <c r="L2756" s="23"/>
    </row>
    <row r="2757" spans="5:12" s="24" customFormat="1" x14ac:dyDescent="0.25">
      <c r="E2757" s="23"/>
      <c r="F2757" s="23"/>
      <c r="G2757" s="23"/>
      <c r="H2757" s="23"/>
      <c r="I2757" s="23"/>
      <c r="J2757" s="23"/>
      <c r="K2757" s="23"/>
      <c r="L2757" s="23"/>
    </row>
    <row r="2758" spans="5:12" s="24" customFormat="1" x14ac:dyDescent="0.25">
      <c r="E2758" s="23"/>
      <c r="F2758" s="23"/>
      <c r="G2758" s="23"/>
      <c r="H2758" s="23"/>
      <c r="I2758" s="23"/>
      <c r="J2758" s="23"/>
      <c r="K2758" s="23"/>
      <c r="L2758" s="23"/>
    </row>
    <row r="2759" spans="5:12" s="24" customFormat="1" x14ac:dyDescent="0.25">
      <c r="E2759" s="23"/>
      <c r="F2759" s="23"/>
      <c r="G2759" s="23"/>
      <c r="H2759" s="23"/>
      <c r="I2759" s="23"/>
      <c r="J2759" s="23"/>
      <c r="K2759" s="23"/>
      <c r="L2759" s="23"/>
    </row>
    <row r="2760" spans="5:12" s="24" customFormat="1" x14ac:dyDescent="0.25">
      <c r="E2760" s="23"/>
      <c r="F2760" s="23"/>
      <c r="G2760" s="23"/>
      <c r="H2760" s="23"/>
      <c r="I2760" s="23"/>
      <c r="J2760" s="23"/>
      <c r="K2760" s="23"/>
      <c r="L2760" s="23"/>
    </row>
    <row r="2761" spans="5:12" s="24" customFormat="1" x14ac:dyDescent="0.25">
      <c r="E2761" s="23"/>
      <c r="F2761" s="23"/>
      <c r="G2761" s="23"/>
      <c r="H2761" s="23"/>
      <c r="I2761" s="23"/>
      <c r="J2761" s="23"/>
      <c r="K2761" s="23"/>
      <c r="L2761" s="23"/>
    </row>
    <row r="2762" spans="5:12" s="24" customFormat="1" x14ac:dyDescent="0.25">
      <c r="E2762" s="23"/>
      <c r="F2762" s="23"/>
      <c r="G2762" s="23"/>
      <c r="H2762" s="23"/>
      <c r="I2762" s="23"/>
      <c r="J2762" s="23"/>
      <c r="K2762" s="23"/>
      <c r="L2762" s="23"/>
    </row>
    <row r="2763" spans="5:12" s="24" customFormat="1" x14ac:dyDescent="0.25">
      <c r="E2763" s="23"/>
      <c r="F2763" s="23"/>
      <c r="G2763" s="23"/>
      <c r="H2763" s="23"/>
      <c r="I2763" s="23"/>
      <c r="J2763" s="23"/>
      <c r="K2763" s="23"/>
      <c r="L2763" s="23"/>
    </row>
    <row r="2764" spans="5:12" s="24" customFormat="1" x14ac:dyDescent="0.25">
      <c r="E2764" s="23"/>
      <c r="F2764" s="23"/>
      <c r="G2764" s="23"/>
      <c r="H2764" s="23"/>
      <c r="I2764" s="23"/>
      <c r="J2764" s="23"/>
      <c r="K2764" s="23"/>
      <c r="L2764" s="23"/>
    </row>
    <row r="2765" spans="5:12" s="24" customFormat="1" x14ac:dyDescent="0.25">
      <c r="E2765" s="23"/>
      <c r="F2765" s="23"/>
      <c r="G2765" s="23"/>
      <c r="H2765" s="23"/>
      <c r="I2765" s="23"/>
      <c r="J2765" s="23"/>
      <c r="K2765" s="23"/>
      <c r="L2765" s="23"/>
    </row>
    <row r="2766" spans="5:12" s="24" customFormat="1" x14ac:dyDescent="0.25">
      <c r="E2766" s="23"/>
      <c r="F2766" s="23"/>
      <c r="G2766" s="23"/>
      <c r="H2766" s="23"/>
      <c r="I2766" s="23"/>
      <c r="J2766" s="23"/>
      <c r="K2766" s="23"/>
      <c r="L2766" s="23"/>
    </row>
    <row r="2767" spans="5:12" s="24" customFormat="1" x14ac:dyDescent="0.25">
      <c r="E2767" s="23"/>
      <c r="F2767" s="23"/>
      <c r="G2767" s="23"/>
      <c r="H2767" s="23"/>
      <c r="I2767" s="23"/>
      <c r="J2767" s="23"/>
      <c r="K2767" s="23"/>
      <c r="L2767" s="23"/>
    </row>
    <row r="2768" spans="5:12" s="24" customFormat="1" x14ac:dyDescent="0.25">
      <c r="E2768" s="23"/>
      <c r="F2768" s="23"/>
      <c r="G2768" s="23"/>
      <c r="H2768" s="23"/>
      <c r="I2768" s="23"/>
      <c r="J2768" s="23"/>
      <c r="K2768" s="23"/>
      <c r="L2768" s="23"/>
    </row>
    <row r="2769" spans="5:12" s="24" customFormat="1" x14ac:dyDescent="0.25">
      <c r="E2769" s="23"/>
      <c r="F2769" s="23"/>
      <c r="G2769" s="23"/>
      <c r="H2769" s="23"/>
      <c r="I2769" s="23"/>
      <c r="J2769" s="23"/>
      <c r="K2769" s="23"/>
      <c r="L2769" s="23"/>
    </row>
    <row r="2770" spans="5:12" s="24" customFormat="1" x14ac:dyDescent="0.25">
      <c r="E2770" s="23"/>
      <c r="F2770" s="23"/>
      <c r="G2770" s="23"/>
      <c r="H2770" s="23"/>
      <c r="I2770" s="23"/>
      <c r="J2770" s="23"/>
      <c r="K2770" s="23"/>
      <c r="L2770" s="23"/>
    </row>
    <row r="2771" spans="5:12" s="24" customFormat="1" x14ac:dyDescent="0.25">
      <c r="E2771" s="23"/>
      <c r="F2771" s="23"/>
      <c r="G2771" s="23"/>
      <c r="H2771" s="23"/>
      <c r="I2771" s="23"/>
      <c r="J2771" s="23"/>
      <c r="K2771" s="23"/>
      <c r="L2771" s="23"/>
    </row>
    <row r="2772" spans="5:12" s="24" customFormat="1" x14ac:dyDescent="0.25">
      <c r="E2772" s="23"/>
      <c r="F2772" s="23"/>
      <c r="G2772" s="23"/>
      <c r="H2772" s="23"/>
      <c r="I2772" s="23"/>
      <c r="J2772" s="23"/>
      <c r="K2772" s="23"/>
      <c r="L2772" s="23"/>
    </row>
    <row r="2773" spans="5:12" s="24" customFormat="1" x14ac:dyDescent="0.25">
      <c r="E2773" s="23"/>
      <c r="F2773" s="23"/>
      <c r="G2773" s="23"/>
      <c r="H2773" s="23"/>
      <c r="I2773" s="23"/>
      <c r="J2773" s="23"/>
      <c r="K2773" s="23"/>
      <c r="L2773" s="23"/>
    </row>
    <row r="2774" spans="5:12" s="24" customFormat="1" x14ac:dyDescent="0.25">
      <c r="E2774" s="23"/>
      <c r="F2774" s="23"/>
      <c r="G2774" s="23"/>
      <c r="H2774" s="23"/>
      <c r="I2774" s="23"/>
      <c r="J2774" s="23"/>
      <c r="K2774" s="23"/>
      <c r="L2774" s="23"/>
    </row>
    <row r="2775" spans="5:12" s="24" customFormat="1" x14ac:dyDescent="0.25">
      <c r="E2775" s="23"/>
      <c r="F2775" s="23"/>
      <c r="G2775" s="23"/>
      <c r="H2775" s="23"/>
      <c r="I2775" s="23"/>
      <c r="J2775" s="23"/>
      <c r="K2775" s="23"/>
      <c r="L2775" s="23"/>
    </row>
    <row r="2776" spans="5:12" s="24" customFormat="1" x14ac:dyDescent="0.25">
      <c r="E2776" s="23"/>
      <c r="F2776" s="23"/>
      <c r="G2776" s="23"/>
      <c r="H2776" s="23"/>
      <c r="I2776" s="23"/>
      <c r="J2776" s="23"/>
      <c r="K2776" s="23"/>
      <c r="L2776" s="23"/>
    </row>
    <row r="2777" spans="5:12" s="24" customFormat="1" x14ac:dyDescent="0.25">
      <c r="E2777" s="23"/>
      <c r="F2777" s="23"/>
      <c r="G2777" s="23"/>
      <c r="H2777" s="23"/>
      <c r="I2777" s="23"/>
      <c r="J2777" s="23"/>
      <c r="K2777" s="23"/>
      <c r="L2777" s="23"/>
    </row>
    <row r="2778" spans="5:12" s="24" customFormat="1" x14ac:dyDescent="0.25">
      <c r="E2778" s="23"/>
      <c r="F2778" s="23"/>
      <c r="G2778" s="23"/>
      <c r="H2778" s="23"/>
      <c r="I2778" s="23"/>
      <c r="J2778" s="23"/>
      <c r="K2778" s="23"/>
      <c r="L2778" s="23"/>
    </row>
    <row r="2779" spans="5:12" s="24" customFormat="1" x14ac:dyDescent="0.25">
      <c r="E2779" s="23"/>
      <c r="F2779" s="23"/>
      <c r="G2779" s="23"/>
      <c r="H2779" s="23"/>
      <c r="I2779" s="23"/>
      <c r="J2779" s="23"/>
      <c r="K2779" s="23"/>
      <c r="L2779" s="23"/>
    </row>
    <row r="2780" spans="5:12" s="24" customFormat="1" x14ac:dyDescent="0.25">
      <c r="E2780" s="23"/>
      <c r="F2780" s="23"/>
      <c r="G2780" s="23"/>
      <c r="H2780" s="23"/>
      <c r="I2780" s="23"/>
      <c r="J2780" s="23"/>
      <c r="K2780" s="23"/>
      <c r="L2780" s="23"/>
    </row>
    <row r="2781" spans="5:12" s="24" customFormat="1" x14ac:dyDescent="0.25">
      <c r="E2781" s="23"/>
      <c r="F2781" s="23"/>
      <c r="G2781" s="23"/>
      <c r="H2781" s="23"/>
      <c r="I2781" s="23"/>
      <c r="J2781" s="23"/>
      <c r="K2781" s="23"/>
      <c r="L2781" s="23"/>
    </row>
    <row r="2782" spans="5:12" s="24" customFormat="1" x14ac:dyDescent="0.25">
      <c r="E2782" s="23"/>
      <c r="F2782" s="23"/>
      <c r="G2782" s="23"/>
      <c r="H2782" s="23"/>
      <c r="I2782" s="23"/>
      <c r="J2782" s="23"/>
      <c r="K2782" s="23"/>
      <c r="L2782" s="23"/>
    </row>
    <row r="2783" spans="5:12" s="24" customFormat="1" x14ac:dyDescent="0.25">
      <c r="E2783" s="23"/>
      <c r="F2783" s="23"/>
      <c r="G2783" s="23"/>
      <c r="H2783" s="23"/>
      <c r="I2783" s="23"/>
      <c r="J2783" s="23"/>
      <c r="K2783" s="23"/>
      <c r="L2783" s="23"/>
    </row>
    <row r="2784" spans="5:12" s="24" customFormat="1" x14ac:dyDescent="0.25">
      <c r="E2784" s="23"/>
      <c r="F2784" s="23"/>
      <c r="G2784" s="23"/>
      <c r="H2784" s="23"/>
      <c r="I2784" s="23"/>
      <c r="J2784" s="23"/>
      <c r="K2784" s="23"/>
      <c r="L2784" s="23"/>
    </row>
    <row r="2785" spans="5:12" s="24" customFormat="1" x14ac:dyDescent="0.25">
      <c r="E2785" s="23"/>
      <c r="F2785" s="23"/>
      <c r="G2785" s="23"/>
      <c r="H2785" s="23"/>
      <c r="I2785" s="23"/>
      <c r="J2785" s="23"/>
      <c r="K2785" s="23"/>
      <c r="L2785" s="23"/>
    </row>
    <row r="2786" spans="5:12" s="24" customFormat="1" x14ac:dyDescent="0.25">
      <c r="E2786" s="23"/>
      <c r="F2786" s="23"/>
      <c r="G2786" s="23"/>
      <c r="H2786" s="23"/>
      <c r="I2786" s="23"/>
      <c r="J2786" s="23"/>
      <c r="K2786" s="23"/>
      <c r="L2786" s="23"/>
    </row>
    <row r="2787" spans="5:12" s="24" customFormat="1" x14ac:dyDescent="0.25">
      <c r="E2787" s="23"/>
      <c r="F2787" s="23"/>
      <c r="G2787" s="23"/>
      <c r="H2787" s="23"/>
      <c r="I2787" s="23"/>
      <c r="J2787" s="23"/>
      <c r="K2787" s="23"/>
      <c r="L2787" s="23"/>
    </row>
    <row r="2788" spans="5:12" s="24" customFormat="1" x14ac:dyDescent="0.25">
      <c r="E2788" s="23"/>
      <c r="F2788" s="23"/>
      <c r="G2788" s="23"/>
      <c r="H2788" s="23"/>
      <c r="I2788" s="23"/>
      <c r="J2788" s="23"/>
      <c r="K2788" s="23"/>
      <c r="L2788" s="23"/>
    </row>
    <row r="2789" spans="5:12" s="24" customFormat="1" x14ac:dyDescent="0.25">
      <c r="E2789" s="23"/>
      <c r="F2789" s="23"/>
      <c r="G2789" s="23"/>
      <c r="H2789" s="23"/>
      <c r="I2789" s="23"/>
      <c r="J2789" s="23"/>
      <c r="K2789" s="23"/>
      <c r="L2789" s="23"/>
    </row>
    <row r="2790" spans="5:12" s="24" customFormat="1" x14ac:dyDescent="0.25">
      <c r="E2790" s="23"/>
      <c r="F2790" s="23"/>
      <c r="G2790" s="23"/>
      <c r="H2790" s="23"/>
      <c r="I2790" s="23"/>
      <c r="J2790" s="23"/>
      <c r="K2790" s="23"/>
      <c r="L2790" s="23"/>
    </row>
    <row r="2791" spans="5:12" s="24" customFormat="1" x14ac:dyDescent="0.25">
      <c r="E2791" s="23"/>
      <c r="F2791" s="23"/>
      <c r="G2791" s="23"/>
      <c r="H2791" s="23"/>
      <c r="I2791" s="23"/>
      <c r="J2791" s="23"/>
      <c r="K2791" s="23"/>
      <c r="L2791" s="23"/>
    </row>
    <row r="2792" spans="5:12" s="24" customFormat="1" x14ac:dyDescent="0.25">
      <c r="E2792" s="23"/>
      <c r="F2792" s="23"/>
      <c r="G2792" s="23"/>
      <c r="H2792" s="23"/>
      <c r="I2792" s="23"/>
      <c r="J2792" s="23"/>
      <c r="K2792" s="23"/>
      <c r="L2792" s="23"/>
    </row>
    <row r="2793" spans="5:12" s="24" customFormat="1" x14ac:dyDescent="0.25">
      <c r="E2793" s="23"/>
      <c r="F2793" s="23"/>
      <c r="G2793" s="23"/>
      <c r="H2793" s="23"/>
      <c r="I2793" s="23"/>
      <c r="J2793" s="23"/>
      <c r="K2793" s="23"/>
      <c r="L2793" s="23"/>
    </row>
    <row r="2794" spans="5:12" s="24" customFormat="1" x14ac:dyDescent="0.25">
      <c r="E2794" s="23"/>
      <c r="F2794" s="23"/>
      <c r="G2794" s="23"/>
      <c r="H2794" s="23"/>
      <c r="I2794" s="23"/>
      <c r="J2794" s="23"/>
      <c r="K2794" s="23"/>
      <c r="L2794" s="23"/>
    </row>
    <row r="2795" spans="5:12" s="24" customFormat="1" x14ac:dyDescent="0.25">
      <c r="E2795" s="23"/>
      <c r="F2795" s="23"/>
      <c r="G2795" s="23"/>
      <c r="H2795" s="23"/>
      <c r="I2795" s="23"/>
      <c r="J2795" s="23"/>
      <c r="K2795" s="23"/>
      <c r="L2795" s="23"/>
    </row>
    <row r="2796" spans="5:12" s="24" customFormat="1" x14ac:dyDescent="0.25">
      <c r="E2796" s="23"/>
      <c r="F2796" s="23"/>
      <c r="G2796" s="23"/>
      <c r="H2796" s="23"/>
      <c r="I2796" s="23"/>
      <c r="J2796" s="23"/>
      <c r="K2796" s="23"/>
      <c r="L2796" s="23"/>
    </row>
    <row r="2797" spans="5:12" s="24" customFormat="1" x14ac:dyDescent="0.25">
      <c r="E2797" s="23"/>
      <c r="F2797" s="23"/>
      <c r="G2797" s="23"/>
      <c r="H2797" s="23"/>
      <c r="I2797" s="23"/>
      <c r="J2797" s="23"/>
      <c r="K2797" s="23"/>
      <c r="L2797" s="23"/>
    </row>
    <row r="2798" spans="5:12" s="24" customFormat="1" x14ac:dyDescent="0.25">
      <c r="E2798" s="23"/>
      <c r="F2798" s="23"/>
      <c r="G2798" s="23"/>
      <c r="H2798" s="23"/>
      <c r="I2798" s="23"/>
      <c r="J2798" s="23"/>
      <c r="K2798" s="23"/>
      <c r="L2798" s="23"/>
    </row>
    <row r="2799" spans="5:12" s="24" customFormat="1" x14ac:dyDescent="0.25">
      <c r="E2799" s="23"/>
      <c r="F2799" s="23"/>
      <c r="G2799" s="23"/>
      <c r="H2799" s="23"/>
      <c r="I2799" s="23"/>
      <c r="J2799" s="23"/>
      <c r="K2799" s="23"/>
      <c r="L2799" s="23"/>
    </row>
    <row r="2800" spans="5:12" s="24" customFormat="1" x14ac:dyDescent="0.25">
      <c r="E2800" s="23"/>
      <c r="F2800" s="23"/>
      <c r="G2800" s="23"/>
      <c r="H2800" s="23"/>
      <c r="I2800" s="23"/>
      <c r="J2800" s="23"/>
      <c r="K2800" s="23"/>
      <c r="L2800" s="23"/>
    </row>
    <row r="2801" spans="5:12" s="24" customFormat="1" x14ac:dyDescent="0.25">
      <c r="E2801" s="23"/>
      <c r="F2801" s="23"/>
      <c r="G2801" s="23"/>
      <c r="H2801" s="23"/>
      <c r="I2801" s="23"/>
      <c r="J2801" s="23"/>
      <c r="K2801" s="23"/>
      <c r="L2801" s="23"/>
    </row>
    <row r="2802" spans="5:12" s="24" customFormat="1" x14ac:dyDescent="0.25">
      <c r="E2802" s="23"/>
      <c r="F2802" s="23"/>
      <c r="G2802" s="23"/>
      <c r="H2802" s="23"/>
      <c r="I2802" s="23"/>
      <c r="J2802" s="23"/>
      <c r="K2802" s="23"/>
      <c r="L2802" s="23"/>
    </row>
    <row r="2803" spans="5:12" s="24" customFormat="1" x14ac:dyDescent="0.25">
      <c r="E2803" s="23"/>
      <c r="F2803" s="23"/>
      <c r="G2803" s="23"/>
      <c r="H2803" s="23"/>
      <c r="I2803" s="23"/>
      <c r="J2803" s="23"/>
      <c r="K2803" s="23"/>
      <c r="L2803" s="23"/>
    </row>
    <row r="2804" spans="5:12" s="24" customFormat="1" x14ac:dyDescent="0.25">
      <c r="E2804" s="23"/>
      <c r="F2804" s="23"/>
      <c r="G2804" s="23"/>
      <c r="H2804" s="23"/>
      <c r="I2804" s="23"/>
      <c r="J2804" s="23"/>
      <c r="K2804" s="23"/>
      <c r="L2804" s="23"/>
    </row>
    <row r="2805" spans="5:12" s="24" customFormat="1" x14ac:dyDescent="0.25">
      <c r="E2805" s="23"/>
      <c r="F2805" s="23"/>
      <c r="G2805" s="23"/>
      <c r="H2805" s="23"/>
      <c r="I2805" s="23"/>
      <c r="J2805" s="23"/>
      <c r="K2805" s="23"/>
      <c r="L2805" s="23"/>
    </row>
    <row r="2806" spans="5:12" s="24" customFormat="1" x14ac:dyDescent="0.25">
      <c r="E2806" s="23"/>
      <c r="F2806" s="23"/>
      <c r="G2806" s="23"/>
      <c r="H2806" s="23"/>
      <c r="I2806" s="23"/>
      <c r="J2806" s="23"/>
      <c r="K2806" s="23"/>
      <c r="L2806" s="23"/>
    </row>
    <row r="2807" spans="5:12" s="24" customFormat="1" x14ac:dyDescent="0.25">
      <c r="E2807" s="23"/>
      <c r="F2807" s="23"/>
      <c r="G2807" s="23"/>
      <c r="H2807" s="23"/>
      <c r="I2807" s="23"/>
      <c r="J2807" s="23"/>
      <c r="K2807" s="23"/>
      <c r="L2807" s="23"/>
    </row>
    <row r="2808" spans="5:12" s="24" customFormat="1" x14ac:dyDescent="0.25">
      <c r="E2808" s="23"/>
      <c r="F2808" s="23"/>
      <c r="G2808" s="23"/>
      <c r="H2808" s="23"/>
      <c r="I2808" s="23"/>
      <c r="J2808" s="23"/>
      <c r="K2808" s="23"/>
      <c r="L2808" s="23"/>
    </row>
    <row r="2809" spans="5:12" s="24" customFormat="1" x14ac:dyDescent="0.25">
      <c r="E2809" s="23"/>
      <c r="F2809" s="23"/>
      <c r="G2809" s="23"/>
      <c r="H2809" s="23"/>
      <c r="I2809" s="23"/>
      <c r="J2809" s="23"/>
      <c r="K2809" s="23"/>
      <c r="L2809" s="23"/>
    </row>
    <row r="2810" spans="5:12" s="24" customFormat="1" x14ac:dyDescent="0.25">
      <c r="E2810" s="23"/>
      <c r="F2810" s="23"/>
      <c r="G2810" s="23"/>
      <c r="H2810" s="23"/>
      <c r="I2810" s="23"/>
      <c r="J2810" s="23"/>
      <c r="K2810" s="23"/>
      <c r="L2810" s="23"/>
    </row>
    <row r="2811" spans="5:12" s="24" customFormat="1" x14ac:dyDescent="0.25">
      <c r="E2811" s="23"/>
      <c r="F2811" s="23"/>
      <c r="G2811" s="23"/>
      <c r="H2811" s="23"/>
      <c r="I2811" s="23"/>
      <c r="J2811" s="23"/>
      <c r="K2811" s="23"/>
      <c r="L2811" s="23"/>
    </row>
    <row r="2812" spans="5:12" s="24" customFormat="1" x14ac:dyDescent="0.25">
      <c r="E2812" s="23"/>
      <c r="F2812" s="23"/>
      <c r="G2812" s="23"/>
      <c r="H2812" s="23"/>
      <c r="I2812" s="23"/>
      <c r="J2812" s="23"/>
      <c r="K2812" s="23"/>
      <c r="L2812" s="23"/>
    </row>
    <row r="2813" spans="5:12" s="24" customFormat="1" x14ac:dyDescent="0.25">
      <c r="E2813" s="23"/>
      <c r="F2813" s="23"/>
      <c r="G2813" s="23"/>
      <c r="H2813" s="23"/>
      <c r="I2813" s="23"/>
      <c r="J2813" s="23"/>
      <c r="K2813" s="23"/>
      <c r="L2813" s="23"/>
    </row>
    <row r="2814" spans="5:12" s="24" customFormat="1" x14ac:dyDescent="0.25">
      <c r="E2814" s="23"/>
      <c r="F2814" s="23"/>
      <c r="G2814" s="23"/>
      <c r="H2814" s="23"/>
      <c r="I2814" s="23"/>
      <c r="J2814" s="23"/>
      <c r="K2814" s="23"/>
      <c r="L2814" s="23"/>
    </row>
    <row r="2815" spans="5:12" s="24" customFormat="1" x14ac:dyDescent="0.25">
      <c r="E2815" s="23"/>
      <c r="F2815" s="23"/>
      <c r="G2815" s="23"/>
      <c r="H2815" s="23"/>
      <c r="I2815" s="23"/>
      <c r="J2815" s="23"/>
      <c r="K2815" s="23"/>
      <c r="L2815" s="23"/>
    </row>
    <row r="2816" spans="5:12" s="24" customFormat="1" x14ac:dyDescent="0.25">
      <c r="E2816" s="23"/>
      <c r="F2816" s="23"/>
      <c r="G2816" s="23"/>
      <c r="H2816" s="23"/>
      <c r="I2816" s="23"/>
      <c r="J2816" s="23"/>
      <c r="K2816" s="23"/>
      <c r="L2816" s="23"/>
    </row>
    <row r="2817" spans="5:12" s="24" customFormat="1" x14ac:dyDescent="0.25">
      <c r="E2817" s="23"/>
      <c r="F2817" s="23"/>
      <c r="G2817" s="23"/>
      <c r="H2817" s="23"/>
      <c r="I2817" s="23"/>
      <c r="J2817" s="23"/>
      <c r="K2817" s="23"/>
      <c r="L2817" s="23"/>
    </row>
    <row r="2818" spans="5:12" s="24" customFormat="1" x14ac:dyDescent="0.25">
      <c r="E2818" s="23"/>
      <c r="F2818" s="23"/>
      <c r="G2818" s="23"/>
      <c r="H2818" s="23"/>
      <c r="I2818" s="23"/>
      <c r="J2818" s="23"/>
      <c r="K2818" s="23"/>
      <c r="L2818" s="23"/>
    </row>
    <row r="2819" spans="5:12" s="24" customFormat="1" x14ac:dyDescent="0.25">
      <c r="E2819" s="23"/>
      <c r="F2819" s="23"/>
      <c r="G2819" s="23"/>
      <c r="H2819" s="23"/>
      <c r="I2819" s="23"/>
      <c r="J2819" s="23"/>
      <c r="K2819" s="23"/>
      <c r="L2819" s="23"/>
    </row>
    <row r="2820" spans="5:12" s="24" customFormat="1" x14ac:dyDescent="0.25">
      <c r="E2820" s="23"/>
      <c r="F2820" s="23"/>
      <c r="G2820" s="23"/>
      <c r="H2820" s="23"/>
      <c r="I2820" s="23"/>
      <c r="J2820" s="23"/>
      <c r="K2820" s="23"/>
      <c r="L2820" s="23"/>
    </row>
    <row r="2821" spans="5:12" s="24" customFormat="1" x14ac:dyDescent="0.25">
      <c r="E2821" s="23"/>
      <c r="F2821" s="23"/>
      <c r="G2821" s="23"/>
      <c r="H2821" s="23"/>
      <c r="I2821" s="23"/>
      <c r="J2821" s="23"/>
      <c r="K2821" s="23"/>
      <c r="L2821" s="23"/>
    </row>
    <row r="2822" spans="5:12" s="24" customFormat="1" x14ac:dyDescent="0.25">
      <c r="E2822" s="23"/>
      <c r="F2822" s="23"/>
      <c r="G2822" s="23"/>
      <c r="H2822" s="23"/>
      <c r="I2822" s="23"/>
      <c r="J2822" s="23"/>
      <c r="K2822" s="23"/>
      <c r="L2822" s="23"/>
    </row>
    <row r="2823" spans="5:12" s="24" customFormat="1" x14ac:dyDescent="0.25">
      <c r="E2823" s="23"/>
      <c r="F2823" s="23"/>
      <c r="G2823" s="23"/>
      <c r="H2823" s="23"/>
      <c r="I2823" s="23"/>
      <c r="J2823" s="23"/>
      <c r="K2823" s="23"/>
      <c r="L2823" s="23"/>
    </row>
    <row r="2824" spans="5:12" s="24" customFormat="1" x14ac:dyDescent="0.25">
      <c r="E2824" s="23"/>
      <c r="F2824" s="23"/>
      <c r="G2824" s="23"/>
      <c r="H2824" s="23"/>
      <c r="I2824" s="23"/>
      <c r="J2824" s="23"/>
      <c r="K2824" s="23"/>
      <c r="L2824" s="23"/>
    </row>
    <row r="2825" spans="5:12" s="24" customFormat="1" x14ac:dyDescent="0.25">
      <c r="E2825" s="23"/>
      <c r="F2825" s="23"/>
      <c r="G2825" s="23"/>
      <c r="H2825" s="23"/>
      <c r="I2825" s="23"/>
      <c r="J2825" s="23"/>
      <c r="K2825" s="23"/>
      <c r="L2825" s="23"/>
    </row>
    <row r="2826" spans="5:12" s="24" customFormat="1" x14ac:dyDescent="0.25">
      <c r="E2826" s="23"/>
      <c r="F2826" s="23"/>
      <c r="G2826" s="23"/>
      <c r="H2826" s="23"/>
      <c r="I2826" s="23"/>
      <c r="J2826" s="23"/>
      <c r="K2826" s="23"/>
      <c r="L2826" s="23"/>
    </row>
    <row r="2827" spans="5:12" s="24" customFormat="1" x14ac:dyDescent="0.25">
      <c r="E2827" s="23"/>
      <c r="F2827" s="23"/>
      <c r="G2827" s="23"/>
      <c r="H2827" s="23"/>
      <c r="I2827" s="23"/>
      <c r="J2827" s="23"/>
      <c r="K2827" s="23"/>
      <c r="L2827" s="23"/>
    </row>
    <row r="2828" spans="5:12" s="24" customFormat="1" x14ac:dyDescent="0.25">
      <c r="E2828" s="23"/>
      <c r="F2828" s="23"/>
      <c r="G2828" s="23"/>
      <c r="H2828" s="23"/>
      <c r="I2828" s="23"/>
      <c r="J2828" s="23"/>
      <c r="K2828" s="23"/>
      <c r="L2828" s="23"/>
    </row>
    <row r="2829" spans="5:12" s="24" customFormat="1" x14ac:dyDescent="0.25">
      <c r="E2829" s="23"/>
      <c r="F2829" s="23"/>
      <c r="G2829" s="23"/>
      <c r="H2829" s="23"/>
      <c r="I2829" s="23"/>
      <c r="J2829" s="23"/>
      <c r="K2829" s="23"/>
      <c r="L2829" s="23"/>
    </row>
    <row r="2830" spans="5:12" s="24" customFormat="1" x14ac:dyDescent="0.25">
      <c r="E2830" s="23"/>
      <c r="F2830" s="23"/>
      <c r="G2830" s="23"/>
      <c r="H2830" s="23"/>
      <c r="I2830" s="23"/>
      <c r="J2830" s="23"/>
      <c r="K2830" s="23"/>
      <c r="L2830" s="23"/>
    </row>
    <row r="2831" spans="5:12" s="24" customFormat="1" x14ac:dyDescent="0.25">
      <c r="E2831" s="23"/>
      <c r="F2831" s="23"/>
      <c r="G2831" s="23"/>
      <c r="H2831" s="23"/>
      <c r="I2831" s="23"/>
      <c r="J2831" s="23"/>
      <c r="K2831" s="23"/>
      <c r="L2831" s="23"/>
    </row>
    <row r="2832" spans="5:12" s="24" customFormat="1" x14ac:dyDescent="0.25">
      <c r="E2832" s="23"/>
      <c r="F2832" s="23"/>
      <c r="G2832" s="23"/>
      <c r="H2832" s="23"/>
      <c r="I2832" s="23"/>
      <c r="J2832" s="23"/>
      <c r="K2832" s="23"/>
      <c r="L2832" s="23"/>
    </row>
    <row r="2833" spans="5:12" s="24" customFormat="1" x14ac:dyDescent="0.25">
      <c r="E2833" s="23"/>
      <c r="F2833" s="23"/>
      <c r="G2833" s="23"/>
      <c r="H2833" s="23"/>
      <c r="I2833" s="23"/>
      <c r="J2833" s="23"/>
      <c r="K2833" s="23"/>
      <c r="L2833" s="23"/>
    </row>
    <row r="2834" spans="5:12" s="24" customFormat="1" x14ac:dyDescent="0.25">
      <c r="E2834" s="23"/>
      <c r="F2834" s="23"/>
      <c r="G2834" s="23"/>
      <c r="H2834" s="23"/>
      <c r="I2834" s="23"/>
      <c r="J2834" s="23"/>
      <c r="K2834" s="23"/>
      <c r="L2834" s="23"/>
    </row>
    <row r="2835" spans="5:12" s="24" customFormat="1" x14ac:dyDescent="0.25">
      <c r="E2835" s="23"/>
      <c r="F2835" s="23"/>
      <c r="G2835" s="23"/>
      <c r="H2835" s="23"/>
      <c r="I2835" s="23"/>
      <c r="J2835" s="23"/>
      <c r="K2835" s="23"/>
      <c r="L2835" s="23"/>
    </row>
    <row r="2836" spans="5:12" s="24" customFormat="1" x14ac:dyDescent="0.25">
      <c r="E2836" s="23"/>
      <c r="F2836" s="23"/>
      <c r="G2836" s="23"/>
      <c r="H2836" s="23"/>
      <c r="I2836" s="23"/>
      <c r="J2836" s="23"/>
      <c r="K2836" s="23"/>
      <c r="L2836" s="23"/>
    </row>
    <row r="2837" spans="5:12" s="24" customFormat="1" x14ac:dyDescent="0.25">
      <c r="E2837" s="23"/>
      <c r="F2837" s="23"/>
      <c r="G2837" s="23"/>
      <c r="H2837" s="23"/>
      <c r="I2837" s="23"/>
      <c r="J2837" s="23"/>
      <c r="K2837" s="23"/>
      <c r="L2837" s="23"/>
    </row>
    <row r="2838" spans="5:12" s="24" customFormat="1" x14ac:dyDescent="0.25">
      <c r="E2838" s="23"/>
      <c r="F2838" s="23"/>
      <c r="G2838" s="23"/>
      <c r="H2838" s="23"/>
      <c r="I2838" s="23"/>
      <c r="J2838" s="23"/>
      <c r="K2838" s="23"/>
      <c r="L2838" s="23"/>
    </row>
    <row r="2839" spans="5:12" s="24" customFormat="1" x14ac:dyDescent="0.25">
      <c r="E2839" s="23"/>
      <c r="F2839" s="23"/>
      <c r="G2839" s="23"/>
      <c r="H2839" s="23"/>
      <c r="I2839" s="23"/>
      <c r="J2839" s="23"/>
      <c r="K2839" s="23"/>
      <c r="L2839" s="23"/>
    </row>
    <row r="2840" spans="5:12" s="24" customFormat="1" x14ac:dyDescent="0.25">
      <c r="E2840" s="23"/>
      <c r="F2840" s="23"/>
      <c r="G2840" s="23"/>
      <c r="H2840" s="23"/>
      <c r="I2840" s="23"/>
      <c r="J2840" s="23"/>
      <c r="K2840" s="23"/>
      <c r="L2840" s="23"/>
    </row>
    <row r="2841" spans="5:12" s="24" customFormat="1" x14ac:dyDescent="0.25">
      <c r="E2841" s="23"/>
      <c r="F2841" s="23"/>
      <c r="G2841" s="23"/>
      <c r="H2841" s="23"/>
      <c r="I2841" s="23"/>
      <c r="J2841" s="23"/>
      <c r="K2841" s="23"/>
      <c r="L2841" s="23"/>
    </row>
    <row r="2842" spans="5:12" s="24" customFormat="1" x14ac:dyDescent="0.25">
      <c r="E2842" s="23"/>
      <c r="F2842" s="23"/>
      <c r="G2842" s="23"/>
      <c r="H2842" s="23"/>
      <c r="I2842" s="23"/>
      <c r="J2842" s="23"/>
      <c r="K2842" s="23"/>
      <c r="L2842" s="23"/>
    </row>
    <row r="2843" spans="5:12" s="24" customFormat="1" x14ac:dyDescent="0.25">
      <c r="E2843" s="23"/>
      <c r="F2843" s="23"/>
      <c r="G2843" s="23"/>
      <c r="H2843" s="23"/>
      <c r="I2843" s="23"/>
      <c r="J2843" s="23"/>
      <c r="K2843" s="23"/>
      <c r="L2843" s="23"/>
    </row>
    <row r="2844" spans="5:12" s="24" customFormat="1" x14ac:dyDescent="0.25">
      <c r="E2844" s="23"/>
      <c r="F2844" s="23"/>
      <c r="G2844" s="23"/>
      <c r="H2844" s="23"/>
      <c r="I2844" s="23"/>
      <c r="J2844" s="23"/>
      <c r="K2844" s="23"/>
      <c r="L2844" s="23"/>
    </row>
    <row r="2845" spans="5:12" s="24" customFormat="1" x14ac:dyDescent="0.25">
      <c r="E2845" s="23"/>
      <c r="F2845" s="23"/>
      <c r="G2845" s="23"/>
      <c r="H2845" s="23"/>
      <c r="I2845" s="23"/>
      <c r="J2845" s="23"/>
      <c r="K2845" s="23"/>
      <c r="L2845" s="23"/>
    </row>
    <row r="2846" spans="5:12" s="24" customFormat="1" x14ac:dyDescent="0.25">
      <c r="E2846" s="23"/>
      <c r="F2846" s="23"/>
      <c r="G2846" s="23"/>
      <c r="H2846" s="23"/>
      <c r="I2846" s="23"/>
      <c r="J2846" s="23"/>
      <c r="K2846" s="23"/>
      <c r="L2846" s="23"/>
    </row>
    <row r="2847" spans="5:12" s="24" customFormat="1" x14ac:dyDescent="0.25">
      <c r="E2847" s="23"/>
      <c r="F2847" s="23"/>
      <c r="G2847" s="23"/>
      <c r="H2847" s="23"/>
      <c r="I2847" s="23"/>
      <c r="J2847" s="23"/>
      <c r="K2847" s="23"/>
      <c r="L2847" s="23"/>
    </row>
    <row r="2848" spans="5:12" s="24" customFormat="1" x14ac:dyDescent="0.25">
      <c r="E2848" s="23"/>
      <c r="F2848" s="23"/>
      <c r="G2848" s="23"/>
      <c r="H2848" s="23"/>
      <c r="I2848" s="23"/>
      <c r="J2848" s="23"/>
      <c r="K2848" s="23"/>
      <c r="L2848" s="23"/>
    </row>
    <row r="2849" spans="5:12" s="24" customFormat="1" x14ac:dyDescent="0.25">
      <c r="E2849" s="23"/>
      <c r="F2849" s="23"/>
      <c r="G2849" s="23"/>
      <c r="H2849" s="23"/>
      <c r="I2849" s="23"/>
      <c r="J2849" s="23"/>
      <c r="K2849" s="23"/>
      <c r="L2849" s="23"/>
    </row>
    <row r="2850" spans="5:12" s="24" customFormat="1" x14ac:dyDescent="0.25">
      <c r="E2850" s="23"/>
      <c r="F2850" s="23"/>
      <c r="G2850" s="23"/>
      <c r="H2850" s="23"/>
      <c r="I2850" s="23"/>
      <c r="J2850" s="23"/>
      <c r="K2850" s="23"/>
      <c r="L2850" s="23"/>
    </row>
    <row r="2851" spans="5:12" s="24" customFormat="1" x14ac:dyDescent="0.25">
      <c r="E2851" s="23"/>
      <c r="F2851" s="23"/>
      <c r="G2851" s="23"/>
      <c r="H2851" s="23"/>
      <c r="I2851" s="23"/>
      <c r="J2851" s="23"/>
      <c r="K2851" s="23"/>
      <c r="L2851" s="23"/>
    </row>
    <row r="2852" spans="5:12" s="24" customFormat="1" x14ac:dyDescent="0.25">
      <c r="E2852" s="23"/>
      <c r="F2852" s="23"/>
      <c r="G2852" s="23"/>
      <c r="H2852" s="23"/>
      <c r="I2852" s="23"/>
      <c r="J2852" s="23"/>
      <c r="K2852" s="23"/>
      <c r="L2852" s="23"/>
    </row>
    <row r="2853" spans="5:12" s="24" customFormat="1" x14ac:dyDescent="0.25">
      <c r="E2853" s="23"/>
      <c r="F2853" s="23"/>
      <c r="G2853" s="23"/>
      <c r="H2853" s="23"/>
      <c r="I2853" s="23"/>
      <c r="J2853" s="23"/>
      <c r="K2853" s="23"/>
      <c r="L2853" s="23"/>
    </row>
    <row r="2854" spans="5:12" s="24" customFormat="1" x14ac:dyDescent="0.25">
      <c r="E2854" s="23"/>
      <c r="F2854" s="23"/>
      <c r="G2854" s="23"/>
      <c r="H2854" s="23"/>
      <c r="I2854" s="23"/>
      <c r="J2854" s="23"/>
      <c r="K2854" s="23"/>
      <c r="L2854" s="23"/>
    </row>
    <row r="2855" spans="5:12" s="24" customFormat="1" x14ac:dyDescent="0.25">
      <c r="E2855" s="23"/>
      <c r="F2855" s="23"/>
      <c r="G2855" s="23"/>
      <c r="H2855" s="23"/>
      <c r="I2855" s="23"/>
      <c r="J2855" s="23"/>
      <c r="K2855" s="23"/>
      <c r="L2855" s="23"/>
    </row>
    <row r="2856" spans="5:12" s="24" customFormat="1" x14ac:dyDescent="0.25">
      <c r="E2856" s="23"/>
      <c r="F2856" s="23"/>
      <c r="G2856" s="23"/>
      <c r="H2856" s="23"/>
      <c r="I2856" s="23"/>
      <c r="J2856" s="23"/>
      <c r="K2856" s="23"/>
      <c r="L2856" s="23"/>
    </row>
    <row r="2857" spans="5:12" s="24" customFormat="1" x14ac:dyDescent="0.25">
      <c r="E2857" s="23"/>
      <c r="F2857" s="23"/>
      <c r="G2857" s="23"/>
      <c r="H2857" s="23"/>
      <c r="I2857" s="23"/>
      <c r="J2857" s="23"/>
      <c r="K2857" s="23"/>
      <c r="L2857" s="23"/>
    </row>
    <row r="2858" spans="5:12" s="24" customFormat="1" x14ac:dyDescent="0.25">
      <c r="E2858" s="23"/>
      <c r="F2858" s="23"/>
      <c r="G2858" s="23"/>
      <c r="H2858" s="23"/>
      <c r="I2858" s="23"/>
      <c r="J2858" s="23"/>
      <c r="K2858" s="23"/>
      <c r="L2858" s="23"/>
    </row>
    <row r="2859" spans="5:12" s="24" customFormat="1" x14ac:dyDescent="0.25">
      <c r="E2859" s="23"/>
      <c r="F2859" s="23"/>
      <c r="G2859" s="23"/>
      <c r="H2859" s="23"/>
      <c r="I2859" s="23"/>
      <c r="J2859" s="23"/>
      <c r="K2859" s="23"/>
      <c r="L2859" s="23"/>
    </row>
    <row r="2860" spans="5:12" s="24" customFormat="1" x14ac:dyDescent="0.25">
      <c r="E2860" s="23"/>
      <c r="F2860" s="23"/>
      <c r="G2860" s="23"/>
      <c r="H2860" s="23"/>
      <c r="I2860" s="23"/>
      <c r="J2860" s="23"/>
      <c r="K2860" s="23"/>
      <c r="L2860" s="23"/>
    </row>
    <row r="2861" spans="5:12" s="24" customFormat="1" x14ac:dyDescent="0.25">
      <c r="E2861" s="23"/>
      <c r="F2861" s="23"/>
      <c r="G2861" s="23"/>
      <c r="H2861" s="23"/>
      <c r="I2861" s="23"/>
      <c r="J2861" s="23"/>
      <c r="K2861" s="23"/>
      <c r="L2861" s="23"/>
    </row>
    <row r="2862" spans="5:12" s="24" customFormat="1" x14ac:dyDescent="0.25">
      <c r="E2862" s="23"/>
      <c r="F2862" s="23"/>
      <c r="G2862" s="23"/>
      <c r="H2862" s="23"/>
      <c r="I2862" s="23"/>
      <c r="J2862" s="23"/>
      <c r="K2862" s="23"/>
      <c r="L2862" s="23"/>
    </row>
    <row r="2863" spans="5:12" s="24" customFormat="1" x14ac:dyDescent="0.25">
      <c r="E2863" s="23"/>
      <c r="F2863" s="23"/>
      <c r="G2863" s="23"/>
      <c r="H2863" s="23"/>
      <c r="I2863" s="23"/>
      <c r="J2863" s="23"/>
      <c r="K2863" s="23"/>
      <c r="L2863" s="23"/>
    </row>
    <row r="2864" spans="5:12" s="24" customFormat="1" x14ac:dyDescent="0.25">
      <c r="E2864" s="23"/>
      <c r="F2864" s="23"/>
      <c r="G2864" s="23"/>
      <c r="H2864" s="23"/>
      <c r="I2864" s="23"/>
      <c r="J2864" s="23"/>
      <c r="K2864" s="23"/>
      <c r="L2864" s="23"/>
    </row>
    <row r="2865" spans="5:12" s="24" customFormat="1" x14ac:dyDescent="0.25">
      <c r="E2865" s="23"/>
      <c r="F2865" s="23"/>
      <c r="G2865" s="23"/>
      <c r="H2865" s="23"/>
      <c r="I2865" s="23"/>
      <c r="J2865" s="23"/>
      <c r="K2865" s="23"/>
      <c r="L2865" s="23"/>
    </row>
    <row r="2866" spans="5:12" s="24" customFormat="1" x14ac:dyDescent="0.25">
      <c r="E2866" s="23"/>
      <c r="F2866" s="23"/>
      <c r="G2866" s="23"/>
      <c r="H2866" s="23"/>
      <c r="I2866" s="23"/>
      <c r="J2866" s="23"/>
      <c r="K2866" s="23"/>
      <c r="L2866" s="23"/>
    </row>
    <row r="2867" spans="5:12" s="24" customFormat="1" x14ac:dyDescent="0.25">
      <c r="E2867" s="23"/>
      <c r="F2867" s="23"/>
      <c r="G2867" s="23"/>
      <c r="H2867" s="23"/>
      <c r="I2867" s="23"/>
      <c r="J2867" s="23"/>
      <c r="K2867" s="23"/>
      <c r="L2867" s="23"/>
    </row>
    <row r="2868" spans="5:12" s="24" customFormat="1" x14ac:dyDescent="0.25">
      <c r="E2868" s="23"/>
      <c r="F2868" s="23"/>
      <c r="G2868" s="23"/>
      <c r="H2868" s="23"/>
      <c r="I2868" s="23"/>
      <c r="J2868" s="23"/>
      <c r="K2868" s="23"/>
      <c r="L2868" s="23"/>
    </row>
    <row r="2869" spans="5:12" s="24" customFormat="1" x14ac:dyDescent="0.25">
      <c r="E2869" s="23"/>
      <c r="F2869" s="23"/>
      <c r="G2869" s="23"/>
      <c r="H2869" s="23"/>
      <c r="I2869" s="23"/>
      <c r="J2869" s="23"/>
      <c r="K2869" s="23"/>
      <c r="L2869" s="23"/>
    </row>
    <row r="2870" spans="5:12" s="24" customFormat="1" x14ac:dyDescent="0.25">
      <c r="E2870" s="23"/>
      <c r="F2870" s="23"/>
      <c r="G2870" s="23"/>
      <c r="H2870" s="23"/>
      <c r="I2870" s="23"/>
      <c r="J2870" s="23"/>
      <c r="K2870" s="23"/>
      <c r="L2870" s="23"/>
    </row>
    <row r="2871" spans="5:12" s="24" customFormat="1" x14ac:dyDescent="0.25">
      <c r="E2871" s="23"/>
      <c r="F2871" s="23"/>
      <c r="G2871" s="23"/>
      <c r="H2871" s="23"/>
      <c r="I2871" s="23"/>
      <c r="J2871" s="23"/>
      <c r="K2871" s="23"/>
      <c r="L2871" s="23"/>
    </row>
    <row r="2872" spans="5:12" s="24" customFormat="1" x14ac:dyDescent="0.25">
      <c r="E2872" s="23"/>
      <c r="F2872" s="23"/>
      <c r="G2872" s="23"/>
      <c r="H2872" s="23"/>
      <c r="I2872" s="23"/>
      <c r="J2872" s="23"/>
      <c r="K2872" s="23"/>
      <c r="L2872" s="23"/>
    </row>
    <row r="2873" spans="5:12" s="24" customFormat="1" x14ac:dyDescent="0.25">
      <c r="E2873" s="23"/>
      <c r="F2873" s="23"/>
      <c r="G2873" s="23"/>
      <c r="H2873" s="23"/>
      <c r="I2873" s="23"/>
      <c r="J2873" s="23"/>
      <c r="K2873" s="23"/>
      <c r="L2873" s="23"/>
    </row>
    <row r="2874" spans="5:12" s="24" customFormat="1" x14ac:dyDescent="0.25">
      <c r="E2874" s="23"/>
      <c r="F2874" s="23"/>
      <c r="G2874" s="23"/>
      <c r="H2874" s="23"/>
      <c r="I2874" s="23"/>
      <c r="J2874" s="23"/>
      <c r="K2874" s="23"/>
      <c r="L2874" s="23"/>
    </row>
    <row r="2875" spans="5:12" s="24" customFormat="1" x14ac:dyDescent="0.25">
      <c r="E2875" s="23"/>
      <c r="F2875" s="23"/>
      <c r="G2875" s="23"/>
      <c r="H2875" s="23"/>
      <c r="I2875" s="23"/>
      <c r="J2875" s="23"/>
      <c r="K2875" s="23"/>
      <c r="L2875" s="23"/>
    </row>
    <row r="2876" spans="5:12" s="24" customFormat="1" x14ac:dyDescent="0.25">
      <c r="E2876" s="23"/>
      <c r="F2876" s="23"/>
      <c r="G2876" s="23"/>
      <c r="H2876" s="23"/>
      <c r="I2876" s="23"/>
      <c r="J2876" s="23"/>
      <c r="K2876" s="23"/>
      <c r="L2876" s="23"/>
    </row>
    <row r="2877" spans="5:12" s="24" customFormat="1" x14ac:dyDescent="0.25">
      <c r="E2877" s="23"/>
      <c r="F2877" s="23"/>
      <c r="G2877" s="23"/>
      <c r="H2877" s="23"/>
      <c r="I2877" s="23"/>
      <c r="J2877" s="23"/>
      <c r="K2877" s="23"/>
      <c r="L2877" s="23"/>
    </row>
    <row r="2878" spans="5:12" s="24" customFormat="1" x14ac:dyDescent="0.25">
      <c r="E2878" s="23"/>
      <c r="F2878" s="23"/>
      <c r="G2878" s="23"/>
      <c r="H2878" s="23"/>
      <c r="I2878" s="23"/>
      <c r="J2878" s="23"/>
      <c r="K2878" s="23"/>
      <c r="L2878" s="23"/>
    </row>
    <row r="2879" spans="5:12" s="24" customFormat="1" x14ac:dyDescent="0.25">
      <c r="E2879" s="23"/>
      <c r="F2879" s="23"/>
      <c r="G2879" s="23"/>
      <c r="H2879" s="23"/>
      <c r="I2879" s="23"/>
      <c r="J2879" s="23"/>
      <c r="K2879" s="23"/>
      <c r="L2879" s="23"/>
    </row>
    <row r="2880" spans="5:12" s="24" customFormat="1" x14ac:dyDescent="0.25">
      <c r="E2880" s="23"/>
      <c r="F2880" s="23"/>
      <c r="G2880" s="23"/>
      <c r="H2880" s="23"/>
      <c r="I2880" s="23"/>
      <c r="J2880" s="23"/>
      <c r="K2880" s="23"/>
      <c r="L2880" s="23"/>
    </row>
    <row r="2881" spans="5:12" s="24" customFormat="1" x14ac:dyDescent="0.25">
      <c r="E2881" s="23"/>
      <c r="F2881" s="23"/>
      <c r="G2881" s="23"/>
      <c r="H2881" s="23"/>
      <c r="I2881" s="23"/>
      <c r="J2881" s="23"/>
      <c r="K2881" s="23"/>
      <c r="L2881" s="23"/>
    </row>
    <row r="2882" spans="5:12" s="24" customFormat="1" x14ac:dyDescent="0.25">
      <c r="E2882" s="23"/>
      <c r="F2882" s="23"/>
      <c r="G2882" s="23"/>
      <c r="H2882" s="23"/>
      <c r="I2882" s="23"/>
      <c r="J2882" s="23"/>
      <c r="K2882" s="23"/>
      <c r="L2882" s="23"/>
    </row>
    <row r="2883" spans="5:12" s="24" customFormat="1" x14ac:dyDescent="0.25">
      <c r="E2883" s="23"/>
      <c r="F2883" s="23"/>
      <c r="G2883" s="23"/>
      <c r="H2883" s="23"/>
      <c r="I2883" s="23"/>
      <c r="J2883" s="23"/>
      <c r="K2883" s="23"/>
      <c r="L2883" s="23"/>
    </row>
    <row r="2884" spans="5:12" s="24" customFormat="1" x14ac:dyDescent="0.25">
      <c r="E2884" s="23"/>
      <c r="F2884" s="23"/>
      <c r="G2884" s="23"/>
      <c r="H2884" s="23"/>
      <c r="I2884" s="23"/>
      <c r="J2884" s="23"/>
      <c r="K2884" s="23"/>
      <c r="L2884" s="23"/>
    </row>
    <row r="2885" spans="5:12" s="24" customFormat="1" x14ac:dyDescent="0.25">
      <c r="E2885" s="23"/>
      <c r="F2885" s="23"/>
      <c r="G2885" s="23"/>
      <c r="H2885" s="23"/>
      <c r="I2885" s="23"/>
      <c r="J2885" s="23"/>
      <c r="K2885" s="23"/>
      <c r="L2885" s="23"/>
    </row>
    <row r="2886" spans="5:12" s="24" customFormat="1" x14ac:dyDescent="0.25">
      <c r="E2886" s="23"/>
      <c r="F2886" s="23"/>
      <c r="G2886" s="23"/>
      <c r="H2886" s="23"/>
      <c r="I2886" s="23"/>
      <c r="J2886" s="23"/>
      <c r="K2886" s="23"/>
      <c r="L2886" s="23"/>
    </row>
    <row r="2887" spans="5:12" s="24" customFormat="1" x14ac:dyDescent="0.25">
      <c r="E2887" s="23"/>
      <c r="F2887" s="23"/>
      <c r="G2887" s="23"/>
      <c r="H2887" s="23"/>
      <c r="I2887" s="23"/>
      <c r="J2887" s="23"/>
      <c r="K2887" s="23"/>
      <c r="L2887" s="23"/>
    </row>
    <row r="2888" spans="5:12" s="24" customFormat="1" x14ac:dyDescent="0.25">
      <c r="E2888" s="23"/>
      <c r="F2888" s="23"/>
      <c r="G2888" s="23"/>
      <c r="H2888" s="23"/>
      <c r="I2888" s="23"/>
      <c r="J2888" s="23"/>
      <c r="K2888" s="23"/>
      <c r="L2888" s="23"/>
    </row>
    <row r="2889" spans="5:12" s="24" customFormat="1" x14ac:dyDescent="0.25">
      <c r="E2889" s="23"/>
      <c r="F2889" s="23"/>
      <c r="G2889" s="23"/>
      <c r="H2889" s="23"/>
      <c r="I2889" s="23"/>
      <c r="J2889" s="23"/>
      <c r="K2889" s="23"/>
      <c r="L2889" s="23"/>
    </row>
    <row r="2890" spans="5:12" s="24" customFormat="1" x14ac:dyDescent="0.25">
      <c r="E2890" s="23"/>
      <c r="F2890" s="23"/>
      <c r="G2890" s="23"/>
      <c r="H2890" s="23"/>
      <c r="I2890" s="23"/>
      <c r="J2890" s="23"/>
      <c r="K2890" s="23"/>
      <c r="L2890" s="23"/>
    </row>
    <row r="2891" spans="5:12" s="24" customFormat="1" x14ac:dyDescent="0.25">
      <c r="E2891" s="23"/>
      <c r="F2891" s="23"/>
      <c r="G2891" s="23"/>
      <c r="H2891" s="23"/>
      <c r="I2891" s="23"/>
      <c r="J2891" s="23"/>
      <c r="K2891" s="23"/>
      <c r="L2891" s="23"/>
    </row>
    <row r="2892" spans="5:12" s="24" customFormat="1" x14ac:dyDescent="0.25">
      <c r="E2892" s="23"/>
      <c r="F2892" s="23"/>
      <c r="G2892" s="23"/>
      <c r="H2892" s="23"/>
      <c r="I2892" s="23"/>
      <c r="J2892" s="23"/>
      <c r="K2892" s="23"/>
      <c r="L2892" s="23"/>
    </row>
    <row r="2893" spans="5:12" s="24" customFormat="1" x14ac:dyDescent="0.25">
      <c r="E2893" s="23"/>
      <c r="F2893" s="23"/>
      <c r="G2893" s="23"/>
      <c r="H2893" s="23"/>
      <c r="I2893" s="23"/>
      <c r="J2893" s="23"/>
      <c r="K2893" s="23"/>
      <c r="L2893" s="23"/>
    </row>
    <row r="2894" spans="5:12" s="24" customFormat="1" x14ac:dyDescent="0.25">
      <c r="E2894" s="23"/>
      <c r="F2894" s="23"/>
      <c r="G2894" s="23"/>
      <c r="H2894" s="23"/>
      <c r="I2894" s="23"/>
      <c r="J2894" s="23"/>
      <c r="K2894" s="23"/>
      <c r="L2894" s="23"/>
    </row>
    <row r="2895" spans="5:12" s="24" customFormat="1" x14ac:dyDescent="0.25">
      <c r="E2895" s="23"/>
      <c r="F2895" s="23"/>
      <c r="G2895" s="23"/>
      <c r="H2895" s="23"/>
      <c r="I2895" s="23"/>
      <c r="J2895" s="23"/>
      <c r="K2895" s="23"/>
      <c r="L2895" s="23"/>
    </row>
    <row r="2896" spans="5:12" s="24" customFormat="1" x14ac:dyDescent="0.25">
      <c r="E2896" s="23"/>
      <c r="F2896" s="23"/>
      <c r="G2896" s="23"/>
      <c r="H2896" s="23"/>
      <c r="I2896" s="23"/>
      <c r="J2896" s="23"/>
      <c r="K2896" s="23"/>
      <c r="L2896" s="23"/>
    </row>
    <row r="2897" spans="5:12" s="24" customFormat="1" x14ac:dyDescent="0.25">
      <c r="E2897" s="23"/>
      <c r="F2897" s="23"/>
      <c r="G2897" s="23"/>
      <c r="H2897" s="23"/>
      <c r="I2897" s="23"/>
      <c r="J2897" s="23"/>
      <c r="K2897" s="23"/>
      <c r="L2897" s="23"/>
    </row>
    <row r="2898" spans="5:12" s="24" customFormat="1" x14ac:dyDescent="0.25">
      <c r="E2898" s="23"/>
      <c r="F2898" s="23"/>
      <c r="G2898" s="23"/>
      <c r="H2898" s="23"/>
      <c r="I2898" s="23"/>
      <c r="J2898" s="23"/>
      <c r="K2898" s="23"/>
      <c r="L2898" s="23"/>
    </row>
    <row r="2899" spans="5:12" s="24" customFormat="1" x14ac:dyDescent="0.25">
      <c r="E2899" s="23"/>
      <c r="F2899" s="23"/>
      <c r="G2899" s="23"/>
      <c r="H2899" s="23"/>
      <c r="I2899" s="23"/>
      <c r="J2899" s="23"/>
      <c r="K2899" s="23"/>
      <c r="L2899" s="23"/>
    </row>
    <row r="2900" spans="5:12" s="24" customFormat="1" x14ac:dyDescent="0.25">
      <c r="E2900" s="23"/>
      <c r="F2900" s="23"/>
      <c r="G2900" s="23"/>
      <c r="H2900" s="23"/>
      <c r="I2900" s="23"/>
      <c r="J2900" s="23"/>
      <c r="K2900" s="23"/>
      <c r="L2900" s="23"/>
    </row>
    <row r="2901" spans="5:12" s="24" customFormat="1" x14ac:dyDescent="0.25">
      <c r="E2901" s="23"/>
      <c r="F2901" s="23"/>
      <c r="G2901" s="23"/>
      <c r="H2901" s="23"/>
      <c r="I2901" s="23"/>
      <c r="J2901" s="23"/>
      <c r="K2901" s="23"/>
      <c r="L2901" s="23"/>
    </row>
    <row r="2902" spans="5:12" s="24" customFormat="1" x14ac:dyDescent="0.25">
      <c r="E2902" s="23"/>
      <c r="F2902" s="23"/>
      <c r="G2902" s="23"/>
      <c r="H2902" s="23"/>
      <c r="I2902" s="23"/>
      <c r="J2902" s="23"/>
      <c r="K2902" s="23"/>
      <c r="L2902" s="23"/>
    </row>
    <row r="2903" spans="5:12" s="24" customFormat="1" x14ac:dyDescent="0.25">
      <c r="E2903" s="23"/>
      <c r="F2903" s="23"/>
      <c r="G2903" s="23"/>
      <c r="H2903" s="23"/>
      <c r="I2903" s="23"/>
      <c r="J2903" s="23"/>
      <c r="K2903" s="23"/>
      <c r="L2903" s="23"/>
    </row>
    <row r="2904" spans="5:12" s="24" customFormat="1" x14ac:dyDescent="0.25">
      <c r="E2904" s="23"/>
      <c r="F2904" s="23"/>
      <c r="G2904" s="23"/>
      <c r="H2904" s="23"/>
      <c r="I2904" s="23"/>
      <c r="J2904" s="23"/>
      <c r="K2904" s="23"/>
      <c r="L2904" s="23"/>
    </row>
    <row r="2905" spans="5:12" s="24" customFormat="1" x14ac:dyDescent="0.25">
      <c r="E2905" s="23"/>
      <c r="F2905" s="23"/>
      <c r="G2905" s="23"/>
      <c r="H2905" s="23"/>
      <c r="I2905" s="23"/>
      <c r="J2905" s="23"/>
      <c r="K2905" s="23"/>
      <c r="L2905" s="23"/>
    </row>
    <row r="2906" spans="5:12" s="24" customFormat="1" x14ac:dyDescent="0.25">
      <c r="E2906" s="23"/>
      <c r="F2906" s="23"/>
      <c r="G2906" s="23"/>
      <c r="H2906" s="23"/>
      <c r="I2906" s="23"/>
      <c r="J2906" s="23"/>
      <c r="K2906" s="23"/>
      <c r="L2906" s="23"/>
    </row>
    <row r="2907" spans="5:12" s="24" customFormat="1" x14ac:dyDescent="0.25">
      <c r="E2907" s="23"/>
      <c r="F2907" s="23"/>
      <c r="G2907" s="23"/>
      <c r="H2907" s="23"/>
      <c r="I2907" s="23"/>
      <c r="J2907" s="23"/>
      <c r="K2907" s="23"/>
      <c r="L2907" s="23"/>
    </row>
    <row r="2908" spans="5:12" s="24" customFormat="1" x14ac:dyDescent="0.25">
      <c r="E2908" s="23"/>
      <c r="F2908" s="23"/>
      <c r="G2908" s="23"/>
      <c r="H2908" s="23"/>
      <c r="I2908" s="23"/>
      <c r="J2908" s="23"/>
      <c r="K2908" s="23"/>
      <c r="L2908" s="23"/>
    </row>
    <row r="2909" spans="5:12" s="24" customFormat="1" x14ac:dyDescent="0.25">
      <c r="E2909" s="23"/>
      <c r="F2909" s="23"/>
      <c r="G2909" s="23"/>
      <c r="H2909" s="23"/>
      <c r="I2909" s="23"/>
      <c r="J2909" s="23"/>
      <c r="K2909" s="23"/>
      <c r="L2909" s="23"/>
    </row>
    <row r="2910" spans="5:12" s="24" customFormat="1" x14ac:dyDescent="0.25">
      <c r="E2910" s="23"/>
      <c r="F2910" s="23"/>
      <c r="G2910" s="23"/>
      <c r="H2910" s="23"/>
      <c r="I2910" s="23"/>
      <c r="J2910" s="23"/>
      <c r="K2910" s="23"/>
      <c r="L2910" s="23"/>
    </row>
    <row r="2911" spans="5:12" s="24" customFormat="1" x14ac:dyDescent="0.25">
      <c r="E2911" s="23"/>
      <c r="F2911" s="23"/>
      <c r="G2911" s="23"/>
      <c r="H2911" s="23"/>
      <c r="I2911" s="23"/>
      <c r="J2911" s="23"/>
      <c r="K2911" s="23"/>
      <c r="L2911" s="23"/>
    </row>
    <row r="2912" spans="5:12" s="24" customFormat="1" x14ac:dyDescent="0.25">
      <c r="E2912" s="23"/>
      <c r="F2912" s="23"/>
      <c r="G2912" s="23"/>
      <c r="H2912" s="23"/>
      <c r="I2912" s="23"/>
      <c r="J2912" s="23"/>
      <c r="K2912" s="23"/>
      <c r="L2912" s="23"/>
    </row>
    <row r="2913" spans="5:12" s="24" customFormat="1" x14ac:dyDescent="0.25">
      <c r="E2913" s="23"/>
      <c r="F2913" s="23"/>
      <c r="G2913" s="23"/>
      <c r="H2913" s="23"/>
      <c r="I2913" s="23"/>
      <c r="J2913" s="23"/>
      <c r="K2913" s="23"/>
      <c r="L2913" s="23"/>
    </row>
    <row r="2914" spans="5:12" s="24" customFormat="1" x14ac:dyDescent="0.25">
      <c r="E2914" s="23"/>
      <c r="F2914" s="23"/>
      <c r="G2914" s="23"/>
      <c r="H2914" s="23"/>
      <c r="I2914" s="23"/>
      <c r="J2914" s="23"/>
      <c r="K2914" s="23"/>
      <c r="L2914" s="23"/>
    </row>
    <row r="2915" spans="5:12" s="24" customFormat="1" x14ac:dyDescent="0.25">
      <c r="E2915" s="23"/>
      <c r="F2915" s="23"/>
      <c r="G2915" s="23"/>
      <c r="H2915" s="23"/>
      <c r="I2915" s="23"/>
      <c r="J2915" s="23"/>
      <c r="K2915" s="23"/>
      <c r="L2915" s="23"/>
    </row>
    <row r="2916" spans="5:12" s="24" customFormat="1" x14ac:dyDescent="0.25">
      <c r="E2916" s="23"/>
      <c r="F2916" s="23"/>
      <c r="G2916" s="23"/>
      <c r="H2916" s="23"/>
      <c r="I2916" s="23"/>
      <c r="J2916" s="23"/>
      <c r="K2916" s="23"/>
      <c r="L2916" s="23"/>
    </row>
    <row r="2917" spans="5:12" s="24" customFormat="1" x14ac:dyDescent="0.25">
      <c r="E2917" s="23"/>
      <c r="F2917" s="23"/>
      <c r="G2917" s="23"/>
      <c r="H2917" s="23"/>
      <c r="I2917" s="23"/>
      <c r="J2917" s="23"/>
      <c r="K2917" s="23"/>
      <c r="L2917" s="23"/>
    </row>
    <row r="2918" spans="5:12" s="24" customFormat="1" x14ac:dyDescent="0.25">
      <c r="E2918" s="23"/>
      <c r="F2918" s="23"/>
      <c r="G2918" s="23"/>
      <c r="H2918" s="23"/>
      <c r="I2918" s="23"/>
      <c r="J2918" s="23"/>
      <c r="K2918" s="23"/>
      <c r="L2918" s="23"/>
    </row>
    <row r="2919" spans="5:12" s="24" customFormat="1" x14ac:dyDescent="0.25">
      <c r="E2919" s="23"/>
      <c r="F2919" s="23"/>
      <c r="G2919" s="23"/>
      <c r="H2919" s="23"/>
      <c r="I2919" s="23"/>
      <c r="J2919" s="23"/>
      <c r="K2919" s="23"/>
      <c r="L2919" s="23"/>
    </row>
    <row r="2920" spans="5:12" s="24" customFormat="1" x14ac:dyDescent="0.25">
      <c r="E2920" s="23"/>
      <c r="F2920" s="23"/>
      <c r="G2920" s="23"/>
      <c r="H2920" s="23"/>
      <c r="I2920" s="23"/>
      <c r="J2920" s="23"/>
      <c r="K2920" s="23"/>
      <c r="L2920" s="23"/>
    </row>
    <row r="2921" spans="5:12" s="24" customFormat="1" x14ac:dyDescent="0.25">
      <c r="E2921" s="23"/>
      <c r="F2921" s="23"/>
      <c r="G2921" s="23"/>
      <c r="H2921" s="23"/>
      <c r="I2921" s="23"/>
      <c r="J2921" s="23"/>
      <c r="K2921" s="23"/>
      <c r="L2921" s="23"/>
    </row>
    <row r="2922" spans="5:12" s="24" customFormat="1" x14ac:dyDescent="0.25">
      <c r="E2922" s="23"/>
      <c r="F2922" s="23"/>
      <c r="G2922" s="23"/>
      <c r="H2922" s="23"/>
      <c r="I2922" s="23"/>
      <c r="J2922" s="23"/>
      <c r="K2922" s="23"/>
      <c r="L2922" s="23"/>
    </row>
    <row r="2923" spans="5:12" s="24" customFormat="1" x14ac:dyDescent="0.25">
      <c r="E2923" s="23"/>
      <c r="F2923" s="23"/>
      <c r="G2923" s="23"/>
      <c r="H2923" s="23"/>
      <c r="I2923" s="23"/>
      <c r="J2923" s="23"/>
      <c r="K2923" s="23"/>
      <c r="L2923" s="23"/>
    </row>
    <row r="2924" spans="5:12" s="24" customFormat="1" x14ac:dyDescent="0.25">
      <c r="E2924" s="23"/>
      <c r="F2924" s="23"/>
      <c r="G2924" s="23"/>
      <c r="H2924" s="23"/>
      <c r="I2924" s="23"/>
      <c r="J2924" s="23"/>
      <c r="K2924" s="23"/>
      <c r="L2924" s="23"/>
    </row>
    <row r="2925" spans="5:12" s="24" customFormat="1" x14ac:dyDescent="0.25">
      <c r="E2925" s="23"/>
      <c r="F2925" s="23"/>
      <c r="G2925" s="23"/>
      <c r="H2925" s="23"/>
      <c r="I2925" s="23"/>
      <c r="J2925" s="23"/>
      <c r="K2925" s="23"/>
      <c r="L2925" s="23"/>
    </row>
    <row r="2926" spans="5:12" s="24" customFormat="1" x14ac:dyDescent="0.25">
      <c r="E2926" s="23"/>
      <c r="F2926" s="23"/>
      <c r="G2926" s="23"/>
      <c r="H2926" s="23"/>
      <c r="I2926" s="23"/>
      <c r="J2926" s="23"/>
      <c r="K2926" s="23"/>
      <c r="L2926" s="23"/>
    </row>
    <row r="2927" spans="5:12" s="24" customFormat="1" x14ac:dyDescent="0.25">
      <c r="E2927" s="23"/>
      <c r="F2927" s="23"/>
      <c r="G2927" s="23"/>
      <c r="H2927" s="23"/>
      <c r="I2927" s="23"/>
      <c r="J2927" s="23"/>
      <c r="K2927" s="23"/>
      <c r="L2927" s="23"/>
    </row>
    <row r="2928" spans="5:12" s="24" customFormat="1" x14ac:dyDescent="0.25">
      <c r="E2928" s="23"/>
      <c r="F2928" s="23"/>
      <c r="G2928" s="23"/>
      <c r="H2928" s="23"/>
      <c r="I2928" s="23"/>
      <c r="J2928" s="23"/>
      <c r="K2928" s="23"/>
      <c r="L2928" s="23"/>
    </row>
    <row r="2929" spans="5:12" s="24" customFormat="1" x14ac:dyDescent="0.25">
      <c r="E2929" s="23"/>
      <c r="F2929" s="23"/>
      <c r="G2929" s="23"/>
      <c r="H2929" s="23"/>
      <c r="I2929" s="23"/>
      <c r="J2929" s="23"/>
      <c r="K2929" s="23"/>
      <c r="L2929" s="23"/>
    </row>
    <row r="2930" spans="5:12" s="24" customFormat="1" x14ac:dyDescent="0.25">
      <c r="E2930" s="23"/>
      <c r="F2930" s="23"/>
      <c r="G2930" s="23"/>
      <c r="H2930" s="23"/>
      <c r="I2930" s="23"/>
      <c r="J2930" s="23"/>
      <c r="K2930" s="23"/>
      <c r="L2930" s="23"/>
    </row>
    <row r="2931" spans="5:12" s="24" customFormat="1" x14ac:dyDescent="0.25">
      <c r="E2931" s="23"/>
      <c r="F2931" s="23"/>
      <c r="G2931" s="23"/>
      <c r="H2931" s="23"/>
      <c r="I2931" s="23"/>
      <c r="J2931" s="23"/>
      <c r="K2931" s="23"/>
      <c r="L2931" s="23"/>
    </row>
    <row r="2932" spans="5:12" s="24" customFormat="1" x14ac:dyDescent="0.25">
      <c r="E2932" s="23"/>
      <c r="F2932" s="23"/>
      <c r="G2932" s="23"/>
      <c r="H2932" s="23"/>
      <c r="I2932" s="23"/>
      <c r="J2932" s="23"/>
      <c r="K2932" s="23"/>
      <c r="L2932" s="23"/>
    </row>
    <row r="2933" spans="5:12" s="24" customFormat="1" x14ac:dyDescent="0.25">
      <c r="E2933" s="23"/>
      <c r="F2933" s="23"/>
      <c r="G2933" s="23"/>
      <c r="H2933" s="23"/>
      <c r="I2933" s="23"/>
      <c r="J2933" s="23"/>
      <c r="K2933" s="23"/>
      <c r="L2933" s="23"/>
    </row>
    <row r="2934" spans="5:12" s="24" customFormat="1" x14ac:dyDescent="0.25">
      <c r="E2934" s="23"/>
      <c r="F2934" s="23"/>
      <c r="G2934" s="23"/>
      <c r="H2934" s="23"/>
      <c r="I2934" s="23"/>
      <c r="J2934" s="23"/>
      <c r="K2934" s="23"/>
      <c r="L2934" s="23"/>
    </row>
    <row r="2935" spans="5:12" s="24" customFormat="1" x14ac:dyDescent="0.25">
      <c r="E2935" s="23"/>
      <c r="F2935" s="23"/>
      <c r="G2935" s="23"/>
      <c r="H2935" s="23"/>
      <c r="I2935" s="23"/>
      <c r="J2935" s="23"/>
      <c r="K2935" s="23"/>
      <c r="L2935" s="23"/>
    </row>
    <row r="2936" spans="5:12" s="24" customFormat="1" x14ac:dyDescent="0.25">
      <c r="E2936" s="23"/>
      <c r="F2936" s="23"/>
      <c r="G2936" s="23"/>
      <c r="H2936" s="23"/>
      <c r="I2936" s="23"/>
      <c r="J2936" s="23"/>
      <c r="K2936" s="23"/>
      <c r="L2936" s="23"/>
    </row>
    <row r="2937" spans="5:12" s="24" customFormat="1" x14ac:dyDescent="0.25">
      <c r="E2937" s="23"/>
      <c r="F2937" s="23"/>
      <c r="G2937" s="23"/>
      <c r="H2937" s="23"/>
      <c r="I2937" s="23"/>
      <c r="J2937" s="23"/>
      <c r="K2937" s="23"/>
      <c r="L2937" s="23"/>
    </row>
    <row r="2938" spans="5:12" s="24" customFormat="1" x14ac:dyDescent="0.25">
      <c r="E2938" s="23"/>
      <c r="F2938" s="23"/>
      <c r="G2938" s="23"/>
      <c r="H2938" s="23"/>
      <c r="I2938" s="23"/>
      <c r="J2938" s="23"/>
      <c r="K2938" s="23"/>
      <c r="L2938" s="23"/>
    </row>
    <row r="2939" spans="5:12" s="24" customFormat="1" x14ac:dyDescent="0.25">
      <c r="E2939" s="23"/>
      <c r="F2939" s="23"/>
      <c r="G2939" s="23"/>
      <c r="H2939" s="23"/>
      <c r="I2939" s="23"/>
      <c r="J2939" s="23"/>
      <c r="K2939" s="23"/>
      <c r="L2939" s="23"/>
    </row>
    <row r="2940" spans="5:12" s="24" customFormat="1" x14ac:dyDescent="0.25">
      <c r="E2940" s="23"/>
      <c r="F2940" s="23"/>
      <c r="G2940" s="23"/>
      <c r="H2940" s="23"/>
      <c r="I2940" s="23"/>
      <c r="J2940" s="23"/>
      <c r="K2940" s="23"/>
      <c r="L2940" s="23"/>
    </row>
    <row r="2941" spans="5:12" s="24" customFormat="1" x14ac:dyDescent="0.25">
      <c r="E2941" s="23"/>
      <c r="F2941" s="23"/>
      <c r="G2941" s="23"/>
      <c r="H2941" s="23"/>
      <c r="I2941" s="23"/>
      <c r="J2941" s="23"/>
      <c r="K2941" s="23"/>
      <c r="L2941" s="23"/>
    </row>
    <row r="2942" spans="5:12" s="24" customFormat="1" x14ac:dyDescent="0.25">
      <c r="E2942" s="23"/>
      <c r="F2942" s="23"/>
      <c r="G2942" s="23"/>
      <c r="H2942" s="23"/>
      <c r="I2942" s="23"/>
      <c r="J2942" s="23"/>
      <c r="K2942" s="23"/>
      <c r="L2942" s="23"/>
    </row>
    <row r="2943" spans="5:12" s="24" customFormat="1" x14ac:dyDescent="0.25">
      <c r="E2943" s="23"/>
      <c r="F2943" s="23"/>
      <c r="G2943" s="23"/>
      <c r="H2943" s="23"/>
      <c r="I2943" s="23"/>
      <c r="J2943" s="23"/>
      <c r="K2943" s="23"/>
      <c r="L2943" s="23"/>
    </row>
    <row r="2944" spans="5:12" s="24" customFormat="1" x14ac:dyDescent="0.25">
      <c r="E2944" s="23"/>
      <c r="F2944" s="23"/>
      <c r="G2944" s="23"/>
      <c r="H2944" s="23"/>
      <c r="I2944" s="23"/>
      <c r="J2944" s="23"/>
      <c r="K2944" s="23"/>
      <c r="L2944" s="23"/>
    </row>
    <row r="2945" spans="5:12" s="24" customFormat="1" x14ac:dyDescent="0.25">
      <c r="E2945" s="23"/>
      <c r="F2945" s="23"/>
      <c r="G2945" s="23"/>
      <c r="H2945" s="23"/>
      <c r="I2945" s="23"/>
      <c r="J2945" s="23"/>
      <c r="K2945" s="23"/>
      <c r="L2945" s="23"/>
    </row>
    <row r="2946" spans="5:12" s="24" customFormat="1" x14ac:dyDescent="0.25">
      <c r="E2946" s="23"/>
      <c r="F2946" s="23"/>
      <c r="G2946" s="23"/>
      <c r="H2946" s="23"/>
      <c r="I2946" s="23"/>
      <c r="J2946" s="23"/>
      <c r="K2946" s="23"/>
      <c r="L2946" s="23"/>
    </row>
    <row r="2947" spans="5:12" s="24" customFormat="1" x14ac:dyDescent="0.25">
      <c r="E2947" s="23"/>
      <c r="F2947" s="23"/>
      <c r="G2947" s="23"/>
      <c r="H2947" s="23"/>
      <c r="I2947" s="23"/>
      <c r="J2947" s="23"/>
      <c r="K2947" s="23"/>
      <c r="L2947" s="23"/>
    </row>
    <row r="2948" spans="5:12" s="24" customFormat="1" x14ac:dyDescent="0.25">
      <c r="E2948" s="23"/>
      <c r="F2948" s="23"/>
      <c r="G2948" s="23"/>
      <c r="H2948" s="23"/>
      <c r="I2948" s="23"/>
      <c r="J2948" s="23"/>
      <c r="K2948" s="23"/>
      <c r="L2948" s="23"/>
    </row>
    <row r="2949" spans="5:12" s="24" customFormat="1" x14ac:dyDescent="0.25">
      <c r="E2949" s="23"/>
      <c r="F2949" s="23"/>
      <c r="G2949" s="23"/>
      <c r="H2949" s="23"/>
      <c r="I2949" s="23"/>
      <c r="J2949" s="23"/>
      <c r="K2949" s="23"/>
      <c r="L2949" s="23"/>
    </row>
    <row r="2950" spans="5:12" s="24" customFormat="1" x14ac:dyDescent="0.25">
      <c r="E2950" s="23"/>
      <c r="F2950" s="23"/>
      <c r="G2950" s="23"/>
      <c r="H2950" s="23"/>
      <c r="I2950" s="23"/>
      <c r="J2950" s="23"/>
      <c r="K2950" s="23"/>
      <c r="L2950" s="23"/>
    </row>
    <row r="2951" spans="5:12" s="24" customFormat="1" x14ac:dyDescent="0.25">
      <c r="E2951" s="23"/>
      <c r="F2951" s="23"/>
      <c r="G2951" s="23"/>
      <c r="H2951" s="23"/>
      <c r="I2951" s="23"/>
      <c r="J2951" s="23"/>
      <c r="K2951" s="23"/>
      <c r="L2951" s="23"/>
    </row>
    <row r="2952" spans="5:12" s="24" customFormat="1" x14ac:dyDescent="0.25">
      <c r="E2952" s="23"/>
      <c r="F2952" s="23"/>
      <c r="G2952" s="23"/>
      <c r="H2952" s="23"/>
      <c r="I2952" s="23"/>
      <c r="J2952" s="23"/>
      <c r="K2952" s="23"/>
      <c r="L2952" s="23"/>
    </row>
    <row r="2953" spans="5:12" s="24" customFormat="1" x14ac:dyDescent="0.25">
      <c r="E2953" s="23"/>
      <c r="F2953" s="23"/>
      <c r="G2953" s="23"/>
      <c r="H2953" s="23"/>
      <c r="I2953" s="23"/>
      <c r="J2953" s="23"/>
      <c r="K2953" s="23"/>
      <c r="L2953" s="23"/>
    </row>
    <row r="2954" spans="5:12" s="24" customFormat="1" x14ac:dyDescent="0.25">
      <c r="E2954" s="23"/>
      <c r="F2954" s="23"/>
      <c r="G2954" s="23"/>
      <c r="H2954" s="23"/>
      <c r="I2954" s="23"/>
      <c r="J2954" s="23"/>
      <c r="K2954" s="23"/>
      <c r="L2954" s="23"/>
    </row>
    <row r="2955" spans="5:12" s="24" customFormat="1" x14ac:dyDescent="0.25">
      <c r="E2955" s="23"/>
      <c r="F2955" s="23"/>
      <c r="G2955" s="23"/>
      <c r="H2955" s="23"/>
      <c r="I2955" s="23"/>
      <c r="J2955" s="23"/>
      <c r="K2955" s="23"/>
      <c r="L2955" s="23"/>
    </row>
    <row r="2956" spans="5:12" s="24" customFormat="1" x14ac:dyDescent="0.25">
      <c r="E2956" s="23"/>
      <c r="F2956" s="23"/>
      <c r="G2956" s="23"/>
      <c r="H2956" s="23"/>
      <c r="I2956" s="23"/>
      <c r="J2956" s="23"/>
      <c r="K2956" s="23"/>
      <c r="L2956" s="23"/>
    </row>
    <row r="2957" spans="5:12" s="24" customFormat="1" x14ac:dyDescent="0.25">
      <c r="E2957" s="23"/>
      <c r="F2957" s="23"/>
      <c r="G2957" s="23"/>
      <c r="H2957" s="23"/>
      <c r="I2957" s="23"/>
      <c r="J2957" s="23"/>
      <c r="K2957" s="23"/>
      <c r="L2957" s="23"/>
    </row>
    <row r="2958" spans="5:12" s="24" customFormat="1" x14ac:dyDescent="0.25">
      <c r="E2958" s="23"/>
      <c r="F2958" s="23"/>
      <c r="G2958" s="23"/>
      <c r="H2958" s="23"/>
      <c r="I2958" s="23"/>
      <c r="J2958" s="23"/>
      <c r="K2958" s="23"/>
      <c r="L2958" s="23"/>
    </row>
    <row r="2959" spans="5:12" s="24" customFormat="1" x14ac:dyDescent="0.25">
      <c r="E2959" s="23"/>
      <c r="F2959" s="23"/>
      <c r="G2959" s="23"/>
      <c r="H2959" s="23"/>
      <c r="I2959" s="23"/>
      <c r="J2959" s="23"/>
      <c r="K2959" s="23"/>
      <c r="L2959" s="23"/>
    </row>
    <row r="2960" spans="5:12" s="24" customFormat="1" x14ac:dyDescent="0.25">
      <c r="E2960" s="23"/>
      <c r="F2960" s="23"/>
      <c r="G2960" s="23"/>
      <c r="H2960" s="23"/>
      <c r="I2960" s="23"/>
      <c r="J2960" s="23"/>
      <c r="K2960" s="23"/>
      <c r="L2960" s="23"/>
    </row>
    <row r="2961" spans="5:12" s="24" customFormat="1" x14ac:dyDescent="0.25">
      <c r="E2961" s="23"/>
      <c r="F2961" s="23"/>
      <c r="G2961" s="23"/>
      <c r="H2961" s="23"/>
      <c r="I2961" s="23"/>
      <c r="J2961" s="23"/>
      <c r="K2961" s="23"/>
      <c r="L2961" s="23"/>
    </row>
    <row r="2962" spans="5:12" s="24" customFormat="1" x14ac:dyDescent="0.25">
      <c r="E2962" s="23"/>
      <c r="F2962" s="23"/>
      <c r="G2962" s="23"/>
      <c r="H2962" s="23"/>
      <c r="I2962" s="23"/>
      <c r="J2962" s="23"/>
      <c r="K2962" s="23"/>
      <c r="L2962" s="23"/>
    </row>
    <row r="2963" spans="5:12" s="24" customFormat="1" x14ac:dyDescent="0.25">
      <c r="E2963" s="23"/>
      <c r="F2963" s="23"/>
      <c r="G2963" s="23"/>
      <c r="H2963" s="23"/>
      <c r="I2963" s="23"/>
      <c r="J2963" s="23"/>
      <c r="K2963" s="23"/>
      <c r="L2963" s="23"/>
    </row>
    <row r="2964" spans="5:12" s="24" customFormat="1" x14ac:dyDescent="0.25">
      <c r="E2964" s="23"/>
      <c r="F2964" s="23"/>
      <c r="G2964" s="23"/>
      <c r="H2964" s="23"/>
      <c r="I2964" s="23"/>
      <c r="J2964" s="23"/>
      <c r="K2964" s="23"/>
      <c r="L2964" s="23"/>
    </row>
    <row r="2965" spans="5:12" s="24" customFormat="1" x14ac:dyDescent="0.25">
      <c r="E2965" s="23"/>
      <c r="F2965" s="23"/>
      <c r="G2965" s="23"/>
      <c r="H2965" s="23"/>
      <c r="I2965" s="23"/>
      <c r="J2965" s="23"/>
      <c r="K2965" s="23"/>
      <c r="L2965" s="23"/>
    </row>
    <row r="2966" spans="5:12" s="24" customFormat="1" x14ac:dyDescent="0.25">
      <c r="E2966" s="23"/>
      <c r="F2966" s="23"/>
      <c r="G2966" s="23"/>
      <c r="H2966" s="23"/>
      <c r="I2966" s="23"/>
      <c r="J2966" s="23"/>
      <c r="K2966" s="23"/>
      <c r="L2966" s="23"/>
    </row>
    <row r="2967" spans="5:12" s="24" customFormat="1" x14ac:dyDescent="0.25">
      <c r="E2967" s="23"/>
      <c r="F2967" s="23"/>
      <c r="G2967" s="23"/>
      <c r="H2967" s="23"/>
      <c r="I2967" s="23"/>
      <c r="J2967" s="23"/>
      <c r="K2967" s="23"/>
      <c r="L2967" s="23"/>
    </row>
    <row r="2968" spans="5:12" s="24" customFormat="1" x14ac:dyDescent="0.25">
      <c r="E2968" s="23"/>
      <c r="F2968" s="23"/>
      <c r="G2968" s="23"/>
      <c r="H2968" s="23"/>
      <c r="I2968" s="23"/>
      <c r="J2968" s="23"/>
      <c r="K2968" s="23"/>
      <c r="L2968" s="23"/>
    </row>
    <row r="2969" spans="5:12" s="24" customFormat="1" x14ac:dyDescent="0.25">
      <c r="E2969" s="23"/>
      <c r="F2969" s="23"/>
      <c r="G2969" s="23"/>
      <c r="H2969" s="23"/>
      <c r="I2969" s="23"/>
      <c r="J2969" s="23"/>
      <c r="K2969" s="23"/>
      <c r="L2969" s="23"/>
    </row>
    <row r="2970" spans="5:12" s="24" customFormat="1" x14ac:dyDescent="0.25">
      <c r="E2970" s="23"/>
      <c r="F2970" s="23"/>
      <c r="G2970" s="23"/>
      <c r="H2970" s="23"/>
      <c r="I2970" s="23"/>
      <c r="J2970" s="23"/>
      <c r="K2970" s="23"/>
      <c r="L2970" s="23"/>
    </row>
    <row r="2971" spans="5:12" s="24" customFormat="1" x14ac:dyDescent="0.25">
      <c r="E2971" s="23"/>
      <c r="F2971" s="23"/>
      <c r="G2971" s="23"/>
      <c r="H2971" s="23"/>
      <c r="I2971" s="23"/>
      <c r="J2971" s="23"/>
      <c r="K2971" s="23"/>
      <c r="L2971" s="23"/>
    </row>
    <row r="2972" spans="5:12" s="24" customFormat="1" x14ac:dyDescent="0.25">
      <c r="E2972" s="23"/>
      <c r="F2972" s="23"/>
      <c r="G2972" s="23"/>
      <c r="H2972" s="23"/>
      <c r="I2972" s="23"/>
      <c r="J2972" s="23"/>
      <c r="K2972" s="23"/>
      <c r="L2972" s="23"/>
    </row>
    <row r="2973" spans="5:12" s="24" customFormat="1" x14ac:dyDescent="0.25">
      <c r="E2973" s="23"/>
      <c r="F2973" s="23"/>
      <c r="G2973" s="23"/>
      <c r="H2973" s="23"/>
      <c r="I2973" s="23"/>
      <c r="J2973" s="23"/>
      <c r="K2973" s="23"/>
      <c r="L2973" s="23"/>
    </row>
    <row r="2974" spans="5:12" s="24" customFormat="1" x14ac:dyDescent="0.25">
      <c r="E2974" s="23"/>
      <c r="F2974" s="23"/>
      <c r="G2974" s="23"/>
      <c r="H2974" s="23"/>
      <c r="I2974" s="23"/>
      <c r="J2974" s="23"/>
      <c r="K2974" s="23"/>
      <c r="L2974" s="23"/>
    </row>
    <row r="2975" spans="5:12" s="24" customFormat="1" x14ac:dyDescent="0.25">
      <c r="E2975" s="23"/>
      <c r="F2975" s="23"/>
      <c r="G2975" s="23"/>
      <c r="H2975" s="23"/>
      <c r="I2975" s="23"/>
      <c r="J2975" s="23"/>
      <c r="K2975" s="23"/>
      <c r="L2975" s="23"/>
    </row>
    <row r="2976" spans="5:12" s="24" customFormat="1" x14ac:dyDescent="0.25">
      <c r="E2976" s="23"/>
      <c r="F2976" s="23"/>
      <c r="G2976" s="23"/>
      <c r="H2976" s="23"/>
      <c r="I2976" s="23"/>
      <c r="J2976" s="23"/>
      <c r="K2976" s="23"/>
      <c r="L2976" s="23"/>
    </row>
    <row r="2977" spans="5:12" s="24" customFormat="1" x14ac:dyDescent="0.25">
      <c r="E2977" s="23"/>
      <c r="F2977" s="23"/>
      <c r="G2977" s="23"/>
      <c r="H2977" s="23"/>
      <c r="I2977" s="23"/>
      <c r="J2977" s="23"/>
      <c r="K2977" s="23"/>
      <c r="L2977" s="23"/>
    </row>
    <row r="2978" spans="5:12" s="24" customFormat="1" x14ac:dyDescent="0.25">
      <c r="E2978" s="23"/>
      <c r="F2978" s="23"/>
      <c r="G2978" s="23"/>
      <c r="H2978" s="23"/>
      <c r="I2978" s="23"/>
      <c r="J2978" s="23"/>
      <c r="K2978" s="23"/>
      <c r="L2978" s="23"/>
    </row>
    <row r="2979" spans="5:12" s="24" customFormat="1" x14ac:dyDescent="0.25">
      <c r="E2979" s="23"/>
      <c r="F2979" s="23"/>
      <c r="G2979" s="23"/>
      <c r="H2979" s="23"/>
      <c r="I2979" s="23"/>
      <c r="J2979" s="23"/>
      <c r="K2979" s="23"/>
      <c r="L2979" s="23"/>
    </row>
    <row r="2980" spans="5:12" s="24" customFormat="1" x14ac:dyDescent="0.25">
      <c r="E2980" s="23"/>
      <c r="F2980" s="23"/>
      <c r="G2980" s="23"/>
      <c r="H2980" s="23"/>
      <c r="I2980" s="23"/>
      <c r="J2980" s="23"/>
      <c r="K2980" s="23"/>
      <c r="L2980" s="23"/>
    </row>
    <row r="2981" spans="5:12" s="24" customFormat="1" x14ac:dyDescent="0.25">
      <c r="E2981" s="23"/>
      <c r="F2981" s="23"/>
      <c r="G2981" s="23"/>
      <c r="H2981" s="23"/>
      <c r="I2981" s="23"/>
      <c r="J2981" s="23"/>
      <c r="K2981" s="23"/>
      <c r="L2981" s="23"/>
    </row>
    <row r="2982" spans="5:12" s="24" customFormat="1" x14ac:dyDescent="0.25">
      <c r="E2982" s="23"/>
      <c r="F2982" s="23"/>
      <c r="G2982" s="23"/>
      <c r="H2982" s="23"/>
      <c r="I2982" s="23"/>
      <c r="J2982" s="23"/>
      <c r="K2982" s="23"/>
      <c r="L2982" s="23"/>
    </row>
    <row r="2983" spans="5:12" s="24" customFormat="1" x14ac:dyDescent="0.25">
      <c r="E2983" s="23"/>
      <c r="F2983" s="23"/>
      <c r="G2983" s="23"/>
      <c r="H2983" s="23"/>
      <c r="I2983" s="23"/>
      <c r="J2983" s="23"/>
      <c r="K2983" s="23"/>
      <c r="L2983" s="23"/>
    </row>
    <row r="2984" spans="5:12" s="24" customFormat="1" x14ac:dyDescent="0.25">
      <c r="E2984" s="23"/>
      <c r="F2984" s="23"/>
      <c r="G2984" s="23"/>
      <c r="H2984" s="23"/>
      <c r="I2984" s="23"/>
      <c r="J2984" s="23"/>
      <c r="K2984" s="23"/>
      <c r="L2984" s="23"/>
    </row>
    <row r="2985" spans="5:12" s="24" customFormat="1" x14ac:dyDescent="0.25">
      <c r="E2985" s="23"/>
      <c r="F2985" s="23"/>
      <c r="G2985" s="23"/>
      <c r="H2985" s="23"/>
      <c r="I2985" s="23"/>
      <c r="J2985" s="23"/>
      <c r="K2985" s="23"/>
      <c r="L2985" s="23"/>
    </row>
    <row r="2986" spans="5:12" s="24" customFormat="1" x14ac:dyDescent="0.25">
      <c r="E2986" s="23"/>
      <c r="F2986" s="23"/>
      <c r="G2986" s="23"/>
      <c r="H2986" s="23"/>
      <c r="I2986" s="23"/>
      <c r="J2986" s="23"/>
      <c r="K2986" s="23"/>
      <c r="L2986" s="23"/>
    </row>
    <row r="2987" spans="5:12" s="24" customFormat="1" x14ac:dyDescent="0.25">
      <c r="E2987" s="23"/>
      <c r="F2987" s="23"/>
      <c r="G2987" s="23"/>
      <c r="H2987" s="23"/>
      <c r="I2987" s="23"/>
      <c r="J2987" s="23"/>
      <c r="K2987" s="23"/>
      <c r="L2987" s="23"/>
    </row>
    <row r="2988" spans="5:12" s="24" customFormat="1" x14ac:dyDescent="0.25">
      <c r="E2988" s="23"/>
      <c r="F2988" s="23"/>
      <c r="G2988" s="23"/>
      <c r="H2988" s="23"/>
      <c r="I2988" s="23"/>
      <c r="J2988" s="23"/>
      <c r="K2988" s="23"/>
      <c r="L2988" s="23"/>
    </row>
    <row r="2989" spans="5:12" s="24" customFormat="1" x14ac:dyDescent="0.25">
      <c r="E2989" s="23"/>
      <c r="F2989" s="23"/>
      <c r="G2989" s="23"/>
      <c r="H2989" s="23"/>
      <c r="I2989" s="23"/>
      <c r="J2989" s="23"/>
      <c r="K2989" s="23"/>
      <c r="L2989" s="23"/>
    </row>
    <row r="2990" spans="5:12" s="24" customFormat="1" x14ac:dyDescent="0.25">
      <c r="E2990" s="23"/>
      <c r="F2990" s="23"/>
      <c r="G2990" s="23"/>
      <c r="H2990" s="23"/>
      <c r="I2990" s="23"/>
      <c r="J2990" s="23"/>
      <c r="K2990" s="23"/>
      <c r="L2990" s="23"/>
    </row>
    <row r="2991" spans="5:12" s="24" customFormat="1" x14ac:dyDescent="0.25">
      <c r="E2991" s="23"/>
      <c r="F2991" s="23"/>
      <c r="G2991" s="23"/>
      <c r="H2991" s="23"/>
      <c r="I2991" s="23"/>
      <c r="J2991" s="23"/>
      <c r="K2991" s="23"/>
      <c r="L2991" s="23"/>
    </row>
    <row r="2992" spans="5:12" s="24" customFormat="1" x14ac:dyDescent="0.25">
      <c r="E2992" s="23"/>
      <c r="F2992" s="23"/>
      <c r="G2992" s="23"/>
      <c r="H2992" s="23"/>
      <c r="I2992" s="23"/>
      <c r="J2992" s="23"/>
      <c r="K2992" s="23"/>
      <c r="L2992" s="23"/>
    </row>
    <row r="2993" spans="5:12" s="24" customFormat="1" x14ac:dyDescent="0.25">
      <c r="E2993" s="23"/>
      <c r="F2993" s="23"/>
      <c r="G2993" s="23"/>
      <c r="H2993" s="23"/>
      <c r="I2993" s="23"/>
      <c r="J2993" s="23"/>
      <c r="K2993" s="23"/>
      <c r="L2993" s="23"/>
    </row>
    <row r="2994" spans="5:12" s="24" customFormat="1" x14ac:dyDescent="0.25">
      <c r="E2994" s="23"/>
      <c r="F2994" s="23"/>
      <c r="G2994" s="23"/>
      <c r="H2994" s="23"/>
      <c r="I2994" s="23"/>
      <c r="J2994" s="23"/>
      <c r="K2994" s="23"/>
      <c r="L2994" s="23"/>
    </row>
    <row r="2995" spans="5:12" s="24" customFormat="1" x14ac:dyDescent="0.25">
      <c r="E2995" s="23"/>
      <c r="F2995" s="23"/>
      <c r="G2995" s="23"/>
      <c r="H2995" s="23"/>
      <c r="I2995" s="23"/>
      <c r="J2995" s="23"/>
      <c r="K2995" s="23"/>
      <c r="L2995" s="23"/>
    </row>
    <row r="2996" spans="5:12" s="24" customFormat="1" x14ac:dyDescent="0.25">
      <c r="E2996" s="23"/>
      <c r="F2996" s="23"/>
      <c r="G2996" s="23"/>
      <c r="H2996" s="23"/>
      <c r="I2996" s="23"/>
      <c r="J2996" s="23"/>
      <c r="K2996" s="23"/>
      <c r="L2996" s="23"/>
    </row>
    <row r="2997" spans="5:12" s="24" customFormat="1" x14ac:dyDescent="0.25">
      <c r="E2997" s="23"/>
      <c r="F2997" s="23"/>
      <c r="G2997" s="23"/>
      <c r="H2997" s="23"/>
      <c r="I2997" s="23"/>
      <c r="J2997" s="23"/>
      <c r="K2997" s="23"/>
      <c r="L2997" s="23"/>
    </row>
    <row r="2998" spans="5:12" s="24" customFormat="1" x14ac:dyDescent="0.25">
      <c r="E2998" s="23"/>
      <c r="F2998" s="23"/>
      <c r="G2998" s="23"/>
      <c r="H2998" s="23"/>
      <c r="I2998" s="23"/>
      <c r="J2998" s="23"/>
      <c r="K2998" s="23"/>
      <c r="L2998" s="23"/>
    </row>
    <row r="2999" spans="5:12" s="24" customFormat="1" x14ac:dyDescent="0.25">
      <c r="E2999" s="23"/>
      <c r="F2999" s="23"/>
      <c r="G2999" s="23"/>
      <c r="H2999" s="23"/>
      <c r="I2999" s="23"/>
      <c r="J2999" s="23"/>
      <c r="K2999" s="23"/>
      <c r="L2999" s="23"/>
    </row>
    <row r="3000" spans="5:12" s="24" customFormat="1" x14ac:dyDescent="0.25">
      <c r="E3000" s="23"/>
      <c r="F3000" s="23"/>
      <c r="G3000" s="23"/>
      <c r="H3000" s="23"/>
      <c r="I3000" s="23"/>
      <c r="J3000" s="23"/>
      <c r="K3000" s="23"/>
      <c r="L3000" s="23"/>
    </row>
    <row r="3001" spans="5:12" s="24" customFormat="1" x14ac:dyDescent="0.25">
      <c r="E3001" s="23"/>
      <c r="F3001" s="23"/>
      <c r="G3001" s="23"/>
      <c r="H3001" s="23"/>
      <c r="I3001" s="23"/>
      <c r="J3001" s="23"/>
      <c r="K3001" s="23"/>
      <c r="L3001" s="23"/>
    </row>
    <row r="3002" spans="5:12" s="24" customFormat="1" x14ac:dyDescent="0.25">
      <c r="E3002" s="23"/>
      <c r="F3002" s="23"/>
      <c r="G3002" s="23"/>
      <c r="H3002" s="23"/>
      <c r="I3002" s="23"/>
      <c r="J3002" s="23"/>
      <c r="K3002" s="23"/>
      <c r="L3002" s="23"/>
    </row>
    <row r="3003" spans="5:12" s="24" customFormat="1" x14ac:dyDescent="0.25">
      <c r="E3003" s="23"/>
      <c r="F3003" s="23"/>
      <c r="G3003" s="23"/>
      <c r="H3003" s="23"/>
      <c r="I3003" s="23"/>
      <c r="J3003" s="23"/>
      <c r="K3003" s="23"/>
      <c r="L3003" s="23"/>
    </row>
    <row r="3004" spans="5:12" s="24" customFormat="1" x14ac:dyDescent="0.25">
      <c r="E3004" s="23"/>
      <c r="F3004" s="23"/>
      <c r="G3004" s="23"/>
      <c r="H3004" s="23"/>
      <c r="I3004" s="23"/>
      <c r="J3004" s="23"/>
      <c r="K3004" s="23"/>
      <c r="L3004" s="23"/>
    </row>
    <row r="3005" spans="5:12" s="24" customFormat="1" x14ac:dyDescent="0.25">
      <c r="E3005" s="23"/>
      <c r="F3005" s="23"/>
      <c r="G3005" s="23"/>
      <c r="H3005" s="23"/>
      <c r="I3005" s="23"/>
      <c r="J3005" s="23"/>
      <c r="K3005" s="23"/>
      <c r="L3005" s="23"/>
    </row>
    <row r="3006" spans="5:12" s="24" customFormat="1" x14ac:dyDescent="0.25">
      <c r="E3006" s="23"/>
      <c r="F3006" s="23"/>
      <c r="G3006" s="23"/>
      <c r="H3006" s="23"/>
      <c r="I3006" s="23"/>
      <c r="J3006" s="23"/>
      <c r="K3006" s="23"/>
      <c r="L3006" s="23"/>
    </row>
    <row r="3007" spans="5:12" s="24" customFormat="1" x14ac:dyDescent="0.25">
      <c r="E3007" s="23"/>
      <c r="F3007" s="23"/>
      <c r="G3007" s="23"/>
      <c r="H3007" s="23"/>
      <c r="I3007" s="23"/>
      <c r="J3007" s="23"/>
      <c r="K3007" s="23"/>
      <c r="L3007" s="23"/>
    </row>
    <row r="3008" spans="5:12" s="24" customFormat="1" x14ac:dyDescent="0.25">
      <c r="E3008" s="23"/>
      <c r="F3008" s="23"/>
      <c r="G3008" s="23"/>
      <c r="H3008" s="23"/>
      <c r="I3008" s="23"/>
      <c r="J3008" s="23"/>
      <c r="K3008" s="23"/>
      <c r="L3008" s="23"/>
    </row>
    <row r="3009" spans="5:12" s="24" customFormat="1" x14ac:dyDescent="0.25">
      <c r="E3009" s="23"/>
      <c r="F3009" s="23"/>
      <c r="G3009" s="23"/>
      <c r="H3009" s="23"/>
      <c r="I3009" s="23"/>
      <c r="J3009" s="23"/>
      <c r="K3009" s="23"/>
      <c r="L3009" s="23"/>
    </row>
    <row r="3010" spans="5:12" s="24" customFormat="1" x14ac:dyDescent="0.25">
      <c r="E3010" s="23"/>
      <c r="F3010" s="23"/>
      <c r="G3010" s="23"/>
      <c r="H3010" s="23"/>
      <c r="I3010" s="23"/>
      <c r="J3010" s="23"/>
      <c r="K3010" s="23"/>
      <c r="L3010" s="23"/>
    </row>
    <row r="3011" spans="5:12" s="24" customFormat="1" x14ac:dyDescent="0.25">
      <c r="E3011" s="23"/>
      <c r="F3011" s="23"/>
      <c r="G3011" s="23"/>
      <c r="H3011" s="23"/>
      <c r="I3011" s="23"/>
      <c r="J3011" s="23"/>
      <c r="K3011" s="23"/>
      <c r="L3011" s="23"/>
    </row>
    <row r="3012" spans="5:12" s="24" customFormat="1" x14ac:dyDescent="0.25">
      <c r="E3012" s="23"/>
      <c r="F3012" s="23"/>
      <c r="G3012" s="23"/>
      <c r="H3012" s="23"/>
      <c r="I3012" s="23"/>
      <c r="J3012" s="23"/>
      <c r="K3012" s="23"/>
      <c r="L3012" s="23"/>
    </row>
    <row r="3013" spans="5:12" s="24" customFormat="1" x14ac:dyDescent="0.25">
      <c r="E3013" s="23"/>
      <c r="F3013" s="23"/>
      <c r="G3013" s="23"/>
      <c r="H3013" s="23"/>
      <c r="I3013" s="23"/>
      <c r="J3013" s="23"/>
      <c r="K3013" s="23"/>
      <c r="L3013" s="23"/>
    </row>
    <row r="3014" spans="5:12" s="24" customFormat="1" x14ac:dyDescent="0.25">
      <c r="E3014" s="23"/>
      <c r="F3014" s="23"/>
      <c r="G3014" s="23"/>
      <c r="H3014" s="23"/>
      <c r="I3014" s="23"/>
      <c r="J3014" s="23"/>
      <c r="K3014" s="23"/>
      <c r="L3014" s="23"/>
    </row>
    <row r="3015" spans="5:12" s="24" customFormat="1" x14ac:dyDescent="0.25">
      <c r="E3015" s="23"/>
      <c r="F3015" s="23"/>
      <c r="G3015" s="23"/>
      <c r="H3015" s="23"/>
      <c r="I3015" s="23"/>
      <c r="J3015" s="23"/>
      <c r="K3015" s="23"/>
      <c r="L3015" s="23"/>
    </row>
    <row r="3016" spans="5:12" s="24" customFormat="1" x14ac:dyDescent="0.25">
      <c r="E3016" s="23"/>
      <c r="F3016" s="23"/>
      <c r="G3016" s="23"/>
      <c r="H3016" s="23"/>
      <c r="I3016" s="23"/>
      <c r="J3016" s="23"/>
      <c r="K3016" s="23"/>
      <c r="L3016" s="23"/>
    </row>
    <row r="3017" spans="5:12" s="24" customFormat="1" x14ac:dyDescent="0.25">
      <c r="E3017" s="23"/>
      <c r="F3017" s="23"/>
      <c r="G3017" s="23"/>
      <c r="H3017" s="23"/>
      <c r="I3017" s="23"/>
      <c r="J3017" s="23"/>
      <c r="K3017" s="23"/>
      <c r="L3017" s="23"/>
    </row>
    <row r="3018" spans="5:12" s="24" customFormat="1" x14ac:dyDescent="0.25">
      <c r="E3018" s="23"/>
      <c r="F3018" s="23"/>
      <c r="G3018" s="23"/>
      <c r="H3018" s="23"/>
      <c r="I3018" s="23"/>
      <c r="J3018" s="23"/>
      <c r="K3018" s="23"/>
      <c r="L3018" s="23"/>
    </row>
    <row r="3019" spans="5:12" s="24" customFormat="1" x14ac:dyDescent="0.25">
      <c r="E3019" s="23"/>
      <c r="F3019" s="23"/>
      <c r="G3019" s="23"/>
      <c r="H3019" s="23"/>
      <c r="I3019" s="23"/>
      <c r="J3019" s="23"/>
      <c r="K3019" s="23"/>
      <c r="L3019" s="23"/>
    </row>
    <row r="3020" spans="5:12" s="24" customFormat="1" x14ac:dyDescent="0.25">
      <c r="E3020" s="23"/>
      <c r="F3020" s="23"/>
      <c r="G3020" s="23"/>
      <c r="H3020" s="23"/>
      <c r="I3020" s="23"/>
      <c r="J3020" s="23"/>
      <c r="K3020" s="23"/>
      <c r="L3020" s="23"/>
    </row>
    <row r="3021" spans="5:12" s="24" customFormat="1" x14ac:dyDescent="0.25">
      <c r="E3021" s="23"/>
      <c r="F3021" s="23"/>
      <c r="G3021" s="23"/>
      <c r="H3021" s="23"/>
      <c r="I3021" s="23"/>
      <c r="J3021" s="23"/>
      <c r="K3021" s="23"/>
      <c r="L3021" s="23"/>
    </row>
    <row r="3022" spans="5:12" s="24" customFormat="1" x14ac:dyDescent="0.25">
      <c r="E3022" s="23"/>
      <c r="F3022" s="23"/>
      <c r="G3022" s="23"/>
      <c r="H3022" s="23"/>
      <c r="I3022" s="23"/>
      <c r="J3022" s="23"/>
      <c r="K3022" s="23"/>
      <c r="L3022" s="23"/>
    </row>
    <row r="3023" spans="5:12" s="24" customFormat="1" x14ac:dyDescent="0.25">
      <c r="E3023" s="23"/>
      <c r="F3023" s="23"/>
      <c r="G3023" s="23"/>
      <c r="H3023" s="23"/>
      <c r="I3023" s="23"/>
      <c r="J3023" s="23"/>
      <c r="K3023" s="23"/>
      <c r="L3023" s="23"/>
    </row>
    <row r="3024" spans="5:12" s="24" customFormat="1" x14ac:dyDescent="0.25">
      <c r="E3024" s="23"/>
      <c r="F3024" s="23"/>
      <c r="G3024" s="23"/>
      <c r="H3024" s="23"/>
      <c r="I3024" s="23"/>
      <c r="J3024" s="23"/>
      <c r="K3024" s="23"/>
      <c r="L3024" s="23"/>
    </row>
    <row r="3025" spans="5:12" s="24" customFormat="1" x14ac:dyDescent="0.25">
      <c r="E3025" s="23"/>
      <c r="F3025" s="23"/>
      <c r="G3025" s="23"/>
      <c r="H3025" s="23"/>
      <c r="I3025" s="23"/>
      <c r="J3025" s="23"/>
      <c r="K3025" s="23"/>
      <c r="L3025" s="23"/>
    </row>
    <row r="3026" spans="5:12" s="24" customFormat="1" x14ac:dyDescent="0.25">
      <c r="E3026" s="23"/>
      <c r="F3026" s="23"/>
      <c r="G3026" s="23"/>
      <c r="H3026" s="23"/>
      <c r="I3026" s="23"/>
      <c r="J3026" s="23"/>
      <c r="K3026" s="23"/>
      <c r="L3026" s="23"/>
    </row>
    <row r="3027" spans="5:12" s="24" customFormat="1" x14ac:dyDescent="0.25">
      <c r="E3027" s="23"/>
      <c r="F3027" s="23"/>
      <c r="G3027" s="23"/>
      <c r="H3027" s="23"/>
      <c r="I3027" s="23"/>
      <c r="J3027" s="23"/>
      <c r="K3027" s="23"/>
      <c r="L3027" s="23"/>
    </row>
    <row r="3028" spans="5:12" s="24" customFormat="1" x14ac:dyDescent="0.25">
      <c r="E3028" s="23"/>
      <c r="F3028" s="23"/>
      <c r="G3028" s="23"/>
      <c r="H3028" s="23"/>
      <c r="I3028" s="23"/>
      <c r="J3028" s="23"/>
      <c r="K3028" s="23"/>
      <c r="L3028" s="23"/>
    </row>
    <row r="3029" spans="5:12" s="24" customFormat="1" x14ac:dyDescent="0.25">
      <c r="E3029" s="23"/>
      <c r="F3029" s="23"/>
      <c r="G3029" s="23"/>
      <c r="H3029" s="23"/>
      <c r="I3029" s="23"/>
      <c r="J3029" s="23"/>
      <c r="K3029" s="23"/>
      <c r="L3029" s="23"/>
    </row>
    <row r="3030" spans="5:12" s="24" customFormat="1" x14ac:dyDescent="0.25">
      <c r="E3030" s="23"/>
      <c r="F3030" s="23"/>
      <c r="G3030" s="23"/>
      <c r="H3030" s="23"/>
      <c r="I3030" s="23"/>
      <c r="J3030" s="23"/>
      <c r="K3030" s="23"/>
      <c r="L3030" s="23"/>
    </row>
    <row r="3031" spans="5:12" s="24" customFormat="1" x14ac:dyDescent="0.25">
      <c r="E3031" s="23"/>
      <c r="F3031" s="23"/>
      <c r="G3031" s="23"/>
      <c r="H3031" s="23"/>
      <c r="I3031" s="23"/>
      <c r="J3031" s="23"/>
      <c r="K3031" s="23"/>
      <c r="L3031" s="23"/>
    </row>
    <row r="3032" spans="5:12" s="24" customFormat="1" x14ac:dyDescent="0.25">
      <c r="E3032" s="23"/>
      <c r="F3032" s="23"/>
      <c r="G3032" s="23"/>
      <c r="H3032" s="23"/>
      <c r="I3032" s="23"/>
      <c r="J3032" s="23"/>
      <c r="K3032" s="23"/>
      <c r="L3032" s="23"/>
    </row>
    <row r="3033" spans="5:12" s="24" customFormat="1" x14ac:dyDescent="0.25">
      <c r="E3033" s="23"/>
      <c r="F3033" s="23"/>
      <c r="G3033" s="23"/>
      <c r="H3033" s="23"/>
      <c r="I3033" s="23"/>
      <c r="J3033" s="23"/>
      <c r="K3033" s="23"/>
      <c r="L3033" s="23"/>
    </row>
    <row r="3034" spans="5:12" s="24" customFormat="1" x14ac:dyDescent="0.25">
      <c r="E3034" s="23"/>
      <c r="F3034" s="23"/>
      <c r="G3034" s="23"/>
      <c r="H3034" s="23"/>
      <c r="I3034" s="23"/>
      <c r="J3034" s="23"/>
      <c r="K3034" s="23"/>
      <c r="L3034" s="23"/>
    </row>
    <row r="3035" spans="5:12" s="24" customFormat="1" x14ac:dyDescent="0.25">
      <c r="E3035" s="23"/>
      <c r="F3035" s="23"/>
      <c r="G3035" s="23"/>
      <c r="H3035" s="23"/>
      <c r="I3035" s="23"/>
      <c r="J3035" s="23"/>
      <c r="K3035" s="23"/>
      <c r="L3035" s="23"/>
    </row>
    <row r="3036" spans="5:12" s="24" customFormat="1" x14ac:dyDescent="0.25">
      <c r="E3036" s="23"/>
      <c r="F3036" s="23"/>
      <c r="G3036" s="23"/>
      <c r="H3036" s="23"/>
      <c r="I3036" s="23"/>
      <c r="J3036" s="23"/>
      <c r="K3036" s="23"/>
      <c r="L3036" s="23"/>
    </row>
    <row r="3037" spans="5:12" s="24" customFormat="1" x14ac:dyDescent="0.25">
      <c r="E3037" s="23"/>
      <c r="F3037" s="23"/>
      <c r="G3037" s="23"/>
      <c r="H3037" s="23"/>
      <c r="I3037" s="23"/>
      <c r="J3037" s="23"/>
      <c r="K3037" s="23"/>
      <c r="L3037" s="23"/>
    </row>
    <row r="3038" spans="5:12" s="24" customFormat="1" x14ac:dyDescent="0.25">
      <c r="E3038" s="23"/>
      <c r="F3038" s="23"/>
      <c r="G3038" s="23"/>
      <c r="H3038" s="23"/>
      <c r="I3038" s="23"/>
      <c r="J3038" s="23"/>
      <c r="K3038" s="23"/>
      <c r="L3038" s="23"/>
    </row>
    <row r="3039" spans="5:12" s="24" customFormat="1" x14ac:dyDescent="0.25">
      <c r="E3039" s="23"/>
      <c r="F3039" s="23"/>
      <c r="G3039" s="23"/>
      <c r="H3039" s="23"/>
      <c r="I3039" s="23"/>
      <c r="J3039" s="23"/>
      <c r="K3039" s="23"/>
      <c r="L3039" s="23"/>
    </row>
    <row r="3040" spans="5:12" s="24" customFormat="1" x14ac:dyDescent="0.25">
      <c r="E3040" s="23"/>
      <c r="F3040" s="23"/>
      <c r="G3040" s="23"/>
      <c r="H3040" s="23"/>
      <c r="I3040" s="23"/>
      <c r="J3040" s="23"/>
      <c r="K3040" s="23"/>
      <c r="L3040" s="23"/>
    </row>
    <row r="3041" spans="5:12" s="24" customFormat="1" x14ac:dyDescent="0.25">
      <c r="E3041" s="23"/>
      <c r="F3041" s="23"/>
      <c r="G3041" s="23"/>
      <c r="H3041" s="23"/>
      <c r="I3041" s="23"/>
      <c r="J3041" s="23"/>
      <c r="K3041" s="23"/>
      <c r="L3041" s="23"/>
    </row>
    <row r="3042" spans="5:12" s="24" customFormat="1" x14ac:dyDescent="0.25">
      <c r="E3042" s="23"/>
      <c r="F3042" s="23"/>
      <c r="G3042" s="23"/>
      <c r="H3042" s="23"/>
      <c r="I3042" s="23"/>
      <c r="J3042" s="23"/>
      <c r="K3042" s="23"/>
      <c r="L3042" s="23"/>
    </row>
    <row r="3043" spans="5:12" s="24" customFormat="1" x14ac:dyDescent="0.25">
      <c r="E3043" s="23"/>
      <c r="F3043" s="23"/>
      <c r="G3043" s="23"/>
      <c r="H3043" s="23"/>
      <c r="I3043" s="23"/>
      <c r="J3043" s="23"/>
      <c r="K3043" s="23"/>
      <c r="L3043" s="23"/>
    </row>
    <row r="3044" spans="5:12" s="24" customFormat="1" x14ac:dyDescent="0.25">
      <c r="E3044" s="23"/>
      <c r="F3044" s="23"/>
      <c r="G3044" s="23"/>
      <c r="H3044" s="23"/>
      <c r="I3044" s="23"/>
      <c r="J3044" s="23"/>
      <c r="K3044" s="23"/>
      <c r="L3044" s="23"/>
    </row>
    <row r="3045" spans="5:12" s="24" customFormat="1" x14ac:dyDescent="0.25">
      <c r="E3045" s="23"/>
      <c r="F3045" s="23"/>
      <c r="G3045" s="23"/>
      <c r="H3045" s="23"/>
      <c r="I3045" s="23"/>
      <c r="J3045" s="23"/>
      <c r="K3045" s="23"/>
      <c r="L3045" s="23"/>
    </row>
    <row r="3046" spans="5:12" s="24" customFormat="1" x14ac:dyDescent="0.25">
      <c r="E3046" s="23"/>
      <c r="F3046" s="23"/>
      <c r="G3046" s="23"/>
      <c r="H3046" s="23"/>
      <c r="I3046" s="23"/>
      <c r="J3046" s="23"/>
      <c r="K3046" s="23"/>
      <c r="L3046" s="23"/>
    </row>
    <row r="3047" spans="5:12" s="24" customFormat="1" x14ac:dyDescent="0.25">
      <c r="E3047" s="23"/>
      <c r="F3047" s="23"/>
      <c r="G3047" s="23"/>
      <c r="H3047" s="23"/>
      <c r="I3047" s="23"/>
      <c r="J3047" s="23"/>
      <c r="K3047" s="23"/>
      <c r="L3047" s="23"/>
    </row>
    <row r="3048" spans="5:12" s="24" customFormat="1" x14ac:dyDescent="0.25">
      <c r="E3048" s="23"/>
      <c r="F3048" s="23"/>
      <c r="G3048" s="23"/>
      <c r="H3048" s="23"/>
      <c r="I3048" s="23"/>
      <c r="J3048" s="23"/>
      <c r="K3048" s="23"/>
      <c r="L3048" s="23"/>
    </row>
    <row r="3049" spans="5:12" s="24" customFormat="1" x14ac:dyDescent="0.25">
      <c r="E3049" s="23"/>
      <c r="F3049" s="23"/>
      <c r="G3049" s="23"/>
      <c r="H3049" s="23"/>
      <c r="I3049" s="23"/>
      <c r="J3049" s="23"/>
      <c r="K3049" s="23"/>
      <c r="L3049" s="23"/>
    </row>
    <row r="3050" spans="5:12" s="24" customFormat="1" x14ac:dyDescent="0.25">
      <c r="E3050" s="23"/>
      <c r="F3050" s="23"/>
      <c r="G3050" s="23"/>
      <c r="H3050" s="23"/>
      <c r="I3050" s="23"/>
      <c r="J3050" s="23"/>
      <c r="K3050" s="23"/>
      <c r="L3050" s="23"/>
    </row>
    <row r="3051" spans="5:12" s="24" customFormat="1" x14ac:dyDescent="0.25">
      <c r="E3051" s="23"/>
      <c r="F3051" s="23"/>
      <c r="G3051" s="23"/>
      <c r="H3051" s="23"/>
      <c r="I3051" s="23"/>
      <c r="J3051" s="23"/>
      <c r="K3051" s="23"/>
      <c r="L3051" s="23"/>
    </row>
    <row r="3052" spans="5:12" s="24" customFormat="1" x14ac:dyDescent="0.25">
      <c r="E3052" s="23"/>
      <c r="F3052" s="23"/>
      <c r="G3052" s="23"/>
      <c r="H3052" s="23"/>
      <c r="I3052" s="23"/>
      <c r="J3052" s="23"/>
      <c r="K3052" s="23"/>
      <c r="L3052" s="23"/>
    </row>
    <row r="3053" spans="5:12" s="24" customFormat="1" x14ac:dyDescent="0.25">
      <c r="E3053" s="23"/>
      <c r="F3053" s="23"/>
      <c r="G3053" s="23"/>
      <c r="H3053" s="23"/>
      <c r="I3053" s="23"/>
      <c r="J3053" s="23"/>
      <c r="K3053" s="23"/>
      <c r="L3053" s="23"/>
    </row>
    <row r="3054" spans="5:12" s="24" customFormat="1" x14ac:dyDescent="0.25">
      <c r="E3054" s="23"/>
      <c r="F3054" s="23"/>
      <c r="G3054" s="23"/>
      <c r="H3054" s="23"/>
      <c r="I3054" s="23"/>
      <c r="J3054" s="23"/>
      <c r="K3054" s="23"/>
      <c r="L3054" s="23"/>
    </row>
    <row r="3055" spans="5:12" s="24" customFormat="1" x14ac:dyDescent="0.25">
      <c r="E3055" s="23"/>
      <c r="F3055" s="23"/>
      <c r="G3055" s="23"/>
      <c r="H3055" s="23"/>
      <c r="I3055" s="23"/>
      <c r="J3055" s="23"/>
      <c r="K3055" s="23"/>
      <c r="L3055" s="23"/>
    </row>
    <row r="3056" spans="5:12" s="24" customFormat="1" x14ac:dyDescent="0.25">
      <c r="E3056" s="23"/>
      <c r="F3056" s="23"/>
      <c r="G3056" s="23"/>
      <c r="H3056" s="23"/>
      <c r="I3056" s="23"/>
      <c r="J3056" s="23"/>
      <c r="K3056" s="23"/>
      <c r="L3056" s="23"/>
    </row>
    <row r="3057" spans="5:12" s="24" customFormat="1" x14ac:dyDescent="0.25">
      <c r="E3057" s="23"/>
      <c r="F3057" s="23"/>
      <c r="G3057" s="23"/>
      <c r="H3057" s="23"/>
      <c r="I3057" s="23"/>
      <c r="J3057" s="23"/>
      <c r="K3057" s="23"/>
      <c r="L3057" s="23"/>
    </row>
    <row r="3058" spans="5:12" s="24" customFormat="1" x14ac:dyDescent="0.25">
      <c r="E3058" s="23"/>
      <c r="F3058" s="23"/>
      <c r="G3058" s="23"/>
      <c r="H3058" s="23"/>
      <c r="I3058" s="23"/>
      <c r="J3058" s="23"/>
      <c r="K3058" s="23"/>
      <c r="L3058" s="23"/>
    </row>
    <row r="3059" spans="5:12" s="24" customFormat="1" x14ac:dyDescent="0.25">
      <c r="E3059" s="23"/>
      <c r="F3059" s="23"/>
      <c r="G3059" s="23"/>
      <c r="H3059" s="23"/>
      <c r="I3059" s="23"/>
      <c r="J3059" s="23"/>
      <c r="K3059" s="23"/>
      <c r="L3059" s="23"/>
    </row>
    <row r="3060" spans="5:12" s="24" customFormat="1" x14ac:dyDescent="0.25">
      <c r="E3060" s="23"/>
      <c r="F3060" s="23"/>
      <c r="G3060" s="23"/>
      <c r="H3060" s="23"/>
      <c r="I3060" s="23"/>
      <c r="J3060" s="23"/>
      <c r="K3060" s="23"/>
      <c r="L3060" s="23"/>
    </row>
    <row r="3061" spans="5:12" s="24" customFormat="1" x14ac:dyDescent="0.25">
      <c r="E3061" s="23"/>
      <c r="F3061" s="23"/>
      <c r="G3061" s="23"/>
      <c r="H3061" s="23"/>
      <c r="I3061" s="23"/>
      <c r="J3061" s="23"/>
      <c r="K3061" s="23"/>
      <c r="L3061" s="23"/>
    </row>
    <row r="3062" spans="5:12" s="24" customFormat="1" x14ac:dyDescent="0.25">
      <c r="E3062" s="23"/>
      <c r="F3062" s="23"/>
      <c r="G3062" s="23"/>
      <c r="H3062" s="23"/>
      <c r="I3062" s="23"/>
      <c r="J3062" s="23"/>
      <c r="K3062" s="23"/>
      <c r="L3062" s="23"/>
    </row>
    <row r="3063" spans="5:12" s="24" customFormat="1" x14ac:dyDescent="0.25">
      <c r="E3063" s="23"/>
      <c r="F3063" s="23"/>
      <c r="G3063" s="23"/>
      <c r="H3063" s="23"/>
      <c r="I3063" s="23"/>
      <c r="J3063" s="23"/>
      <c r="K3063" s="23"/>
      <c r="L3063" s="23"/>
    </row>
    <row r="3064" spans="5:12" s="24" customFormat="1" x14ac:dyDescent="0.25">
      <c r="E3064" s="23"/>
      <c r="F3064" s="23"/>
      <c r="G3064" s="23"/>
      <c r="H3064" s="23"/>
      <c r="I3064" s="23"/>
      <c r="J3064" s="23"/>
      <c r="K3064" s="23"/>
      <c r="L3064" s="23"/>
    </row>
    <row r="3065" spans="5:12" s="24" customFormat="1" x14ac:dyDescent="0.25">
      <c r="E3065" s="23"/>
      <c r="F3065" s="23"/>
      <c r="G3065" s="23"/>
      <c r="H3065" s="23"/>
      <c r="I3065" s="23"/>
      <c r="J3065" s="23"/>
      <c r="K3065" s="23"/>
      <c r="L3065" s="23"/>
    </row>
    <row r="3066" spans="5:12" s="24" customFormat="1" x14ac:dyDescent="0.25">
      <c r="E3066" s="23"/>
      <c r="F3066" s="23"/>
      <c r="G3066" s="23"/>
      <c r="H3066" s="23"/>
      <c r="I3066" s="23"/>
      <c r="J3066" s="23"/>
      <c r="K3066" s="23"/>
      <c r="L3066" s="23"/>
    </row>
    <row r="3067" spans="5:12" s="24" customFormat="1" x14ac:dyDescent="0.25">
      <c r="E3067" s="23"/>
      <c r="F3067" s="23"/>
      <c r="G3067" s="23"/>
      <c r="H3067" s="23"/>
      <c r="I3067" s="23"/>
      <c r="J3067" s="23"/>
      <c r="K3067" s="23"/>
      <c r="L3067" s="23"/>
    </row>
    <row r="3068" spans="5:12" s="24" customFormat="1" x14ac:dyDescent="0.25">
      <c r="E3068" s="23"/>
      <c r="F3068" s="23"/>
      <c r="G3068" s="23"/>
      <c r="H3068" s="23"/>
      <c r="I3068" s="23"/>
      <c r="J3068" s="23"/>
      <c r="K3068" s="23"/>
      <c r="L3068" s="23"/>
    </row>
    <row r="3069" spans="5:12" s="24" customFormat="1" x14ac:dyDescent="0.25">
      <c r="E3069" s="23"/>
      <c r="F3069" s="23"/>
      <c r="G3069" s="23"/>
      <c r="H3069" s="23"/>
      <c r="I3069" s="23"/>
      <c r="J3069" s="23"/>
      <c r="K3069" s="23"/>
      <c r="L3069" s="23"/>
    </row>
    <row r="3070" spans="5:12" s="24" customFormat="1" x14ac:dyDescent="0.25">
      <c r="E3070" s="23"/>
      <c r="F3070" s="23"/>
      <c r="G3070" s="23"/>
      <c r="H3070" s="23"/>
      <c r="I3070" s="23"/>
      <c r="J3070" s="23"/>
      <c r="K3070" s="23"/>
      <c r="L3070" s="23"/>
    </row>
    <row r="3071" spans="5:12" s="24" customFormat="1" x14ac:dyDescent="0.25">
      <c r="E3071" s="23"/>
      <c r="F3071" s="23"/>
      <c r="G3071" s="23"/>
      <c r="H3071" s="23"/>
      <c r="I3071" s="23"/>
      <c r="J3071" s="23"/>
      <c r="K3071" s="23"/>
      <c r="L3071" s="23"/>
    </row>
    <row r="3072" spans="5:12" s="24" customFormat="1" x14ac:dyDescent="0.25">
      <c r="E3072" s="23"/>
      <c r="F3072" s="23"/>
      <c r="G3072" s="23"/>
      <c r="H3072" s="23"/>
      <c r="I3072" s="23"/>
      <c r="J3072" s="23"/>
      <c r="K3072" s="23"/>
      <c r="L3072" s="23"/>
    </row>
    <row r="3073" spans="5:12" s="24" customFormat="1" x14ac:dyDescent="0.25">
      <c r="E3073" s="23"/>
      <c r="F3073" s="23"/>
      <c r="G3073" s="23"/>
      <c r="H3073" s="23"/>
      <c r="I3073" s="23"/>
      <c r="J3073" s="23"/>
      <c r="K3073" s="23"/>
      <c r="L3073" s="23"/>
    </row>
    <row r="3074" spans="5:12" s="24" customFormat="1" x14ac:dyDescent="0.25">
      <c r="E3074" s="23"/>
      <c r="F3074" s="23"/>
      <c r="G3074" s="23"/>
      <c r="H3074" s="23"/>
      <c r="I3074" s="23"/>
      <c r="J3074" s="23"/>
      <c r="K3074" s="23"/>
      <c r="L3074" s="23"/>
    </row>
    <row r="3075" spans="5:12" s="24" customFormat="1" x14ac:dyDescent="0.25">
      <c r="E3075" s="23"/>
      <c r="F3075" s="23"/>
      <c r="G3075" s="23"/>
      <c r="H3075" s="23"/>
      <c r="I3075" s="23"/>
      <c r="J3075" s="23"/>
      <c r="K3075" s="23"/>
      <c r="L3075" s="23"/>
    </row>
    <row r="3076" spans="5:12" s="24" customFormat="1" x14ac:dyDescent="0.25">
      <c r="E3076" s="23"/>
      <c r="F3076" s="23"/>
      <c r="G3076" s="23"/>
      <c r="H3076" s="23"/>
      <c r="I3076" s="23"/>
      <c r="J3076" s="23"/>
      <c r="K3076" s="23"/>
      <c r="L3076" s="23"/>
    </row>
    <row r="3077" spans="5:12" s="24" customFormat="1" x14ac:dyDescent="0.25">
      <c r="E3077" s="23"/>
      <c r="F3077" s="23"/>
      <c r="G3077" s="23"/>
      <c r="H3077" s="23"/>
      <c r="I3077" s="23"/>
      <c r="J3077" s="23"/>
      <c r="K3077" s="23"/>
      <c r="L3077" s="23"/>
    </row>
    <row r="3078" spans="5:12" s="24" customFormat="1" x14ac:dyDescent="0.25">
      <c r="E3078" s="23"/>
      <c r="F3078" s="23"/>
      <c r="G3078" s="23"/>
      <c r="H3078" s="23"/>
      <c r="I3078" s="23"/>
      <c r="J3078" s="23"/>
      <c r="K3078" s="23"/>
      <c r="L3078" s="23"/>
    </row>
    <row r="3079" spans="5:12" s="24" customFormat="1" x14ac:dyDescent="0.25">
      <c r="E3079" s="23"/>
      <c r="F3079" s="23"/>
      <c r="G3079" s="23"/>
      <c r="H3079" s="23"/>
      <c r="I3079" s="23"/>
      <c r="J3079" s="23"/>
      <c r="K3079" s="23"/>
      <c r="L3079" s="23"/>
    </row>
    <row r="3080" spans="5:12" s="24" customFormat="1" x14ac:dyDescent="0.25">
      <c r="E3080" s="23"/>
      <c r="F3080" s="23"/>
      <c r="G3080" s="23"/>
      <c r="H3080" s="23"/>
      <c r="I3080" s="23"/>
      <c r="J3080" s="23"/>
      <c r="K3080" s="23"/>
      <c r="L3080" s="23"/>
    </row>
    <row r="3081" spans="5:12" s="24" customFormat="1" x14ac:dyDescent="0.25">
      <c r="E3081" s="23"/>
      <c r="F3081" s="23"/>
      <c r="G3081" s="23"/>
      <c r="H3081" s="23"/>
      <c r="I3081" s="23"/>
      <c r="J3081" s="23"/>
      <c r="K3081" s="23"/>
      <c r="L3081" s="23"/>
    </row>
    <row r="3082" spans="5:12" s="24" customFormat="1" x14ac:dyDescent="0.25">
      <c r="E3082" s="23"/>
      <c r="F3082" s="23"/>
      <c r="G3082" s="23"/>
      <c r="H3082" s="23"/>
      <c r="I3082" s="23"/>
      <c r="J3082" s="23"/>
      <c r="K3082" s="23"/>
      <c r="L3082" s="23"/>
    </row>
    <row r="3083" spans="5:12" s="24" customFormat="1" x14ac:dyDescent="0.25">
      <c r="E3083" s="23"/>
      <c r="F3083" s="23"/>
      <c r="G3083" s="23"/>
      <c r="H3083" s="23"/>
      <c r="I3083" s="23"/>
      <c r="J3083" s="23"/>
      <c r="K3083" s="23"/>
      <c r="L3083" s="23"/>
    </row>
    <row r="3084" spans="5:12" s="24" customFormat="1" x14ac:dyDescent="0.25">
      <c r="E3084" s="23"/>
      <c r="F3084" s="23"/>
      <c r="G3084" s="23"/>
      <c r="H3084" s="23"/>
      <c r="I3084" s="23"/>
      <c r="J3084" s="23"/>
      <c r="K3084" s="23"/>
      <c r="L3084" s="23"/>
    </row>
    <row r="3085" spans="5:12" s="24" customFormat="1" x14ac:dyDescent="0.25">
      <c r="E3085" s="23"/>
      <c r="F3085" s="23"/>
      <c r="G3085" s="23"/>
      <c r="H3085" s="23"/>
      <c r="I3085" s="23"/>
      <c r="J3085" s="23"/>
      <c r="K3085" s="23"/>
      <c r="L3085" s="23"/>
    </row>
    <row r="3086" spans="5:12" s="24" customFormat="1" x14ac:dyDescent="0.25">
      <c r="E3086" s="23"/>
      <c r="F3086" s="23"/>
      <c r="G3086" s="23"/>
      <c r="H3086" s="23"/>
      <c r="I3086" s="23"/>
      <c r="J3086" s="23"/>
      <c r="K3086" s="23"/>
      <c r="L3086" s="23"/>
    </row>
    <row r="3087" spans="5:12" s="24" customFormat="1" x14ac:dyDescent="0.25">
      <c r="E3087" s="23"/>
      <c r="F3087" s="23"/>
      <c r="G3087" s="23"/>
      <c r="H3087" s="23"/>
      <c r="I3087" s="23"/>
      <c r="J3087" s="23"/>
      <c r="K3087" s="23"/>
      <c r="L3087" s="23"/>
    </row>
    <row r="3088" spans="5:12" s="24" customFormat="1" x14ac:dyDescent="0.25">
      <c r="E3088" s="23"/>
      <c r="F3088" s="23"/>
      <c r="G3088" s="23"/>
      <c r="H3088" s="23"/>
      <c r="I3088" s="23"/>
      <c r="J3088" s="23"/>
      <c r="K3088" s="23"/>
      <c r="L3088" s="23"/>
    </row>
    <row r="3089" spans="5:12" s="24" customFormat="1" x14ac:dyDescent="0.25">
      <c r="E3089" s="23"/>
      <c r="F3089" s="23"/>
      <c r="G3089" s="23"/>
      <c r="H3089" s="23"/>
      <c r="I3089" s="23"/>
      <c r="J3089" s="23"/>
      <c r="K3089" s="23"/>
      <c r="L3089" s="23"/>
    </row>
    <row r="3090" spans="5:12" s="24" customFormat="1" x14ac:dyDescent="0.25">
      <c r="E3090" s="23"/>
      <c r="F3090" s="23"/>
      <c r="G3090" s="23"/>
      <c r="H3090" s="23"/>
      <c r="I3090" s="23"/>
      <c r="J3090" s="23"/>
      <c r="K3090" s="23"/>
      <c r="L3090" s="23"/>
    </row>
    <row r="3091" spans="5:12" s="24" customFormat="1" x14ac:dyDescent="0.25">
      <c r="E3091" s="23"/>
      <c r="F3091" s="23"/>
      <c r="G3091" s="23"/>
      <c r="H3091" s="23"/>
      <c r="I3091" s="23"/>
      <c r="J3091" s="23"/>
      <c r="K3091" s="23"/>
      <c r="L3091" s="23"/>
    </row>
    <row r="3092" spans="5:12" s="24" customFormat="1" x14ac:dyDescent="0.25">
      <c r="E3092" s="23"/>
      <c r="F3092" s="23"/>
      <c r="G3092" s="23"/>
      <c r="H3092" s="23"/>
      <c r="I3092" s="23"/>
      <c r="J3092" s="23"/>
      <c r="K3092" s="23"/>
      <c r="L3092" s="23"/>
    </row>
    <row r="3093" spans="5:12" s="24" customFormat="1" x14ac:dyDescent="0.25">
      <c r="E3093" s="23"/>
      <c r="F3093" s="23"/>
      <c r="G3093" s="23"/>
      <c r="H3093" s="23"/>
      <c r="I3093" s="23"/>
      <c r="J3093" s="23"/>
      <c r="K3093" s="23"/>
      <c r="L3093" s="23"/>
    </row>
    <row r="3094" spans="5:12" s="24" customFormat="1" x14ac:dyDescent="0.25">
      <c r="E3094" s="23"/>
      <c r="F3094" s="23"/>
      <c r="G3094" s="23"/>
      <c r="H3094" s="23"/>
      <c r="I3094" s="23"/>
      <c r="J3094" s="23"/>
      <c r="K3094" s="23"/>
      <c r="L3094" s="23"/>
    </row>
    <row r="3095" spans="5:12" s="24" customFormat="1" x14ac:dyDescent="0.25">
      <c r="E3095" s="23"/>
      <c r="F3095" s="23"/>
      <c r="G3095" s="23"/>
      <c r="H3095" s="23"/>
      <c r="I3095" s="23"/>
      <c r="J3095" s="23"/>
      <c r="K3095" s="23"/>
      <c r="L3095" s="23"/>
    </row>
    <row r="3096" spans="5:12" s="24" customFormat="1" x14ac:dyDescent="0.25">
      <c r="E3096" s="23"/>
      <c r="F3096" s="23"/>
      <c r="G3096" s="23"/>
      <c r="H3096" s="23"/>
      <c r="I3096" s="23"/>
      <c r="J3096" s="23"/>
      <c r="K3096" s="23"/>
      <c r="L3096" s="23"/>
    </row>
    <row r="3097" spans="5:12" s="24" customFormat="1" x14ac:dyDescent="0.25">
      <c r="E3097" s="23"/>
      <c r="F3097" s="23"/>
      <c r="G3097" s="23"/>
      <c r="H3097" s="23"/>
      <c r="I3097" s="23"/>
      <c r="J3097" s="23"/>
      <c r="K3097" s="23"/>
      <c r="L3097" s="23"/>
    </row>
    <row r="3098" spans="5:12" s="24" customFormat="1" x14ac:dyDescent="0.25">
      <c r="E3098" s="23"/>
      <c r="F3098" s="23"/>
      <c r="G3098" s="23"/>
      <c r="H3098" s="23"/>
      <c r="I3098" s="23"/>
      <c r="J3098" s="23"/>
      <c r="K3098" s="23"/>
      <c r="L3098" s="23"/>
    </row>
    <row r="3099" spans="5:12" s="24" customFormat="1" x14ac:dyDescent="0.25">
      <c r="E3099" s="23"/>
      <c r="F3099" s="23"/>
      <c r="G3099" s="23"/>
      <c r="H3099" s="23"/>
      <c r="I3099" s="23"/>
      <c r="J3099" s="23"/>
      <c r="K3099" s="23"/>
      <c r="L3099" s="23"/>
    </row>
    <row r="3100" spans="5:12" s="24" customFormat="1" x14ac:dyDescent="0.25">
      <c r="E3100" s="23"/>
      <c r="F3100" s="23"/>
      <c r="G3100" s="23"/>
      <c r="H3100" s="23"/>
      <c r="I3100" s="23"/>
      <c r="J3100" s="23"/>
      <c r="K3100" s="23"/>
      <c r="L3100" s="23"/>
    </row>
    <row r="3101" spans="5:12" s="24" customFormat="1" x14ac:dyDescent="0.25">
      <c r="E3101" s="23"/>
      <c r="F3101" s="23"/>
      <c r="G3101" s="23"/>
      <c r="H3101" s="23"/>
      <c r="I3101" s="23"/>
      <c r="J3101" s="23"/>
      <c r="K3101" s="23"/>
      <c r="L3101" s="23"/>
    </row>
    <row r="3102" spans="5:12" s="24" customFormat="1" x14ac:dyDescent="0.25">
      <c r="E3102" s="23"/>
      <c r="F3102" s="23"/>
      <c r="G3102" s="23"/>
      <c r="H3102" s="23"/>
      <c r="I3102" s="23"/>
      <c r="J3102" s="23"/>
      <c r="K3102" s="23"/>
      <c r="L3102" s="23"/>
    </row>
    <row r="3103" spans="5:12" s="24" customFormat="1" x14ac:dyDescent="0.25">
      <c r="E3103" s="23"/>
      <c r="F3103" s="23"/>
      <c r="G3103" s="23"/>
      <c r="H3103" s="23"/>
      <c r="I3103" s="23"/>
      <c r="J3103" s="23"/>
      <c r="K3103" s="23"/>
      <c r="L3103" s="23"/>
    </row>
    <row r="3104" spans="5:12" s="24" customFormat="1" x14ac:dyDescent="0.25">
      <c r="E3104" s="23"/>
      <c r="F3104" s="23"/>
      <c r="G3104" s="23"/>
      <c r="H3104" s="23"/>
      <c r="I3104" s="23"/>
      <c r="J3104" s="23"/>
      <c r="K3104" s="23"/>
      <c r="L3104" s="23"/>
    </row>
    <row r="3105" spans="5:12" s="24" customFormat="1" x14ac:dyDescent="0.25">
      <c r="E3105" s="23"/>
      <c r="F3105" s="23"/>
      <c r="G3105" s="23"/>
      <c r="H3105" s="23"/>
      <c r="I3105" s="23"/>
      <c r="J3105" s="23"/>
      <c r="K3105" s="23"/>
      <c r="L3105" s="23"/>
    </row>
    <row r="3106" spans="5:12" s="24" customFormat="1" x14ac:dyDescent="0.25">
      <c r="E3106" s="23"/>
      <c r="F3106" s="23"/>
      <c r="G3106" s="23"/>
      <c r="H3106" s="23"/>
      <c r="I3106" s="23"/>
      <c r="J3106" s="23"/>
      <c r="K3106" s="23"/>
      <c r="L3106" s="23"/>
    </row>
    <row r="3107" spans="5:12" s="24" customFormat="1" x14ac:dyDescent="0.25">
      <c r="E3107" s="23"/>
      <c r="F3107" s="23"/>
      <c r="G3107" s="23"/>
      <c r="H3107" s="23"/>
      <c r="I3107" s="23"/>
      <c r="J3107" s="23"/>
      <c r="K3107" s="23"/>
      <c r="L3107" s="23"/>
    </row>
    <row r="3108" spans="5:12" s="24" customFormat="1" x14ac:dyDescent="0.25">
      <c r="E3108" s="23"/>
      <c r="F3108" s="23"/>
      <c r="G3108" s="23"/>
      <c r="H3108" s="23"/>
      <c r="I3108" s="23"/>
      <c r="J3108" s="23"/>
      <c r="K3108" s="23"/>
      <c r="L3108" s="23"/>
    </row>
    <row r="3109" spans="5:12" s="24" customFormat="1" x14ac:dyDescent="0.25">
      <c r="E3109" s="23"/>
      <c r="F3109" s="23"/>
      <c r="G3109" s="23"/>
      <c r="H3109" s="23"/>
      <c r="I3109" s="23"/>
      <c r="J3109" s="23"/>
      <c r="K3109" s="23"/>
      <c r="L3109" s="23"/>
    </row>
    <row r="3110" spans="5:12" s="24" customFormat="1" x14ac:dyDescent="0.25">
      <c r="E3110" s="23"/>
      <c r="F3110" s="23"/>
      <c r="G3110" s="23"/>
      <c r="H3110" s="23"/>
      <c r="I3110" s="23"/>
      <c r="J3110" s="23"/>
      <c r="K3110" s="23"/>
      <c r="L3110" s="23"/>
    </row>
    <row r="3111" spans="5:12" s="24" customFormat="1" x14ac:dyDescent="0.25">
      <c r="E3111" s="23"/>
      <c r="F3111" s="23"/>
      <c r="G3111" s="23"/>
      <c r="H3111" s="23"/>
      <c r="I3111" s="23"/>
      <c r="J3111" s="23"/>
      <c r="K3111" s="23"/>
      <c r="L3111" s="23"/>
    </row>
    <row r="3112" spans="5:12" s="24" customFormat="1" x14ac:dyDescent="0.25">
      <c r="E3112" s="23"/>
      <c r="F3112" s="23"/>
      <c r="G3112" s="23"/>
      <c r="H3112" s="23"/>
      <c r="I3112" s="23"/>
      <c r="J3112" s="23"/>
      <c r="K3112" s="23"/>
      <c r="L3112" s="23"/>
    </row>
    <row r="3113" spans="5:12" s="24" customFormat="1" x14ac:dyDescent="0.25">
      <c r="E3113" s="23"/>
      <c r="F3113" s="23"/>
      <c r="G3113" s="23"/>
      <c r="H3113" s="23"/>
      <c r="I3113" s="23"/>
      <c r="J3113" s="23"/>
      <c r="K3113" s="23"/>
      <c r="L3113" s="23"/>
    </row>
    <row r="3114" spans="5:12" s="24" customFormat="1" x14ac:dyDescent="0.25">
      <c r="E3114" s="23"/>
      <c r="F3114" s="23"/>
      <c r="G3114" s="23"/>
      <c r="H3114" s="23"/>
      <c r="I3114" s="23"/>
      <c r="J3114" s="23"/>
      <c r="K3114" s="23"/>
      <c r="L3114" s="23"/>
    </row>
    <row r="3115" spans="5:12" s="24" customFormat="1" x14ac:dyDescent="0.25">
      <c r="E3115" s="23"/>
      <c r="F3115" s="23"/>
      <c r="G3115" s="23"/>
      <c r="H3115" s="23"/>
      <c r="I3115" s="23"/>
      <c r="J3115" s="23"/>
      <c r="K3115" s="23"/>
      <c r="L3115" s="23"/>
    </row>
    <row r="3116" spans="5:12" s="24" customFormat="1" x14ac:dyDescent="0.25">
      <c r="E3116" s="23"/>
      <c r="F3116" s="23"/>
      <c r="G3116" s="23"/>
      <c r="H3116" s="23"/>
      <c r="I3116" s="23"/>
      <c r="J3116" s="23"/>
      <c r="K3116" s="23"/>
      <c r="L3116" s="23"/>
    </row>
    <row r="3117" spans="5:12" s="24" customFormat="1" x14ac:dyDescent="0.25">
      <c r="E3117" s="23"/>
      <c r="F3117" s="23"/>
      <c r="G3117" s="23"/>
      <c r="H3117" s="23"/>
      <c r="I3117" s="23"/>
      <c r="J3117" s="23"/>
      <c r="K3117" s="23"/>
      <c r="L3117" s="23"/>
    </row>
    <row r="3118" spans="5:12" s="24" customFormat="1" x14ac:dyDescent="0.25">
      <c r="E3118" s="23"/>
      <c r="F3118" s="23"/>
      <c r="G3118" s="23"/>
      <c r="H3118" s="23"/>
      <c r="I3118" s="23"/>
      <c r="J3118" s="23"/>
      <c r="K3118" s="23"/>
      <c r="L3118" s="23"/>
    </row>
    <row r="3119" spans="5:12" s="24" customFormat="1" x14ac:dyDescent="0.25">
      <c r="E3119" s="23"/>
      <c r="F3119" s="23"/>
      <c r="G3119" s="23"/>
      <c r="H3119" s="23"/>
      <c r="I3119" s="23"/>
      <c r="J3119" s="23"/>
      <c r="K3119" s="23"/>
      <c r="L3119" s="23"/>
    </row>
    <row r="3120" spans="5:12" s="24" customFormat="1" x14ac:dyDescent="0.25">
      <c r="E3120" s="23"/>
      <c r="F3120" s="23"/>
      <c r="G3120" s="23"/>
      <c r="H3120" s="23"/>
      <c r="I3120" s="23"/>
      <c r="J3120" s="23"/>
      <c r="K3120" s="23"/>
      <c r="L3120" s="23"/>
    </row>
    <row r="3121" spans="5:12" s="24" customFormat="1" x14ac:dyDescent="0.25">
      <c r="E3121" s="23"/>
      <c r="F3121" s="23"/>
      <c r="G3121" s="23"/>
      <c r="H3121" s="23"/>
      <c r="I3121" s="23"/>
      <c r="J3121" s="23"/>
      <c r="K3121" s="23"/>
      <c r="L3121" s="23"/>
    </row>
    <row r="3122" spans="5:12" s="24" customFormat="1" x14ac:dyDescent="0.25">
      <c r="E3122" s="23"/>
      <c r="F3122" s="23"/>
      <c r="G3122" s="23"/>
      <c r="H3122" s="23"/>
      <c r="I3122" s="23"/>
      <c r="J3122" s="23"/>
      <c r="K3122" s="23"/>
      <c r="L3122" s="23"/>
    </row>
    <row r="3123" spans="5:12" s="24" customFormat="1" x14ac:dyDescent="0.25">
      <c r="E3123" s="23"/>
      <c r="F3123" s="23"/>
      <c r="G3123" s="23"/>
      <c r="H3123" s="23"/>
      <c r="I3123" s="23"/>
      <c r="J3123" s="23"/>
      <c r="K3123" s="23"/>
      <c r="L3123" s="23"/>
    </row>
    <row r="3124" spans="5:12" s="24" customFormat="1" x14ac:dyDescent="0.25">
      <c r="E3124" s="23"/>
      <c r="F3124" s="23"/>
      <c r="G3124" s="23"/>
      <c r="H3124" s="23"/>
      <c r="I3124" s="23"/>
      <c r="J3124" s="23"/>
      <c r="K3124" s="23"/>
      <c r="L3124" s="23"/>
    </row>
    <row r="3125" spans="5:12" s="24" customFormat="1" x14ac:dyDescent="0.25">
      <c r="E3125" s="23"/>
      <c r="F3125" s="23"/>
      <c r="G3125" s="23"/>
      <c r="H3125" s="23"/>
      <c r="I3125" s="23"/>
      <c r="J3125" s="23"/>
      <c r="K3125" s="23"/>
      <c r="L3125" s="23"/>
    </row>
    <row r="3126" spans="5:12" s="24" customFormat="1" x14ac:dyDescent="0.25">
      <c r="E3126" s="23"/>
      <c r="F3126" s="23"/>
      <c r="G3126" s="23"/>
      <c r="H3126" s="23"/>
      <c r="I3126" s="23"/>
      <c r="J3126" s="23"/>
      <c r="K3126" s="23"/>
      <c r="L3126" s="23"/>
    </row>
    <row r="3127" spans="5:12" s="24" customFormat="1" x14ac:dyDescent="0.25">
      <c r="E3127" s="23"/>
      <c r="F3127" s="23"/>
      <c r="G3127" s="23"/>
      <c r="H3127" s="23"/>
      <c r="I3127" s="23"/>
      <c r="J3127" s="23"/>
      <c r="K3127" s="23"/>
      <c r="L3127" s="23"/>
    </row>
    <row r="3128" spans="5:12" s="24" customFormat="1" x14ac:dyDescent="0.25">
      <c r="E3128" s="23"/>
      <c r="F3128" s="23"/>
      <c r="G3128" s="23"/>
      <c r="H3128" s="23"/>
      <c r="I3128" s="23"/>
      <c r="J3128" s="23"/>
      <c r="K3128" s="23"/>
      <c r="L3128" s="23"/>
    </row>
    <row r="3129" spans="5:12" s="24" customFormat="1" x14ac:dyDescent="0.25">
      <c r="E3129" s="23"/>
      <c r="F3129" s="23"/>
      <c r="G3129" s="23"/>
      <c r="H3129" s="23"/>
      <c r="I3129" s="23"/>
      <c r="J3129" s="23"/>
      <c r="K3129" s="23"/>
      <c r="L3129" s="23"/>
    </row>
    <row r="3130" spans="5:12" s="24" customFormat="1" x14ac:dyDescent="0.25">
      <c r="E3130" s="23"/>
      <c r="F3130" s="23"/>
      <c r="G3130" s="23"/>
      <c r="H3130" s="23"/>
      <c r="I3130" s="23"/>
      <c r="J3130" s="23"/>
      <c r="K3130" s="23"/>
      <c r="L3130" s="23"/>
    </row>
    <row r="3131" spans="5:12" s="24" customFormat="1" x14ac:dyDescent="0.25">
      <c r="E3131" s="23"/>
      <c r="F3131" s="23"/>
      <c r="G3131" s="23"/>
      <c r="H3131" s="23"/>
      <c r="I3131" s="23"/>
      <c r="J3131" s="23"/>
      <c r="K3131" s="23"/>
      <c r="L3131" s="23"/>
    </row>
    <row r="3132" spans="5:12" s="24" customFormat="1" x14ac:dyDescent="0.25">
      <c r="E3132" s="23"/>
      <c r="F3132" s="23"/>
      <c r="G3132" s="23"/>
      <c r="H3132" s="23"/>
      <c r="I3132" s="23"/>
      <c r="J3132" s="23"/>
      <c r="K3132" s="23"/>
      <c r="L3132" s="23"/>
    </row>
    <row r="3133" spans="5:12" s="24" customFormat="1" x14ac:dyDescent="0.25">
      <c r="E3133" s="23"/>
      <c r="F3133" s="23"/>
      <c r="G3133" s="23"/>
      <c r="H3133" s="23"/>
      <c r="I3133" s="23"/>
      <c r="J3133" s="23"/>
      <c r="K3133" s="23"/>
      <c r="L3133" s="23"/>
    </row>
    <row r="3134" spans="5:12" s="24" customFormat="1" x14ac:dyDescent="0.25">
      <c r="E3134" s="23"/>
      <c r="F3134" s="23"/>
      <c r="G3134" s="23"/>
      <c r="H3134" s="23"/>
      <c r="I3134" s="23"/>
      <c r="J3134" s="23"/>
      <c r="K3134" s="23"/>
      <c r="L3134" s="23"/>
    </row>
    <row r="3135" spans="5:12" s="24" customFormat="1" x14ac:dyDescent="0.25">
      <c r="E3135" s="23"/>
      <c r="F3135" s="23"/>
      <c r="G3135" s="23"/>
      <c r="H3135" s="23"/>
      <c r="I3135" s="23"/>
      <c r="J3135" s="23"/>
      <c r="K3135" s="23"/>
      <c r="L3135" s="23"/>
    </row>
    <row r="3136" spans="5:12" s="24" customFormat="1" x14ac:dyDescent="0.25">
      <c r="E3136" s="23"/>
      <c r="F3136" s="23"/>
      <c r="G3136" s="23"/>
      <c r="H3136" s="23"/>
      <c r="I3136" s="23"/>
      <c r="J3136" s="23"/>
      <c r="K3136" s="23"/>
      <c r="L3136" s="23"/>
    </row>
    <row r="3137" spans="5:12" s="24" customFormat="1" x14ac:dyDescent="0.25">
      <c r="E3137" s="23"/>
      <c r="F3137" s="23"/>
      <c r="G3137" s="23"/>
      <c r="H3137" s="23"/>
      <c r="I3137" s="23"/>
      <c r="J3137" s="23"/>
      <c r="K3137" s="23"/>
      <c r="L3137" s="23"/>
    </row>
    <row r="3138" spans="5:12" s="24" customFormat="1" x14ac:dyDescent="0.25">
      <c r="E3138" s="23"/>
      <c r="F3138" s="23"/>
      <c r="G3138" s="23"/>
      <c r="H3138" s="23"/>
      <c r="I3138" s="23"/>
      <c r="J3138" s="23"/>
      <c r="K3138" s="23"/>
      <c r="L3138" s="23"/>
    </row>
    <row r="3139" spans="5:12" s="24" customFormat="1" x14ac:dyDescent="0.25">
      <c r="E3139" s="23"/>
      <c r="F3139" s="23"/>
      <c r="G3139" s="23"/>
      <c r="H3139" s="23"/>
      <c r="I3139" s="23"/>
      <c r="J3139" s="23"/>
      <c r="K3139" s="23"/>
      <c r="L3139" s="23"/>
    </row>
    <row r="3140" spans="5:12" s="24" customFormat="1" x14ac:dyDescent="0.25">
      <c r="E3140" s="23"/>
      <c r="F3140" s="23"/>
      <c r="G3140" s="23"/>
      <c r="H3140" s="23"/>
      <c r="I3140" s="23"/>
      <c r="J3140" s="23"/>
      <c r="K3140" s="23"/>
      <c r="L3140" s="23"/>
    </row>
    <row r="3141" spans="5:12" s="24" customFormat="1" x14ac:dyDescent="0.25">
      <c r="E3141" s="23"/>
      <c r="F3141" s="23"/>
      <c r="G3141" s="23"/>
      <c r="H3141" s="23"/>
      <c r="I3141" s="23"/>
      <c r="J3141" s="23"/>
      <c r="K3141" s="23"/>
      <c r="L3141" s="23"/>
    </row>
    <row r="3142" spans="5:12" s="24" customFormat="1" x14ac:dyDescent="0.25">
      <c r="E3142" s="23"/>
      <c r="F3142" s="23"/>
      <c r="G3142" s="23"/>
      <c r="H3142" s="23"/>
      <c r="I3142" s="23"/>
      <c r="J3142" s="23"/>
      <c r="K3142" s="23"/>
      <c r="L3142" s="23"/>
    </row>
    <row r="3143" spans="5:12" s="24" customFormat="1" x14ac:dyDescent="0.25">
      <c r="E3143" s="23"/>
      <c r="F3143" s="23"/>
      <c r="G3143" s="23"/>
      <c r="H3143" s="23"/>
      <c r="I3143" s="23"/>
      <c r="J3143" s="23"/>
      <c r="K3143" s="23"/>
      <c r="L3143" s="23"/>
    </row>
    <row r="3144" spans="5:12" s="24" customFormat="1" x14ac:dyDescent="0.25">
      <c r="E3144" s="23"/>
      <c r="F3144" s="23"/>
      <c r="G3144" s="23"/>
      <c r="H3144" s="23"/>
      <c r="I3144" s="23"/>
      <c r="J3144" s="23"/>
      <c r="K3144" s="23"/>
      <c r="L3144" s="23"/>
    </row>
    <row r="3145" spans="5:12" s="24" customFormat="1" x14ac:dyDescent="0.25">
      <c r="E3145" s="23"/>
      <c r="F3145" s="23"/>
      <c r="G3145" s="23"/>
      <c r="H3145" s="23"/>
      <c r="I3145" s="23"/>
      <c r="J3145" s="23"/>
      <c r="K3145" s="23"/>
      <c r="L3145" s="23"/>
    </row>
    <row r="3146" spans="5:12" s="24" customFormat="1" x14ac:dyDescent="0.25">
      <c r="E3146" s="23"/>
      <c r="F3146" s="23"/>
      <c r="G3146" s="23"/>
      <c r="H3146" s="23"/>
      <c r="I3146" s="23"/>
      <c r="J3146" s="23"/>
      <c r="K3146" s="23"/>
      <c r="L3146" s="23"/>
    </row>
    <row r="3147" spans="5:12" s="24" customFormat="1" x14ac:dyDescent="0.25">
      <c r="E3147" s="23"/>
      <c r="F3147" s="23"/>
      <c r="G3147" s="23"/>
      <c r="H3147" s="23"/>
      <c r="I3147" s="23"/>
      <c r="J3147" s="23"/>
      <c r="K3147" s="23"/>
      <c r="L3147" s="23"/>
    </row>
    <row r="3148" spans="5:12" s="24" customFormat="1" x14ac:dyDescent="0.25">
      <c r="E3148" s="23"/>
      <c r="F3148" s="23"/>
      <c r="G3148" s="23"/>
      <c r="H3148" s="23"/>
      <c r="I3148" s="23"/>
      <c r="J3148" s="23"/>
      <c r="K3148" s="23"/>
      <c r="L3148" s="23"/>
    </row>
    <row r="3149" spans="5:12" s="24" customFormat="1" x14ac:dyDescent="0.25">
      <c r="E3149" s="23"/>
      <c r="F3149" s="23"/>
      <c r="G3149" s="23"/>
      <c r="H3149" s="23"/>
      <c r="I3149" s="23"/>
      <c r="J3149" s="23"/>
      <c r="K3149" s="23"/>
      <c r="L3149" s="23"/>
    </row>
    <row r="3150" spans="5:12" s="24" customFormat="1" x14ac:dyDescent="0.25">
      <c r="E3150" s="23"/>
      <c r="F3150" s="23"/>
      <c r="G3150" s="23"/>
      <c r="H3150" s="23"/>
      <c r="I3150" s="23"/>
      <c r="J3150" s="23"/>
      <c r="K3150" s="23"/>
      <c r="L3150" s="23"/>
    </row>
    <row r="3151" spans="5:12" s="24" customFormat="1" x14ac:dyDescent="0.25">
      <c r="E3151" s="23"/>
      <c r="F3151" s="23"/>
      <c r="G3151" s="23"/>
      <c r="H3151" s="23"/>
      <c r="I3151" s="23"/>
      <c r="J3151" s="23"/>
      <c r="K3151" s="23"/>
      <c r="L3151" s="23"/>
    </row>
    <row r="3152" spans="5:12" s="24" customFormat="1" x14ac:dyDescent="0.25">
      <c r="E3152" s="23"/>
      <c r="F3152" s="23"/>
      <c r="G3152" s="23"/>
      <c r="H3152" s="23"/>
      <c r="I3152" s="23"/>
      <c r="J3152" s="23"/>
      <c r="K3152" s="23"/>
      <c r="L3152" s="23"/>
    </row>
    <row r="3153" spans="5:12" s="24" customFormat="1" x14ac:dyDescent="0.25">
      <c r="E3153" s="23"/>
      <c r="F3153" s="23"/>
      <c r="G3153" s="23"/>
      <c r="H3153" s="23"/>
      <c r="I3153" s="23"/>
      <c r="J3153" s="23"/>
      <c r="K3153" s="23"/>
      <c r="L3153" s="23"/>
    </row>
    <row r="3154" spans="5:12" s="24" customFormat="1" x14ac:dyDescent="0.25">
      <c r="E3154" s="23"/>
      <c r="F3154" s="23"/>
      <c r="G3154" s="23"/>
      <c r="H3154" s="23"/>
      <c r="I3154" s="23"/>
      <c r="J3154" s="23"/>
      <c r="K3154" s="23"/>
      <c r="L3154" s="23"/>
    </row>
    <row r="3155" spans="5:12" s="24" customFormat="1" x14ac:dyDescent="0.25">
      <c r="E3155" s="23"/>
      <c r="F3155" s="23"/>
      <c r="G3155" s="23"/>
      <c r="H3155" s="23"/>
      <c r="I3155" s="23"/>
      <c r="J3155" s="23"/>
      <c r="K3155" s="23"/>
      <c r="L3155" s="23"/>
    </row>
    <row r="3156" spans="5:12" s="24" customFormat="1" x14ac:dyDescent="0.25">
      <c r="E3156" s="23"/>
      <c r="F3156" s="23"/>
      <c r="G3156" s="23"/>
      <c r="H3156" s="23"/>
      <c r="I3156" s="23"/>
      <c r="J3156" s="23"/>
      <c r="K3156" s="23"/>
      <c r="L3156" s="23"/>
    </row>
    <row r="3157" spans="5:12" s="24" customFormat="1" x14ac:dyDescent="0.25">
      <c r="E3157" s="23"/>
      <c r="F3157" s="23"/>
      <c r="G3157" s="23"/>
      <c r="H3157" s="23"/>
      <c r="I3157" s="23"/>
      <c r="J3157" s="23"/>
      <c r="K3157" s="23"/>
      <c r="L3157" s="23"/>
    </row>
    <row r="3158" spans="5:12" s="24" customFormat="1" x14ac:dyDescent="0.25">
      <c r="E3158" s="23"/>
      <c r="F3158" s="23"/>
      <c r="G3158" s="23"/>
      <c r="H3158" s="23"/>
      <c r="I3158" s="23"/>
      <c r="J3158" s="23"/>
      <c r="K3158" s="23"/>
      <c r="L3158" s="23"/>
    </row>
    <row r="3159" spans="5:12" s="24" customFormat="1" x14ac:dyDescent="0.25">
      <c r="E3159" s="23"/>
      <c r="F3159" s="23"/>
      <c r="G3159" s="23"/>
      <c r="H3159" s="23"/>
      <c r="I3159" s="23"/>
      <c r="J3159" s="23"/>
      <c r="K3159" s="23"/>
      <c r="L3159" s="23"/>
    </row>
    <row r="3160" spans="5:12" s="24" customFormat="1" x14ac:dyDescent="0.25">
      <c r="E3160" s="23"/>
      <c r="F3160" s="23"/>
      <c r="G3160" s="23"/>
      <c r="H3160" s="23"/>
      <c r="I3160" s="23"/>
      <c r="J3160" s="23"/>
      <c r="K3160" s="23"/>
      <c r="L3160" s="23"/>
    </row>
    <row r="3161" spans="5:12" s="24" customFormat="1" x14ac:dyDescent="0.25">
      <c r="E3161" s="23"/>
      <c r="F3161" s="23"/>
      <c r="G3161" s="23"/>
      <c r="H3161" s="23"/>
      <c r="I3161" s="23"/>
      <c r="J3161" s="23"/>
      <c r="K3161" s="23"/>
      <c r="L3161" s="23"/>
    </row>
    <row r="3162" spans="5:12" s="24" customFormat="1" x14ac:dyDescent="0.25">
      <c r="E3162" s="23"/>
      <c r="F3162" s="23"/>
      <c r="G3162" s="23"/>
      <c r="H3162" s="23"/>
      <c r="I3162" s="23"/>
      <c r="J3162" s="23"/>
      <c r="K3162" s="23"/>
      <c r="L3162" s="23"/>
    </row>
    <row r="3163" spans="5:12" s="24" customFormat="1" x14ac:dyDescent="0.25">
      <c r="E3163" s="23"/>
      <c r="F3163" s="23"/>
      <c r="G3163" s="23"/>
      <c r="H3163" s="23"/>
      <c r="I3163" s="23"/>
      <c r="J3163" s="23"/>
      <c r="K3163" s="23"/>
      <c r="L3163" s="23"/>
    </row>
    <row r="3164" spans="5:12" s="24" customFormat="1" x14ac:dyDescent="0.25">
      <c r="E3164" s="23"/>
      <c r="F3164" s="23"/>
      <c r="G3164" s="23"/>
      <c r="H3164" s="23"/>
      <c r="I3164" s="23"/>
      <c r="J3164" s="23"/>
      <c r="K3164" s="23"/>
      <c r="L3164" s="23"/>
    </row>
    <row r="3165" spans="5:12" s="24" customFormat="1" x14ac:dyDescent="0.25">
      <c r="E3165" s="23"/>
      <c r="F3165" s="23"/>
      <c r="G3165" s="23"/>
      <c r="H3165" s="23"/>
      <c r="I3165" s="23"/>
      <c r="J3165" s="23"/>
      <c r="K3165" s="23"/>
      <c r="L3165" s="23"/>
    </row>
    <row r="3166" spans="5:12" s="24" customFormat="1" x14ac:dyDescent="0.25">
      <c r="E3166" s="23"/>
      <c r="F3166" s="23"/>
      <c r="G3166" s="23"/>
      <c r="H3166" s="23"/>
      <c r="I3166" s="23"/>
      <c r="J3166" s="23"/>
      <c r="K3166" s="23"/>
      <c r="L3166" s="23"/>
    </row>
    <row r="3167" spans="5:12" s="24" customFormat="1" x14ac:dyDescent="0.25">
      <c r="E3167" s="23"/>
      <c r="F3167" s="23"/>
      <c r="G3167" s="23"/>
      <c r="H3167" s="23"/>
      <c r="I3167" s="23"/>
      <c r="J3167" s="23"/>
      <c r="K3167" s="23"/>
      <c r="L3167" s="23"/>
    </row>
    <row r="3168" spans="5:12" s="24" customFormat="1" x14ac:dyDescent="0.25">
      <c r="E3168" s="23"/>
      <c r="F3168" s="23"/>
      <c r="G3168" s="23"/>
      <c r="H3168" s="23"/>
      <c r="I3168" s="23"/>
      <c r="J3168" s="23"/>
      <c r="K3168" s="23"/>
      <c r="L3168" s="23"/>
    </row>
    <row r="3169" spans="5:12" s="24" customFormat="1" x14ac:dyDescent="0.25">
      <c r="E3169" s="23"/>
      <c r="F3169" s="23"/>
      <c r="G3169" s="23"/>
      <c r="H3169" s="23"/>
      <c r="I3169" s="23"/>
      <c r="J3169" s="23"/>
      <c r="K3169" s="23"/>
      <c r="L3169" s="23"/>
    </row>
    <row r="3170" spans="5:12" s="24" customFormat="1" x14ac:dyDescent="0.25">
      <c r="E3170" s="23"/>
      <c r="F3170" s="23"/>
      <c r="G3170" s="23"/>
      <c r="H3170" s="23"/>
      <c r="I3170" s="23"/>
      <c r="J3170" s="23"/>
      <c r="K3170" s="23"/>
      <c r="L3170" s="23"/>
    </row>
    <row r="3171" spans="5:12" s="24" customFormat="1" x14ac:dyDescent="0.25">
      <c r="E3171" s="23"/>
      <c r="F3171" s="23"/>
      <c r="G3171" s="23"/>
      <c r="H3171" s="23"/>
      <c r="I3171" s="23"/>
      <c r="J3171" s="23"/>
      <c r="K3171" s="23"/>
      <c r="L3171" s="23"/>
    </row>
    <row r="3172" spans="5:12" s="24" customFormat="1" x14ac:dyDescent="0.25">
      <c r="E3172" s="23"/>
      <c r="F3172" s="23"/>
      <c r="G3172" s="23"/>
      <c r="H3172" s="23"/>
      <c r="I3172" s="23"/>
      <c r="J3172" s="23"/>
      <c r="K3172" s="23"/>
      <c r="L3172" s="23"/>
    </row>
    <row r="3173" spans="5:12" s="24" customFormat="1" x14ac:dyDescent="0.25">
      <c r="E3173" s="23"/>
      <c r="F3173" s="23"/>
      <c r="G3173" s="23"/>
      <c r="H3173" s="23"/>
      <c r="I3173" s="23"/>
      <c r="J3173" s="23"/>
      <c r="K3173" s="23"/>
      <c r="L3173" s="23"/>
    </row>
    <row r="3174" spans="5:12" s="24" customFormat="1" x14ac:dyDescent="0.25">
      <c r="E3174" s="23"/>
      <c r="F3174" s="23"/>
      <c r="G3174" s="23"/>
      <c r="H3174" s="23"/>
      <c r="I3174" s="23"/>
      <c r="J3174" s="23"/>
      <c r="K3174" s="23"/>
      <c r="L3174" s="23"/>
    </row>
    <row r="3175" spans="5:12" s="24" customFormat="1" x14ac:dyDescent="0.25">
      <c r="E3175" s="23"/>
      <c r="F3175" s="23"/>
      <c r="G3175" s="23"/>
      <c r="H3175" s="23"/>
      <c r="I3175" s="23"/>
      <c r="J3175" s="23"/>
      <c r="K3175" s="23"/>
      <c r="L3175" s="23"/>
    </row>
    <row r="3176" spans="5:12" s="24" customFormat="1" x14ac:dyDescent="0.25">
      <c r="E3176" s="23"/>
      <c r="F3176" s="23"/>
      <c r="G3176" s="23"/>
      <c r="H3176" s="23"/>
      <c r="I3176" s="23"/>
      <c r="J3176" s="23"/>
      <c r="K3176" s="23"/>
      <c r="L3176" s="23"/>
    </row>
    <row r="3177" spans="5:12" s="24" customFormat="1" x14ac:dyDescent="0.25">
      <c r="E3177" s="23"/>
      <c r="F3177" s="23"/>
      <c r="G3177" s="23"/>
      <c r="H3177" s="23"/>
      <c r="I3177" s="23"/>
      <c r="J3177" s="23"/>
      <c r="K3177" s="23"/>
      <c r="L3177" s="23"/>
    </row>
    <row r="3178" spans="5:12" s="24" customFormat="1" x14ac:dyDescent="0.25">
      <c r="E3178" s="23"/>
      <c r="F3178" s="23"/>
      <c r="G3178" s="23"/>
      <c r="H3178" s="23"/>
      <c r="I3178" s="23"/>
      <c r="J3178" s="23"/>
      <c r="K3178" s="23"/>
      <c r="L3178" s="23"/>
    </row>
    <row r="3179" spans="5:12" s="24" customFormat="1" x14ac:dyDescent="0.25">
      <c r="E3179" s="23"/>
      <c r="F3179" s="23"/>
      <c r="G3179" s="23"/>
      <c r="H3179" s="23"/>
      <c r="I3179" s="23"/>
      <c r="J3179" s="23"/>
      <c r="K3179" s="23"/>
      <c r="L3179" s="23"/>
    </row>
    <row r="3180" spans="5:12" s="24" customFormat="1" x14ac:dyDescent="0.25">
      <c r="E3180" s="23"/>
      <c r="F3180" s="23"/>
      <c r="G3180" s="23"/>
      <c r="H3180" s="23"/>
      <c r="I3180" s="23"/>
      <c r="J3180" s="23"/>
      <c r="K3180" s="23"/>
      <c r="L3180" s="23"/>
    </row>
    <row r="3181" spans="5:12" s="24" customFormat="1" x14ac:dyDescent="0.25">
      <c r="E3181" s="23"/>
      <c r="F3181" s="23"/>
      <c r="G3181" s="23"/>
      <c r="H3181" s="23"/>
      <c r="I3181" s="23"/>
      <c r="J3181" s="23"/>
      <c r="K3181" s="23"/>
      <c r="L3181" s="23"/>
    </row>
    <row r="3182" spans="5:12" s="24" customFormat="1" x14ac:dyDescent="0.25">
      <c r="E3182" s="23"/>
      <c r="F3182" s="23"/>
      <c r="G3182" s="23"/>
      <c r="H3182" s="23"/>
      <c r="I3182" s="23"/>
      <c r="J3182" s="23"/>
      <c r="K3182" s="23"/>
      <c r="L3182" s="23"/>
    </row>
    <row r="3183" spans="5:12" s="24" customFormat="1" x14ac:dyDescent="0.25">
      <c r="E3183" s="23"/>
      <c r="F3183" s="23"/>
      <c r="G3183" s="23"/>
      <c r="H3183" s="23"/>
      <c r="I3183" s="23"/>
      <c r="J3183" s="23"/>
      <c r="K3183" s="23"/>
      <c r="L3183" s="23"/>
    </row>
    <row r="3184" spans="5:12" s="24" customFormat="1" x14ac:dyDescent="0.25">
      <c r="E3184" s="23"/>
      <c r="F3184" s="23"/>
      <c r="G3184" s="23"/>
      <c r="H3184" s="23"/>
      <c r="I3184" s="23"/>
      <c r="J3184" s="23"/>
      <c r="K3184" s="23"/>
      <c r="L3184" s="23"/>
    </row>
    <row r="3185" spans="5:12" s="24" customFormat="1" x14ac:dyDescent="0.25">
      <c r="E3185" s="23"/>
      <c r="F3185" s="23"/>
      <c r="G3185" s="23"/>
      <c r="H3185" s="23"/>
      <c r="I3185" s="23"/>
      <c r="J3185" s="23"/>
      <c r="K3185" s="23"/>
      <c r="L3185" s="23"/>
    </row>
    <row r="3186" spans="5:12" s="24" customFormat="1" x14ac:dyDescent="0.25">
      <c r="E3186" s="23"/>
      <c r="F3186" s="23"/>
      <c r="G3186" s="23"/>
      <c r="H3186" s="23"/>
      <c r="I3186" s="23"/>
      <c r="J3186" s="23"/>
      <c r="K3186" s="23"/>
      <c r="L3186" s="23"/>
    </row>
    <row r="3187" spans="5:12" s="24" customFormat="1" x14ac:dyDescent="0.25">
      <c r="E3187" s="23"/>
      <c r="F3187" s="23"/>
      <c r="G3187" s="23"/>
      <c r="H3187" s="23"/>
      <c r="I3187" s="23"/>
      <c r="J3187" s="23"/>
      <c r="K3187" s="23"/>
      <c r="L3187" s="23"/>
    </row>
    <row r="3188" spans="5:12" s="24" customFormat="1" x14ac:dyDescent="0.25">
      <c r="E3188" s="23"/>
      <c r="F3188" s="23"/>
      <c r="G3188" s="23"/>
      <c r="H3188" s="23"/>
      <c r="I3188" s="23"/>
      <c r="J3188" s="23"/>
      <c r="K3188" s="23"/>
      <c r="L3188" s="23"/>
    </row>
    <row r="3189" spans="5:12" s="24" customFormat="1" x14ac:dyDescent="0.25">
      <c r="E3189" s="23"/>
      <c r="F3189" s="23"/>
      <c r="G3189" s="23"/>
      <c r="H3189" s="23"/>
      <c r="I3189" s="23"/>
      <c r="J3189" s="23"/>
      <c r="K3189" s="23"/>
      <c r="L3189" s="23"/>
    </row>
    <row r="3190" spans="5:12" s="24" customFormat="1" x14ac:dyDescent="0.25">
      <c r="E3190" s="23"/>
      <c r="F3190" s="23"/>
      <c r="G3190" s="23"/>
      <c r="H3190" s="23"/>
      <c r="I3190" s="23"/>
      <c r="J3190" s="23"/>
      <c r="K3190" s="23"/>
      <c r="L3190" s="23"/>
    </row>
    <row r="3191" spans="5:12" s="24" customFormat="1" x14ac:dyDescent="0.25">
      <c r="E3191" s="23"/>
      <c r="F3191" s="23"/>
      <c r="G3191" s="23"/>
      <c r="H3191" s="23"/>
      <c r="I3191" s="23"/>
      <c r="J3191" s="23"/>
      <c r="K3191" s="23"/>
      <c r="L3191" s="23"/>
    </row>
    <row r="3192" spans="5:12" s="24" customFormat="1" x14ac:dyDescent="0.25">
      <c r="E3192" s="23"/>
      <c r="F3192" s="23"/>
      <c r="G3192" s="23"/>
      <c r="H3192" s="23"/>
      <c r="I3192" s="23"/>
      <c r="J3192" s="23"/>
      <c r="K3192" s="23"/>
      <c r="L3192" s="23"/>
    </row>
    <row r="3193" spans="5:12" s="24" customFormat="1" x14ac:dyDescent="0.25">
      <c r="E3193" s="23"/>
      <c r="F3193" s="23"/>
      <c r="G3193" s="23"/>
      <c r="H3193" s="23"/>
      <c r="I3193" s="23"/>
      <c r="J3193" s="23"/>
      <c r="K3193" s="23"/>
      <c r="L3193" s="23"/>
    </row>
    <row r="3194" spans="5:12" s="24" customFormat="1" x14ac:dyDescent="0.25">
      <c r="E3194" s="23"/>
      <c r="F3194" s="23"/>
      <c r="G3194" s="23"/>
      <c r="H3194" s="23"/>
      <c r="I3194" s="23"/>
      <c r="J3194" s="23"/>
      <c r="K3194" s="23"/>
      <c r="L3194" s="23"/>
    </row>
    <row r="3195" spans="5:12" s="24" customFormat="1" x14ac:dyDescent="0.25">
      <c r="E3195" s="23"/>
      <c r="F3195" s="23"/>
      <c r="G3195" s="23"/>
      <c r="H3195" s="23"/>
      <c r="I3195" s="23"/>
      <c r="J3195" s="23"/>
      <c r="K3195" s="23"/>
      <c r="L3195" s="23"/>
    </row>
    <row r="3196" spans="5:12" s="24" customFormat="1" x14ac:dyDescent="0.25">
      <c r="E3196" s="23"/>
      <c r="F3196" s="23"/>
      <c r="G3196" s="23"/>
      <c r="H3196" s="23"/>
      <c r="I3196" s="23"/>
      <c r="J3196" s="23"/>
      <c r="K3196" s="23"/>
      <c r="L3196" s="23"/>
    </row>
    <row r="3197" spans="5:12" s="24" customFormat="1" x14ac:dyDescent="0.25">
      <c r="E3197" s="23"/>
      <c r="F3197" s="23"/>
      <c r="G3197" s="23"/>
      <c r="H3197" s="23"/>
      <c r="I3197" s="23"/>
      <c r="J3197" s="23"/>
      <c r="K3197" s="23"/>
      <c r="L3197" s="23"/>
    </row>
    <row r="3198" spans="5:12" s="24" customFormat="1" x14ac:dyDescent="0.25">
      <c r="E3198" s="23"/>
      <c r="F3198" s="23"/>
      <c r="G3198" s="23"/>
      <c r="H3198" s="23"/>
      <c r="I3198" s="23"/>
      <c r="J3198" s="23"/>
      <c r="K3198" s="23"/>
      <c r="L3198" s="23"/>
    </row>
    <row r="3199" spans="5:12" s="24" customFormat="1" x14ac:dyDescent="0.25">
      <c r="E3199" s="23"/>
      <c r="F3199" s="23"/>
      <c r="G3199" s="23"/>
      <c r="H3199" s="23"/>
      <c r="I3199" s="23"/>
      <c r="J3199" s="23"/>
      <c r="K3199" s="23"/>
      <c r="L3199" s="23"/>
    </row>
    <row r="3200" spans="5:12" s="24" customFormat="1" x14ac:dyDescent="0.25">
      <c r="E3200" s="23"/>
      <c r="F3200" s="23"/>
      <c r="G3200" s="23"/>
      <c r="H3200" s="23"/>
      <c r="I3200" s="23"/>
      <c r="J3200" s="23"/>
      <c r="K3200" s="23"/>
      <c r="L3200" s="23"/>
    </row>
    <row r="3201" spans="5:12" s="24" customFormat="1" x14ac:dyDescent="0.25">
      <c r="E3201" s="23"/>
      <c r="F3201" s="23"/>
      <c r="G3201" s="23"/>
      <c r="H3201" s="23"/>
      <c r="I3201" s="23"/>
      <c r="J3201" s="23"/>
      <c r="K3201" s="23"/>
      <c r="L3201" s="23"/>
    </row>
    <row r="3202" spans="5:12" s="24" customFormat="1" x14ac:dyDescent="0.25">
      <c r="E3202" s="23"/>
      <c r="F3202" s="23"/>
      <c r="G3202" s="23"/>
      <c r="H3202" s="23"/>
      <c r="I3202" s="23"/>
      <c r="J3202" s="23"/>
      <c r="K3202" s="23"/>
      <c r="L3202" s="23"/>
    </row>
    <row r="3203" spans="5:12" s="24" customFormat="1" x14ac:dyDescent="0.25">
      <c r="E3203" s="23"/>
      <c r="F3203" s="23"/>
      <c r="G3203" s="23"/>
      <c r="H3203" s="23"/>
      <c r="I3203" s="23"/>
      <c r="J3203" s="23"/>
      <c r="K3203" s="23"/>
      <c r="L3203" s="23"/>
    </row>
    <row r="3204" spans="5:12" s="24" customFormat="1" x14ac:dyDescent="0.25">
      <c r="E3204" s="23"/>
      <c r="F3204" s="23"/>
      <c r="G3204" s="23"/>
      <c r="H3204" s="23"/>
      <c r="I3204" s="23"/>
      <c r="J3204" s="23"/>
      <c r="K3204" s="23"/>
      <c r="L3204" s="23"/>
    </row>
    <row r="3205" spans="5:12" s="24" customFormat="1" x14ac:dyDescent="0.25">
      <c r="E3205" s="23"/>
      <c r="F3205" s="23"/>
      <c r="G3205" s="23"/>
      <c r="H3205" s="23"/>
      <c r="I3205" s="23"/>
      <c r="J3205" s="23"/>
      <c r="K3205" s="23"/>
      <c r="L3205" s="23"/>
    </row>
    <row r="3206" spans="5:12" s="24" customFormat="1" x14ac:dyDescent="0.25">
      <c r="E3206" s="23"/>
      <c r="F3206" s="23"/>
      <c r="G3206" s="23"/>
      <c r="H3206" s="23"/>
      <c r="I3206" s="23"/>
      <c r="J3206" s="23"/>
      <c r="K3206" s="23"/>
      <c r="L3206" s="23"/>
    </row>
    <row r="3207" spans="5:12" s="24" customFormat="1" x14ac:dyDescent="0.25">
      <c r="E3207" s="23"/>
      <c r="F3207" s="23"/>
      <c r="G3207" s="23"/>
      <c r="H3207" s="23"/>
      <c r="I3207" s="23"/>
      <c r="J3207" s="23"/>
      <c r="K3207" s="23"/>
      <c r="L3207" s="23"/>
    </row>
    <row r="3208" spans="5:12" s="24" customFormat="1" x14ac:dyDescent="0.25">
      <c r="E3208" s="23"/>
      <c r="F3208" s="23"/>
      <c r="G3208" s="23"/>
      <c r="H3208" s="23"/>
      <c r="I3208" s="23"/>
      <c r="J3208" s="23"/>
      <c r="K3208" s="23"/>
      <c r="L3208" s="23"/>
    </row>
    <row r="3209" spans="5:12" s="24" customFormat="1" x14ac:dyDescent="0.25">
      <c r="E3209" s="23"/>
      <c r="F3209" s="23"/>
      <c r="G3209" s="23"/>
      <c r="H3209" s="23"/>
      <c r="I3209" s="23"/>
      <c r="J3209" s="23"/>
      <c r="K3209" s="23"/>
      <c r="L3209" s="23"/>
    </row>
    <row r="3210" spans="5:12" s="24" customFormat="1" x14ac:dyDescent="0.25">
      <c r="E3210" s="23"/>
      <c r="F3210" s="23"/>
      <c r="G3210" s="23"/>
      <c r="H3210" s="23"/>
      <c r="I3210" s="23"/>
      <c r="J3210" s="23"/>
      <c r="K3210" s="23"/>
      <c r="L3210" s="23"/>
    </row>
    <row r="3211" spans="5:12" s="24" customFormat="1" x14ac:dyDescent="0.25">
      <c r="E3211" s="23"/>
      <c r="F3211" s="23"/>
      <c r="G3211" s="23"/>
      <c r="H3211" s="23"/>
      <c r="I3211" s="23"/>
      <c r="J3211" s="23"/>
      <c r="K3211" s="23"/>
      <c r="L3211" s="23"/>
    </row>
    <row r="3212" spans="5:12" s="24" customFormat="1" x14ac:dyDescent="0.25">
      <c r="E3212" s="23"/>
      <c r="F3212" s="23"/>
      <c r="G3212" s="23"/>
      <c r="H3212" s="23"/>
      <c r="I3212" s="23"/>
      <c r="J3212" s="23"/>
      <c r="K3212" s="23"/>
      <c r="L3212" s="23"/>
    </row>
    <row r="3213" spans="5:12" s="24" customFormat="1" x14ac:dyDescent="0.25">
      <c r="E3213" s="23"/>
      <c r="F3213" s="23"/>
      <c r="G3213" s="23"/>
      <c r="H3213" s="23"/>
      <c r="I3213" s="23"/>
      <c r="J3213" s="23"/>
      <c r="K3213" s="23"/>
      <c r="L3213" s="23"/>
    </row>
    <row r="3214" spans="5:12" s="24" customFormat="1" x14ac:dyDescent="0.25">
      <c r="E3214" s="23"/>
      <c r="F3214" s="23"/>
      <c r="G3214" s="23"/>
      <c r="H3214" s="23"/>
      <c r="I3214" s="23"/>
      <c r="J3214" s="23"/>
      <c r="K3214" s="23"/>
      <c r="L3214" s="23"/>
    </row>
    <row r="3215" spans="5:12" s="24" customFormat="1" x14ac:dyDescent="0.25">
      <c r="E3215" s="23"/>
      <c r="F3215" s="23"/>
      <c r="G3215" s="23"/>
      <c r="H3215" s="23"/>
      <c r="I3215" s="23"/>
      <c r="J3215" s="23"/>
      <c r="K3215" s="23"/>
      <c r="L3215" s="23"/>
    </row>
    <row r="3216" spans="5:12" s="24" customFormat="1" x14ac:dyDescent="0.25">
      <c r="E3216" s="23"/>
      <c r="F3216" s="23"/>
      <c r="G3216" s="23"/>
      <c r="H3216" s="23"/>
      <c r="I3216" s="23"/>
      <c r="J3216" s="23"/>
      <c r="K3216" s="23"/>
      <c r="L3216" s="23"/>
    </row>
    <row r="3217" spans="5:12" s="24" customFormat="1" x14ac:dyDescent="0.25">
      <c r="E3217" s="23"/>
      <c r="F3217" s="23"/>
      <c r="G3217" s="23"/>
      <c r="H3217" s="23"/>
      <c r="I3217" s="23"/>
      <c r="J3217" s="23"/>
      <c r="K3217" s="23"/>
      <c r="L3217" s="23"/>
    </row>
    <row r="3218" spans="5:12" s="24" customFormat="1" x14ac:dyDescent="0.25">
      <c r="E3218" s="23"/>
      <c r="F3218" s="23"/>
      <c r="G3218" s="23"/>
      <c r="H3218" s="23"/>
      <c r="I3218" s="23"/>
      <c r="J3218" s="23"/>
      <c r="K3218" s="23"/>
      <c r="L3218" s="23"/>
    </row>
    <row r="3219" spans="5:12" s="24" customFormat="1" x14ac:dyDescent="0.25">
      <c r="E3219" s="23"/>
      <c r="F3219" s="23"/>
      <c r="G3219" s="23"/>
      <c r="H3219" s="23"/>
      <c r="I3219" s="23"/>
      <c r="J3219" s="23"/>
      <c r="K3219" s="23"/>
      <c r="L3219" s="23"/>
    </row>
    <row r="3220" spans="5:12" s="24" customFormat="1" x14ac:dyDescent="0.25">
      <c r="E3220" s="23"/>
      <c r="F3220" s="23"/>
      <c r="G3220" s="23"/>
      <c r="H3220" s="23"/>
      <c r="I3220" s="23"/>
      <c r="J3220" s="23"/>
      <c r="K3220" s="23"/>
      <c r="L3220" s="23"/>
    </row>
    <row r="3221" spans="5:12" s="24" customFormat="1" x14ac:dyDescent="0.25">
      <c r="E3221" s="23"/>
      <c r="F3221" s="23"/>
      <c r="G3221" s="23"/>
      <c r="H3221" s="23"/>
      <c r="I3221" s="23"/>
      <c r="J3221" s="23"/>
      <c r="K3221" s="23"/>
      <c r="L3221" s="23"/>
    </row>
    <row r="3222" spans="5:12" s="24" customFormat="1" x14ac:dyDescent="0.25">
      <c r="E3222" s="23"/>
      <c r="F3222" s="23"/>
      <c r="G3222" s="23"/>
      <c r="H3222" s="23"/>
      <c r="I3222" s="23"/>
      <c r="J3222" s="23"/>
      <c r="K3222" s="23"/>
      <c r="L3222" s="23"/>
    </row>
    <row r="3223" spans="5:12" s="24" customFormat="1" x14ac:dyDescent="0.25">
      <c r="E3223" s="23"/>
      <c r="F3223" s="23"/>
      <c r="G3223" s="23"/>
      <c r="H3223" s="23"/>
      <c r="I3223" s="23"/>
      <c r="J3223" s="23"/>
      <c r="K3223" s="23"/>
      <c r="L3223" s="23"/>
    </row>
    <row r="3224" spans="5:12" s="24" customFormat="1" x14ac:dyDescent="0.25">
      <c r="E3224" s="23"/>
      <c r="F3224" s="23"/>
      <c r="G3224" s="23"/>
      <c r="H3224" s="23"/>
      <c r="I3224" s="23"/>
      <c r="J3224" s="23"/>
      <c r="K3224" s="23"/>
      <c r="L3224" s="23"/>
    </row>
    <row r="3225" spans="5:12" s="24" customFormat="1" x14ac:dyDescent="0.25">
      <c r="E3225" s="23"/>
      <c r="F3225" s="23"/>
      <c r="G3225" s="23"/>
      <c r="H3225" s="23"/>
      <c r="I3225" s="23"/>
      <c r="J3225" s="23"/>
      <c r="K3225" s="23"/>
      <c r="L3225" s="23"/>
    </row>
    <row r="3226" spans="5:12" s="24" customFormat="1" x14ac:dyDescent="0.25">
      <c r="E3226" s="23"/>
      <c r="F3226" s="23"/>
      <c r="G3226" s="23"/>
      <c r="H3226" s="23"/>
      <c r="I3226" s="23"/>
      <c r="J3226" s="23"/>
      <c r="K3226" s="23"/>
      <c r="L3226" s="23"/>
    </row>
    <row r="3227" spans="5:12" s="24" customFormat="1" x14ac:dyDescent="0.25">
      <c r="E3227" s="23"/>
      <c r="F3227" s="23"/>
      <c r="G3227" s="23"/>
      <c r="H3227" s="23"/>
      <c r="I3227" s="23"/>
      <c r="J3227" s="23"/>
      <c r="K3227" s="23"/>
      <c r="L3227" s="23"/>
    </row>
    <row r="3228" spans="5:12" s="24" customFormat="1" x14ac:dyDescent="0.25">
      <c r="E3228" s="23"/>
      <c r="F3228" s="23"/>
      <c r="G3228" s="23"/>
      <c r="H3228" s="23"/>
      <c r="I3228" s="23"/>
      <c r="J3228" s="23"/>
      <c r="K3228" s="23"/>
      <c r="L3228" s="23"/>
    </row>
    <row r="3229" spans="5:12" s="24" customFormat="1" x14ac:dyDescent="0.25">
      <c r="E3229" s="23"/>
      <c r="F3229" s="23"/>
      <c r="G3229" s="23"/>
      <c r="H3229" s="23"/>
      <c r="I3229" s="23"/>
      <c r="J3229" s="23"/>
      <c r="K3229" s="23"/>
      <c r="L3229" s="23"/>
    </row>
    <row r="3230" spans="5:12" s="24" customFormat="1" x14ac:dyDescent="0.25">
      <c r="E3230" s="23"/>
      <c r="F3230" s="23"/>
      <c r="G3230" s="23"/>
      <c r="H3230" s="23"/>
      <c r="I3230" s="23"/>
      <c r="J3230" s="23"/>
      <c r="K3230" s="23"/>
      <c r="L3230" s="23"/>
    </row>
    <row r="3231" spans="5:12" s="24" customFormat="1" x14ac:dyDescent="0.25">
      <c r="E3231" s="23"/>
      <c r="F3231" s="23"/>
      <c r="G3231" s="23"/>
      <c r="H3231" s="23"/>
      <c r="I3231" s="23"/>
      <c r="J3231" s="23"/>
      <c r="K3231" s="23"/>
      <c r="L3231" s="23"/>
    </row>
    <row r="3232" spans="5:12" s="24" customFormat="1" x14ac:dyDescent="0.25">
      <c r="E3232" s="23"/>
      <c r="F3232" s="23"/>
      <c r="G3232" s="23"/>
      <c r="H3232" s="23"/>
      <c r="I3232" s="23"/>
      <c r="J3232" s="23"/>
      <c r="K3232" s="23"/>
      <c r="L3232" s="23"/>
    </row>
    <row r="3233" spans="5:12" s="24" customFormat="1" x14ac:dyDescent="0.25">
      <c r="E3233" s="23"/>
      <c r="F3233" s="23"/>
      <c r="G3233" s="23"/>
      <c r="H3233" s="23"/>
      <c r="I3233" s="23"/>
      <c r="J3233" s="23"/>
      <c r="K3233" s="23"/>
      <c r="L3233" s="23"/>
    </row>
    <row r="3234" spans="5:12" s="24" customFormat="1" x14ac:dyDescent="0.25">
      <c r="E3234" s="23"/>
      <c r="F3234" s="23"/>
      <c r="G3234" s="23"/>
      <c r="H3234" s="23"/>
      <c r="I3234" s="23"/>
      <c r="J3234" s="23"/>
      <c r="K3234" s="23"/>
      <c r="L3234" s="23"/>
    </row>
    <row r="3235" spans="5:12" s="24" customFormat="1" x14ac:dyDescent="0.25">
      <c r="E3235" s="23"/>
      <c r="F3235" s="23"/>
      <c r="G3235" s="23"/>
      <c r="H3235" s="23"/>
      <c r="I3235" s="23"/>
      <c r="J3235" s="23"/>
      <c r="K3235" s="23"/>
      <c r="L3235" s="23"/>
    </row>
    <row r="3236" spans="5:12" s="24" customFormat="1" x14ac:dyDescent="0.25">
      <c r="E3236" s="23"/>
      <c r="F3236" s="23"/>
      <c r="G3236" s="23"/>
      <c r="H3236" s="23"/>
      <c r="I3236" s="23"/>
      <c r="J3236" s="23"/>
      <c r="K3236" s="23"/>
      <c r="L3236" s="23"/>
    </row>
    <row r="3237" spans="5:12" s="24" customFormat="1" x14ac:dyDescent="0.25">
      <c r="E3237" s="23"/>
      <c r="F3237" s="23"/>
      <c r="G3237" s="23"/>
      <c r="H3237" s="23"/>
      <c r="I3237" s="23"/>
      <c r="J3237" s="23"/>
      <c r="K3237" s="23"/>
      <c r="L3237" s="23"/>
    </row>
    <row r="3238" spans="5:12" s="24" customFormat="1" x14ac:dyDescent="0.25">
      <c r="E3238" s="23"/>
      <c r="F3238" s="23"/>
      <c r="G3238" s="23"/>
      <c r="H3238" s="23"/>
      <c r="I3238" s="23"/>
      <c r="J3238" s="23"/>
      <c r="K3238" s="23"/>
      <c r="L3238" s="23"/>
    </row>
    <row r="3239" spans="5:12" s="24" customFormat="1" x14ac:dyDescent="0.25">
      <c r="E3239" s="23"/>
      <c r="F3239" s="23"/>
      <c r="G3239" s="23"/>
      <c r="H3239" s="23"/>
      <c r="I3239" s="23"/>
      <c r="J3239" s="23"/>
      <c r="K3239" s="23"/>
      <c r="L3239" s="23"/>
    </row>
    <row r="3240" spans="5:12" s="24" customFormat="1" x14ac:dyDescent="0.25">
      <c r="E3240" s="23"/>
      <c r="F3240" s="23"/>
      <c r="G3240" s="23"/>
      <c r="H3240" s="23"/>
      <c r="I3240" s="23"/>
      <c r="J3240" s="23"/>
      <c r="K3240" s="23"/>
      <c r="L3240" s="23"/>
    </row>
    <row r="3241" spans="5:12" s="24" customFormat="1" x14ac:dyDescent="0.25">
      <c r="E3241" s="23"/>
      <c r="F3241" s="23"/>
      <c r="G3241" s="23"/>
      <c r="H3241" s="23"/>
      <c r="I3241" s="23"/>
      <c r="J3241" s="23"/>
      <c r="K3241" s="23"/>
      <c r="L3241" s="23"/>
    </row>
    <row r="3242" spans="5:12" s="24" customFormat="1" x14ac:dyDescent="0.25">
      <c r="E3242" s="23"/>
      <c r="F3242" s="23"/>
      <c r="G3242" s="23"/>
      <c r="H3242" s="23"/>
      <c r="I3242" s="23"/>
      <c r="J3242" s="23"/>
      <c r="K3242" s="23"/>
      <c r="L3242" s="23"/>
    </row>
    <row r="3243" spans="5:12" s="24" customFormat="1" x14ac:dyDescent="0.25">
      <c r="E3243" s="23"/>
      <c r="F3243" s="23"/>
      <c r="G3243" s="23"/>
      <c r="H3243" s="23"/>
      <c r="I3243" s="23"/>
      <c r="J3243" s="23"/>
      <c r="K3243" s="23"/>
      <c r="L3243" s="23"/>
    </row>
    <row r="3244" spans="5:12" s="24" customFormat="1" x14ac:dyDescent="0.25">
      <c r="E3244" s="23"/>
      <c r="F3244" s="23"/>
      <c r="G3244" s="23"/>
      <c r="H3244" s="23"/>
      <c r="I3244" s="23"/>
      <c r="J3244" s="23"/>
      <c r="K3244" s="23"/>
      <c r="L3244" s="23"/>
    </row>
    <row r="3245" spans="5:12" s="24" customFormat="1" x14ac:dyDescent="0.25">
      <c r="E3245" s="23"/>
      <c r="F3245" s="23"/>
      <c r="G3245" s="23"/>
      <c r="H3245" s="23"/>
      <c r="I3245" s="23"/>
      <c r="J3245" s="23"/>
      <c r="K3245" s="23"/>
      <c r="L3245" s="23"/>
    </row>
    <row r="3246" spans="5:12" s="24" customFormat="1" x14ac:dyDescent="0.25">
      <c r="E3246" s="23"/>
      <c r="F3246" s="23"/>
      <c r="G3246" s="23"/>
      <c r="H3246" s="23"/>
      <c r="I3246" s="23"/>
      <c r="J3246" s="23"/>
      <c r="K3246" s="23"/>
      <c r="L3246" s="23"/>
    </row>
    <row r="3247" spans="5:12" s="24" customFormat="1" x14ac:dyDescent="0.25">
      <c r="E3247" s="23"/>
      <c r="F3247" s="23"/>
      <c r="G3247" s="23"/>
      <c r="H3247" s="23"/>
      <c r="I3247" s="23"/>
      <c r="J3247" s="23"/>
      <c r="K3247" s="23"/>
      <c r="L3247" s="23"/>
    </row>
    <row r="3248" spans="5:12" s="24" customFormat="1" x14ac:dyDescent="0.25">
      <c r="E3248" s="23"/>
      <c r="F3248" s="23"/>
      <c r="G3248" s="23"/>
      <c r="H3248" s="23"/>
      <c r="I3248" s="23"/>
      <c r="J3248" s="23"/>
      <c r="K3248" s="23"/>
      <c r="L3248" s="23"/>
    </row>
    <row r="3249" spans="5:12" s="24" customFormat="1" x14ac:dyDescent="0.25">
      <c r="E3249" s="23"/>
      <c r="F3249" s="23"/>
      <c r="G3249" s="23"/>
      <c r="H3249" s="23"/>
      <c r="I3249" s="23"/>
      <c r="J3249" s="23"/>
      <c r="K3249" s="23"/>
      <c r="L3249" s="23"/>
    </row>
    <row r="3250" spans="5:12" s="24" customFormat="1" x14ac:dyDescent="0.25">
      <c r="E3250" s="23"/>
      <c r="F3250" s="23"/>
      <c r="G3250" s="23"/>
      <c r="H3250" s="23"/>
      <c r="I3250" s="23"/>
      <c r="J3250" s="23"/>
      <c r="K3250" s="23"/>
      <c r="L3250" s="23"/>
    </row>
    <row r="3251" spans="5:12" s="24" customFormat="1" x14ac:dyDescent="0.25">
      <c r="E3251" s="23"/>
      <c r="F3251" s="23"/>
      <c r="G3251" s="23"/>
      <c r="H3251" s="23"/>
      <c r="I3251" s="23"/>
      <c r="J3251" s="23"/>
      <c r="K3251" s="23"/>
      <c r="L3251" s="23"/>
    </row>
    <row r="3252" spans="5:12" s="24" customFormat="1" x14ac:dyDescent="0.25">
      <c r="E3252" s="23"/>
      <c r="F3252" s="23"/>
      <c r="G3252" s="23"/>
      <c r="H3252" s="23"/>
      <c r="I3252" s="23"/>
      <c r="J3252" s="23"/>
      <c r="K3252" s="23"/>
      <c r="L3252" s="23"/>
    </row>
    <row r="3253" spans="5:12" s="24" customFormat="1" x14ac:dyDescent="0.25">
      <c r="E3253" s="23"/>
      <c r="F3253" s="23"/>
      <c r="G3253" s="23"/>
      <c r="H3253" s="23"/>
      <c r="I3253" s="23"/>
      <c r="J3253" s="23"/>
      <c r="K3253" s="23"/>
      <c r="L3253" s="23"/>
    </row>
    <row r="3254" spans="5:12" s="24" customFormat="1" x14ac:dyDescent="0.25">
      <c r="E3254" s="23"/>
      <c r="F3254" s="23"/>
      <c r="G3254" s="23"/>
      <c r="H3254" s="23"/>
      <c r="I3254" s="23"/>
      <c r="J3254" s="23"/>
      <c r="K3254" s="23"/>
      <c r="L3254" s="23"/>
    </row>
    <row r="3255" spans="5:12" s="24" customFormat="1" x14ac:dyDescent="0.25">
      <c r="E3255" s="23"/>
      <c r="F3255" s="23"/>
      <c r="G3255" s="23"/>
      <c r="H3255" s="23"/>
      <c r="I3255" s="23"/>
      <c r="J3255" s="23"/>
      <c r="K3255" s="23"/>
      <c r="L3255" s="23"/>
    </row>
    <row r="3256" spans="5:12" s="24" customFormat="1" x14ac:dyDescent="0.25">
      <c r="E3256" s="23"/>
      <c r="F3256" s="23"/>
      <c r="G3256" s="23"/>
      <c r="H3256" s="23"/>
      <c r="I3256" s="23"/>
      <c r="J3256" s="23"/>
      <c r="K3256" s="23"/>
      <c r="L3256" s="23"/>
    </row>
    <row r="3257" spans="5:12" s="24" customFormat="1" x14ac:dyDescent="0.25">
      <c r="E3257" s="23"/>
      <c r="F3257" s="23"/>
      <c r="G3257" s="23"/>
      <c r="H3257" s="23"/>
      <c r="I3257" s="23"/>
      <c r="J3257" s="23"/>
      <c r="K3257" s="23"/>
      <c r="L3257" s="23"/>
    </row>
    <row r="3258" spans="5:12" s="24" customFormat="1" x14ac:dyDescent="0.25">
      <c r="E3258" s="23"/>
      <c r="F3258" s="23"/>
      <c r="G3258" s="23"/>
      <c r="H3258" s="23"/>
      <c r="I3258" s="23"/>
      <c r="J3258" s="23"/>
      <c r="K3258" s="23"/>
      <c r="L3258" s="23"/>
    </row>
    <row r="3259" spans="5:12" s="24" customFormat="1" x14ac:dyDescent="0.25">
      <c r="E3259" s="23"/>
      <c r="F3259" s="23"/>
      <c r="G3259" s="23"/>
      <c r="H3259" s="23"/>
      <c r="I3259" s="23"/>
      <c r="J3259" s="23"/>
      <c r="K3259" s="23"/>
      <c r="L3259" s="23"/>
    </row>
    <row r="3260" spans="5:12" s="24" customFormat="1" x14ac:dyDescent="0.25">
      <c r="E3260" s="23"/>
      <c r="F3260" s="23"/>
      <c r="G3260" s="23"/>
      <c r="H3260" s="23"/>
      <c r="I3260" s="23"/>
      <c r="J3260" s="23"/>
      <c r="K3260" s="23"/>
      <c r="L3260" s="23"/>
    </row>
    <row r="3261" spans="5:12" s="24" customFormat="1" x14ac:dyDescent="0.25">
      <c r="E3261" s="23"/>
      <c r="F3261" s="23"/>
      <c r="G3261" s="23"/>
      <c r="H3261" s="23"/>
      <c r="I3261" s="23"/>
      <c r="J3261" s="23"/>
      <c r="K3261" s="23"/>
      <c r="L3261" s="23"/>
    </row>
    <row r="3262" spans="5:12" s="24" customFormat="1" x14ac:dyDescent="0.25">
      <c r="E3262" s="23"/>
      <c r="F3262" s="23"/>
      <c r="G3262" s="23"/>
      <c r="H3262" s="23"/>
      <c r="I3262" s="23"/>
      <c r="J3262" s="23"/>
      <c r="K3262" s="23"/>
      <c r="L3262" s="23"/>
    </row>
    <row r="3263" spans="5:12" s="24" customFormat="1" x14ac:dyDescent="0.25">
      <c r="E3263" s="23"/>
      <c r="F3263" s="23"/>
      <c r="G3263" s="23"/>
      <c r="H3263" s="23"/>
      <c r="I3263" s="23"/>
      <c r="J3263" s="23"/>
      <c r="K3263" s="23"/>
      <c r="L3263" s="23"/>
    </row>
    <row r="3264" spans="5:12" s="24" customFormat="1" x14ac:dyDescent="0.25">
      <c r="E3264" s="23"/>
      <c r="F3264" s="23"/>
      <c r="G3264" s="23"/>
      <c r="H3264" s="23"/>
      <c r="I3264" s="23"/>
      <c r="J3264" s="23"/>
      <c r="K3264" s="23"/>
      <c r="L3264" s="23"/>
    </row>
    <row r="3265" spans="5:12" s="24" customFormat="1" x14ac:dyDescent="0.25">
      <c r="E3265" s="23"/>
      <c r="F3265" s="23"/>
      <c r="G3265" s="23"/>
      <c r="H3265" s="23"/>
      <c r="I3265" s="23"/>
      <c r="J3265" s="23"/>
      <c r="K3265" s="23"/>
      <c r="L3265" s="23"/>
    </row>
    <row r="3266" spans="5:12" s="24" customFormat="1" x14ac:dyDescent="0.25">
      <c r="E3266" s="23"/>
      <c r="F3266" s="23"/>
      <c r="G3266" s="23"/>
      <c r="H3266" s="23"/>
      <c r="I3266" s="23"/>
      <c r="J3266" s="23"/>
      <c r="K3266" s="23"/>
      <c r="L3266" s="23"/>
    </row>
    <row r="3267" spans="5:12" s="24" customFormat="1" x14ac:dyDescent="0.25">
      <c r="E3267" s="23"/>
      <c r="F3267" s="23"/>
      <c r="G3267" s="23"/>
      <c r="H3267" s="23"/>
      <c r="I3267" s="23"/>
      <c r="J3267" s="23"/>
      <c r="K3267" s="23"/>
      <c r="L3267" s="23"/>
    </row>
    <row r="3268" spans="5:12" s="24" customFormat="1" x14ac:dyDescent="0.25">
      <c r="E3268" s="23"/>
      <c r="F3268" s="23"/>
      <c r="G3268" s="23"/>
      <c r="H3268" s="23"/>
      <c r="I3268" s="23"/>
      <c r="J3268" s="23"/>
      <c r="K3268" s="23"/>
      <c r="L3268" s="23"/>
    </row>
    <row r="3269" spans="5:12" s="24" customFormat="1" x14ac:dyDescent="0.25">
      <c r="E3269" s="23"/>
      <c r="F3269" s="23"/>
      <c r="G3269" s="23"/>
      <c r="H3269" s="23"/>
      <c r="I3269" s="23"/>
      <c r="J3269" s="23"/>
      <c r="K3269" s="23"/>
      <c r="L3269" s="23"/>
    </row>
    <row r="3270" spans="5:12" s="24" customFormat="1" x14ac:dyDescent="0.25">
      <c r="E3270" s="23"/>
      <c r="F3270" s="23"/>
      <c r="G3270" s="23"/>
      <c r="H3270" s="23"/>
      <c r="I3270" s="23"/>
      <c r="J3270" s="23"/>
      <c r="K3270" s="23"/>
      <c r="L3270" s="23"/>
    </row>
    <row r="3271" spans="5:12" s="24" customFormat="1" x14ac:dyDescent="0.25">
      <c r="E3271" s="23"/>
      <c r="F3271" s="23"/>
      <c r="G3271" s="23"/>
      <c r="H3271" s="23"/>
      <c r="I3271" s="23"/>
      <c r="J3271" s="23"/>
      <c r="K3271" s="23"/>
      <c r="L3271" s="23"/>
    </row>
    <row r="3272" spans="5:12" s="24" customFormat="1" x14ac:dyDescent="0.25">
      <c r="E3272" s="23"/>
      <c r="F3272" s="23"/>
      <c r="G3272" s="23"/>
      <c r="H3272" s="23"/>
      <c r="I3272" s="23"/>
      <c r="J3272" s="23"/>
      <c r="K3272" s="23"/>
      <c r="L3272" s="23"/>
    </row>
    <row r="3273" spans="5:12" s="24" customFormat="1" x14ac:dyDescent="0.25">
      <c r="E3273" s="23"/>
      <c r="F3273" s="23"/>
      <c r="G3273" s="23"/>
      <c r="H3273" s="23"/>
      <c r="I3273" s="23"/>
      <c r="J3273" s="23"/>
      <c r="K3273" s="23"/>
      <c r="L3273" s="23"/>
    </row>
    <row r="3274" spans="5:12" s="24" customFormat="1" x14ac:dyDescent="0.25">
      <c r="E3274" s="23"/>
      <c r="F3274" s="23"/>
      <c r="G3274" s="23"/>
      <c r="H3274" s="23"/>
      <c r="I3274" s="23"/>
      <c r="J3274" s="23"/>
      <c r="K3274" s="23"/>
      <c r="L3274" s="23"/>
    </row>
    <row r="3275" spans="5:12" s="24" customFormat="1" x14ac:dyDescent="0.25">
      <c r="E3275" s="23"/>
      <c r="F3275" s="23"/>
      <c r="G3275" s="23"/>
      <c r="H3275" s="23"/>
      <c r="I3275" s="23"/>
      <c r="J3275" s="23"/>
      <c r="K3275" s="23"/>
      <c r="L3275" s="23"/>
    </row>
    <row r="3276" spans="5:12" s="24" customFormat="1" x14ac:dyDescent="0.25">
      <c r="E3276" s="23"/>
      <c r="F3276" s="23"/>
      <c r="G3276" s="23"/>
      <c r="H3276" s="23"/>
      <c r="I3276" s="23"/>
      <c r="J3276" s="23"/>
      <c r="K3276" s="23"/>
      <c r="L3276" s="23"/>
    </row>
    <row r="3277" spans="5:12" s="24" customFormat="1" x14ac:dyDescent="0.25">
      <c r="E3277" s="23"/>
      <c r="F3277" s="23"/>
      <c r="G3277" s="23"/>
      <c r="H3277" s="23"/>
      <c r="I3277" s="23"/>
      <c r="J3277" s="23"/>
      <c r="K3277" s="23"/>
      <c r="L3277" s="23"/>
    </row>
    <row r="3278" spans="5:12" s="24" customFormat="1" x14ac:dyDescent="0.25">
      <c r="E3278" s="23"/>
      <c r="F3278" s="23"/>
      <c r="G3278" s="23"/>
      <c r="H3278" s="23"/>
      <c r="I3278" s="23"/>
      <c r="J3278" s="23"/>
      <c r="K3278" s="23"/>
      <c r="L3278" s="23"/>
    </row>
    <row r="3279" spans="5:12" s="24" customFormat="1" x14ac:dyDescent="0.25">
      <c r="E3279" s="23"/>
      <c r="F3279" s="23"/>
      <c r="G3279" s="23"/>
      <c r="H3279" s="23"/>
      <c r="I3279" s="23"/>
      <c r="J3279" s="23"/>
      <c r="K3279" s="23"/>
      <c r="L3279" s="23"/>
    </row>
    <row r="3280" spans="5:12" s="24" customFormat="1" x14ac:dyDescent="0.25">
      <c r="E3280" s="23"/>
      <c r="F3280" s="23"/>
      <c r="G3280" s="23"/>
      <c r="H3280" s="23"/>
      <c r="I3280" s="23"/>
      <c r="J3280" s="23"/>
      <c r="K3280" s="23"/>
      <c r="L3280" s="23"/>
    </row>
    <row r="3281" spans="5:12" s="24" customFormat="1" x14ac:dyDescent="0.25">
      <c r="E3281" s="23"/>
      <c r="F3281" s="23"/>
      <c r="G3281" s="23"/>
      <c r="H3281" s="23"/>
      <c r="I3281" s="23"/>
      <c r="J3281" s="23"/>
      <c r="K3281" s="23"/>
      <c r="L3281" s="23"/>
    </row>
    <row r="3282" spans="5:12" s="24" customFormat="1" x14ac:dyDescent="0.25">
      <c r="E3282" s="23"/>
      <c r="F3282" s="23"/>
      <c r="G3282" s="23"/>
      <c r="H3282" s="23"/>
      <c r="I3282" s="23"/>
      <c r="J3282" s="23"/>
      <c r="K3282" s="23"/>
      <c r="L3282" s="23"/>
    </row>
    <row r="3283" spans="5:12" s="24" customFormat="1" x14ac:dyDescent="0.25">
      <c r="E3283" s="23"/>
      <c r="F3283" s="23"/>
      <c r="G3283" s="23"/>
      <c r="H3283" s="23"/>
      <c r="I3283" s="23"/>
      <c r="J3283" s="23"/>
      <c r="K3283" s="23"/>
      <c r="L3283" s="23"/>
    </row>
    <row r="3284" spans="5:12" s="24" customFormat="1" x14ac:dyDescent="0.25">
      <c r="E3284" s="23"/>
      <c r="F3284" s="23"/>
      <c r="G3284" s="23"/>
      <c r="H3284" s="23"/>
      <c r="I3284" s="23"/>
      <c r="J3284" s="23"/>
      <c r="K3284" s="23"/>
      <c r="L3284" s="23"/>
    </row>
    <row r="3285" spans="5:12" s="24" customFormat="1" x14ac:dyDescent="0.25">
      <c r="E3285" s="23"/>
      <c r="F3285" s="23"/>
      <c r="G3285" s="23"/>
      <c r="H3285" s="23"/>
      <c r="I3285" s="23"/>
      <c r="J3285" s="23"/>
      <c r="K3285" s="23"/>
      <c r="L3285" s="23"/>
    </row>
    <row r="3286" spans="5:12" s="24" customFormat="1" x14ac:dyDescent="0.25">
      <c r="E3286" s="23"/>
      <c r="F3286" s="23"/>
      <c r="G3286" s="23"/>
      <c r="H3286" s="23"/>
      <c r="I3286" s="23"/>
      <c r="J3286" s="23"/>
      <c r="K3286" s="23"/>
      <c r="L3286" s="23"/>
    </row>
    <row r="3287" spans="5:12" s="24" customFormat="1" x14ac:dyDescent="0.25">
      <c r="E3287" s="23"/>
      <c r="F3287" s="23"/>
      <c r="G3287" s="23"/>
      <c r="H3287" s="23"/>
      <c r="I3287" s="23"/>
      <c r="J3287" s="23"/>
      <c r="K3287" s="23"/>
      <c r="L3287" s="23"/>
    </row>
    <row r="3288" spans="5:12" s="24" customFormat="1" x14ac:dyDescent="0.25">
      <c r="E3288" s="23"/>
      <c r="F3288" s="23"/>
      <c r="G3288" s="23"/>
      <c r="H3288" s="23"/>
      <c r="I3288" s="23"/>
      <c r="J3288" s="23"/>
      <c r="K3288" s="23"/>
      <c r="L3288" s="23"/>
    </row>
    <row r="3289" spans="5:12" s="24" customFormat="1" x14ac:dyDescent="0.25">
      <c r="E3289" s="23"/>
      <c r="F3289" s="23"/>
      <c r="G3289" s="23"/>
      <c r="H3289" s="23"/>
      <c r="I3289" s="23"/>
      <c r="J3289" s="23"/>
      <c r="K3289" s="23"/>
      <c r="L3289" s="23"/>
    </row>
    <row r="3290" spans="5:12" s="24" customFormat="1" x14ac:dyDescent="0.25">
      <c r="E3290" s="23"/>
      <c r="F3290" s="23"/>
      <c r="G3290" s="23"/>
      <c r="H3290" s="23"/>
      <c r="I3290" s="23"/>
      <c r="J3290" s="23"/>
      <c r="K3290" s="23"/>
      <c r="L3290" s="23"/>
    </row>
    <row r="3291" spans="5:12" s="24" customFormat="1" x14ac:dyDescent="0.25">
      <c r="E3291" s="23"/>
      <c r="F3291" s="23"/>
      <c r="G3291" s="23"/>
      <c r="H3291" s="23"/>
      <c r="I3291" s="23"/>
      <c r="J3291" s="23"/>
      <c r="K3291" s="23"/>
      <c r="L3291" s="23"/>
    </row>
    <row r="3292" spans="5:12" s="24" customFormat="1" x14ac:dyDescent="0.25">
      <c r="E3292" s="23"/>
      <c r="F3292" s="23"/>
      <c r="G3292" s="23"/>
      <c r="H3292" s="23"/>
      <c r="I3292" s="23"/>
      <c r="J3292" s="23"/>
      <c r="K3292" s="23"/>
      <c r="L3292" s="23"/>
    </row>
    <row r="3293" spans="5:12" s="24" customFormat="1" x14ac:dyDescent="0.25">
      <c r="E3293" s="23"/>
      <c r="F3293" s="23"/>
      <c r="G3293" s="23"/>
      <c r="H3293" s="23"/>
      <c r="I3293" s="23"/>
      <c r="J3293" s="23"/>
      <c r="K3293" s="23"/>
      <c r="L3293" s="23"/>
    </row>
    <row r="3294" spans="5:12" s="24" customFormat="1" x14ac:dyDescent="0.25">
      <c r="E3294" s="23"/>
      <c r="F3294" s="23"/>
      <c r="G3294" s="23"/>
      <c r="H3294" s="23"/>
      <c r="I3294" s="23"/>
      <c r="J3294" s="23"/>
      <c r="K3294" s="23"/>
      <c r="L3294" s="23"/>
    </row>
    <row r="3295" spans="5:12" s="24" customFormat="1" x14ac:dyDescent="0.25">
      <c r="E3295" s="23"/>
      <c r="F3295" s="23"/>
      <c r="G3295" s="23"/>
      <c r="H3295" s="23"/>
      <c r="I3295" s="23"/>
      <c r="J3295" s="23"/>
      <c r="K3295" s="23"/>
      <c r="L3295" s="23"/>
    </row>
    <row r="3296" spans="5:12" s="24" customFormat="1" x14ac:dyDescent="0.25">
      <c r="E3296" s="23"/>
      <c r="F3296" s="23"/>
      <c r="G3296" s="23"/>
      <c r="H3296" s="23"/>
      <c r="I3296" s="23"/>
      <c r="J3296" s="23"/>
      <c r="K3296" s="23"/>
      <c r="L3296" s="23"/>
    </row>
    <row r="3297" spans="5:12" s="24" customFormat="1" x14ac:dyDescent="0.25">
      <c r="E3297" s="23"/>
      <c r="F3297" s="23"/>
      <c r="G3297" s="23"/>
      <c r="H3297" s="23"/>
      <c r="I3297" s="23"/>
      <c r="J3297" s="23"/>
      <c r="K3297" s="23"/>
      <c r="L3297" s="23"/>
    </row>
    <row r="3298" spans="5:12" s="24" customFormat="1" x14ac:dyDescent="0.25">
      <c r="E3298" s="23"/>
      <c r="F3298" s="23"/>
      <c r="G3298" s="23"/>
      <c r="H3298" s="23"/>
      <c r="I3298" s="23"/>
      <c r="J3298" s="23"/>
      <c r="K3298" s="23"/>
      <c r="L3298" s="23"/>
    </row>
    <row r="3299" spans="5:12" s="24" customFormat="1" x14ac:dyDescent="0.25">
      <c r="E3299" s="23"/>
      <c r="F3299" s="23"/>
      <c r="G3299" s="23"/>
      <c r="H3299" s="23"/>
      <c r="I3299" s="23"/>
      <c r="J3299" s="23"/>
      <c r="K3299" s="23"/>
      <c r="L3299" s="23"/>
    </row>
    <row r="3300" spans="5:12" s="24" customFormat="1" x14ac:dyDescent="0.25">
      <c r="E3300" s="23"/>
      <c r="F3300" s="23"/>
      <c r="G3300" s="23"/>
      <c r="H3300" s="23"/>
      <c r="I3300" s="23"/>
      <c r="J3300" s="23"/>
      <c r="K3300" s="23"/>
      <c r="L3300" s="23"/>
    </row>
    <row r="3301" spans="5:12" s="24" customFormat="1" x14ac:dyDescent="0.25">
      <c r="E3301" s="23"/>
      <c r="F3301" s="23"/>
      <c r="G3301" s="23"/>
      <c r="H3301" s="23"/>
      <c r="I3301" s="23"/>
      <c r="J3301" s="23"/>
      <c r="K3301" s="23"/>
      <c r="L3301" s="23"/>
    </row>
    <row r="3302" spans="5:12" s="24" customFormat="1" x14ac:dyDescent="0.25">
      <c r="E3302" s="23"/>
      <c r="F3302" s="23"/>
      <c r="G3302" s="23"/>
      <c r="H3302" s="23"/>
      <c r="I3302" s="23"/>
      <c r="J3302" s="23"/>
      <c r="K3302" s="23"/>
      <c r="L3302" s="23"/>
    </row>
    <row r="3303" spans="5:12" s="24" customFormat="1" x14ac:dyDescent="0.25">
      <c r="E3303" s="23"/>
      <c r="F3303" s="23"/>
      <c r="G3303" s="23"/>
      <c r="H3303" s="23"/>
      <c r="I3303" s="23"/>
      <c r="J3303" s="23"/>
      <c r="K3303" s="23"/>
      <c r="L3303" s="23"/>
    </row>
    <row r="3304" spans="5:12" s="24" customFormat="1" x14ac:dyDescent="0.25">
      <c r="E3304" s="23"/>
      <c r="F3304" s="23"/>
      <c r="G3304" s="23"/>
      <c r="H3304" s="23"/>
      <c r="I3304" s="23"/>
      <c r="J3304" s="23"/>
      <c r="K3304" s="23"/>
      <c r="L3304" s="23"/>
    </row>
    <row r="3305" spans="5:12" s="24" customFormat="1" x14ac:dyDescent="0.25">
      <c r="E3305" s="23"/>
      <c r="F3305" s="23"/>
      <c r="G3305" s="23"/>
      <c r="H3305" s="23"/>
      <c r="I3305" s="23"/>
      <c r="J3305" s="23"/>
      <c r="K3305" s="23"/>
      <c r="L3305" s="23"/>
    </row>
    <row r="3306" spans="5:12" s="24" customFormat="1" x14ac:dyDescent="0.25">
      <c r="E3306" s="23"/>
      <c r="F3306" s="23"/>
      <c r="G3306" s="23"/>
      <c r="H3306" s="23"/>
      <c r="I3306" s="23"/>
      <c r="J3306" s="23"/>
      <c r="K3306" s="23"/>
      <c r="L3306" s="23"/>
    </row>
    <row r="3307" spans="5:12" s="24" customFormat="1" x14ac:dyDescent="0.25">
      <c r="E3307" s="23"/>
      <c r="F3307" s="23"/>
      <c r="G3307" s="23"/>
      <c r="H3307" s="23"/>
      <c r="I3307" s="23"/>
      <c r="J3307" s="23"/>
      <c r="K3307" s="23"/>
      <c r="L3307" s="23"/>
    </row>
    <row r="3308" spans="5:12" s="24" customFormat="1" x14ac:dyDescent="0.25">
      <c r="E3308" s="23"/>
      <c r="F3308" s="23"/>
      <c r="G3308" s="23"/>
      <c r="H3308" s="23"/>
      <c r="I3308" s="23"/>
      <c r="J3308" s="23"/>
      <c r="K3308" s="23"/>
      <c r="L3308" s="23"/>
    </row>
    <row r="3309" spans="5:12" s="24" customFormat="1" x14ac:dyDescent="0.25">
      <c r="E3309" s="23"/>
      <c r="F3309" s="23"/>
      <c r="G3309" s="23"/>
      <c r="H3309" s="23"/>
      <c r="I3309" s="23"/>
      <c r="J3309" s="23"/>
      <c r="K3309" s="23"/>
      <c r="L3309" s="23"/>
    </row>
    <row r="3310" spans="5:12" s="24" customFormat="1" x14ac:dyDescent="0.25">
      <c r="E3310" s="23"/>
      <c r="F3310" s="23"/>
      <c r="G3310" s="23"/>
      <c r="H3310" s="23"/>
      <c r="I3310" s="23"/>
      <c r="J3310" s="23"/>
      <c r="K3310" s="23"/>
      <c r="L3310" s="23"/>
    </row>
    <row r="3311" spans="5:12" s="24" customFormat="1" x14ac:dyDescent="0.25">
      <c r="E3311" s="23"/>
      <c r="F3311" s="23"/>
      <c r="G3311" s="23"/>
      <c r="H3311" s="23"/>
      <c r="I3311" s="23"/>
      <c r="J3311" s="23"/>
      <c r="K3311" s="23"/>
      <c r="L3311" s="23"/>
    </row>
    <row r="3312" spans="5:12" s="24" customFormat="1" x14ac:dyDescent="0.25">
      <c r="E3312" s="23"/>
      <c r="F3312" s="23"/>
      <c r="G3312" s="23"/>
      <c r="H3312" s="23"/>
      <c r="I3312" s="23"/>
      <c r="J3312" s="23"/>
      <c r="K3312" s="23"/>
      <c r="L3312" s="23"/>
    </row>
    <row r="3313" spans="5:12" s="24" customFormat="1" x14ac:dyDescent="0.25">
      <c r="E3313" s="23"/>
      <c r="F3313" s="23"/>
      <c r="G3313" s="23"/>
      <c r="H3313" s="23"/>
      <c r="I3313" s="23"/>
      <c r="J3313" s="23"/>
      <c r="K3313" s="23"/>
      <c r="L3313" s="23"/>
    </row>
    <row r="3314" spans="5:12" s="24" customFormat="1" x14ac:dyDescent="0.25">
      <c r="E3314" s="23"/>
      <c r="F3314" s="23"/>
      <c r="G3314" s="23"/>
      <c r="H3314" s="23"/>
      <c r="I3314" s="23"/>
      <c r="J3314" s="23"/>
      <c r="K3314" s="23"/>
      <c r="L3314" s="23"/>
    </row>
    <row r="3315" spans="5:12" s="24" customFormat="1" x14ac:dyDescent="0.25">
      <c r="E3315" s="23"/>
      <c r="F3315" s="23"/>
      <c r="G3315" s="23"/>
      <c r="H3315" s="23"/>
      <c r="I3315" s="23"/>
      <c r="J3315" s="23"/>
      <c r="K3315" s="23"/>
      <c r="L3315" s="23"/>
    </row>
    <row r="3316" spans="5:12" s="24" customFormat="1" x14ac:dyDescent="0.25">
      <c r="E3316" s="23"/>
      <c r="F3316" s="23"/>
      <c r="G3316" s="23"/>
      <c r="H3316" s="23"/>
      <c r="I3316" s="23"/>
      <c r="J3316" s="23"/>
      <c r="K3316" s="23"/>
      <c r="L3316" s="23"/>
    </row>
    <row r="3317" spans="5:12" s="24" customFormat="1" x14ac:dyDescent="0.25">
      <c r="E3317" s="23"/>
      <c r="F3317" s="23"/>
      <c r="G3317" s="23"/>
      <c r="H3317" s="23"/>
      <c r="I3317" s="23"/>
      <c r="J3317" s="23"/>
      <c r="K3317" s="23"/>
      <c r="L3317" s="23"/>
    </row>
    <row r="3318" spans="5:12" s="24" customFormat="1" x14ac:dyDescent="0.25">
      <c r="E3318" s="23"/>
      <c r="F3318" s="23"/>
      <c r="G3318" s="23"/>
      <c r="H3318" s="23"/>
      <c r="I3318" s="23"/>
      <c r="J3318" s="23"/>
      <c r="K3318" s="23"/>
      <c r="L3318" s="23"/>
    </row>
    <row r="3319" spans="5:12" s="24" customFormat="1" x14ac:dyDescent="0.25">
      <c r="E3319" s="23"/>
      <c r="F3319" s="23"/>
      <c r="G3319" s="23"/>
      <c r="H3319" s="23"/>
      <c r="I3319" s="23"/>
      <c r="J3319" s="23"/>
      <c r="K3319" s="23"/>
      <c r="L3319" s="23"/>
    </row>
    <row r="3320" spans="5:12" s="24" customFormat="1" x14ac:dyDescent="0.25">
      <c r="E3320" s="23"/>
      <c r="F3320" s="23"/>
      <c r="G3320" s="23"/>
      <c r="H3320" s="23"/>
      <c r="I3320" s="23"/>
      <c r="J3320" s="23"/>
      <c r="K3320" s="23"/>
      <c r="L3320" s="23"/>
    </row>
    <row r="3321" spans="5:12" s="24" customFormat="1" x14ac:dyDescent="0.25">
      <c r="E3321" s="23"/>
      <c r="F3321" s="23"/>
      <c r="G3321" s="23"/>
      <c r="H3321" s="23"/>
      <c r="I3321" s="23"/>
      <c r="J3321" s="23"/>
      <c r="K3321" s="23"/>
      <c r="L3321" s="23"/>
    </row>
    <row r="3322" spans="5:12" s="24" customFormat="1" x14ac:dyDescent="0.25">
      <c r="E3322" s="23"/>
      <c r="F3322" s="23"/>
      <c r="G3322" s="23"/>
      <c r="H3322" s="23"/>
      <c r="I3322" s="23"/>
      <c r="J3322" s="23"/>
      <c r="K3322" s="23"/>
      <c r="L3322" s="23"/>
    </row>
    <row r="3323" spans="5:12" s="24" customFormat="1" x14ac:dyDescent="0.25">
      <c r="E3323" s="23"/>
      <c r="F3323" s="23"/>
      <c r="G3323" s="23"/>
      <c r="H3323" s="23"/>
      <c r="I3323" s="23"/>
      <c r="J3323" s="23"/>
      <c r="K3323" s="23"/>
      <c r="L3323" s="23"/>
    </row>
    <row r="3324" spans="5:12" s="24" customFormat="1" x14ac:dyDescent="0.25">
      <c r="E3324" s="23"/>
      <c r="F3324" s="23"/>
      <c r="G3324" s="23"/>
      <c r="H3324" s="23"/>
      <c r="I3324" s="23"/>
      <c r="J3324" s="23"/>
      <c r="K3324" s="23"/>
      <c r="L3324" s="23"/>
    </row>
    <row r="3325" spans="5:12" s="24" customFormat="1" x14ac:dyDescent="0.25">
      <c r="E3325" s="23"/>
      <c r="F3325" s="23"/>
      <c r="G3325" s="23"/>
      <c r="H3325" s="23"/>
      <c r="I3325" s="23"/>
      <c r="J3325" s="23"/>
      <c r="K3325" s="23"/>
      <c r="L3325" s="23"/>
    </row>
    <row r="3326" spans="5:12" s="24" customFormat="1" x14ac:dyDescent="0.25">
      <c r="E3326" s="23"/>
      <c r="F3326" s="23"/>
      <c r="G3326" s="23"/>
      <c r="H3326" s="23"/>
      <c r="I3326" s="23"/>
      <c r="J3326" s="23"/>
      <c r="K3326" s="23"/>
      <c r="L3326" s="23"/>
    </row>
    <row r="3327" spans="5:12" s="24" customFormat="1" x14ac:dyDescent="0.25">
      <c r="E3327" s="23"/>
      <c r="F3327" s="23"/>
      <c r="G3327" s="23"/>
      <c r="H3327" s="23"/>
      <c r="I3327" s="23"/>
      <c r="J3327" s="23"/>
      <c r="K3327" s="23"/>
      <c r="L3327" s="23"/>
    </row>
    <row r="3328" spans="5:12" s="24" customFormat="1" x14ac:dyDescent="0.25">
      <c r="E3328" s="23"/>
      <c r="F3328" s="23"/>
      <c r="G3328" s="23"/>
      <c r="H3328" s="23"/>
      <c r="I3328" s="23"/>
      <c r="J3328" s="23"/>
      <c r="K3328" s="23"/>
      <c r="L3328" s="23"/>
    </row>
    <row r="3329" spans="5:12" s="24" customFormat="1" x14ac:dyDescent="0.25">
      <c r="E3329" s="23"/>
      <c r="F3329" s="23"/>
      <c r="G3329" s="23"/>
      <c r="H3329" s="23"/>
      <c r="I3329" s="23"/>
      <c r="J3329" s="23"/>
      <c r="K3329" s="23"/>
      <c r="L3329" s="23"/>
    </row>
    <row r="3330" spans="5:12" s="24" customFormat="1" x14ac:dyDescent="0.25">
      <c r="E3330" s="23"/>
      <c r="F3330" s="23"/>
      <c r="G3330" s="23"/>
      <c r="H3330" s="23"/>
      <c r="I3330" s="23"/>
      <c r="J3330" s="23"/>
      <c r="K3330" s="23"/>
      <c r="L3330" s="23"/>
    </row>
    <row r="3331" spans="5:12" s="24" customFormat="1" x14ac:dyDescent="0.25">
      <c r="E3331" s="23"/>
      <c r="F3331" s="23"/>
      <c r="G3331" s="23"/>
      <c r="H3331" s="23"/>
      <c r="I3331" s="23"/>
      <c r="J3331" s="23"/>
      <c r="K3331" s="23"/>
      <c r="L3331" s="23"/>
    </row>
    <row r="3332" spans="5:12" s="24" customFormat="1" x14ac:dyDescent="0.25">
      <c r="E3332" s="23"/>
      <c r="F3332" s="23"/>
      <c r="G3332" s="23"/>
      <c r="H3332" s="23"/>
      <c r="I3332" s="23"/>
      <c r="J3332" s="23"/>
      <c r="K3332" s="23"/>
      <c r="L3332" s="23"/>
    </row>
    <row r="3333" spans="5:12" s="24" customFormat="1" x14ac:dyDescent="0.25">
      <c r="E3333" s="23"/>
      <c r="F3333" s="23"/>
      <c r="G3333" s="23"/>
      <c r="H3333" s="23"/>
      <c r="I3333" s="23"/>
      <c r="J3333" s="23"/>
      <c r="K3333" s="23"/>
      <c r="L3333" s="23"/>
    </row>
    <row r="3334" spans="5:12" s="24" customFormat="1" x14ac:dyDescent="0.25">
      <c r="E3334" s="23"/>
      <c r="F3334" s="23"/>
      <c r="G3334" s="23"/>
      <c r="H3334" s="23"/>
      <c r="I3334" s="23"/>
      <c r="J3334" s="23"/>
      <c r="K3334" s="23"/>
      <c r="L3334" s="23"/>
    </row>
    <row r="3335" spans="5:12" s="24" customFormat="1" x14ac:dyDescent="0.25">
      <c r="E3335" s="23"/>
      <c r="F3335" s="23"/>
      <c r="G3335" s="23"/>
      <c r="H3335" s="23"/>
      <c r="I3335" s="23"/>
      <c r="J3335" s="23"/>
      <c r="K3335" s="23"/>
      <c r="L3335" s="23"/>
    </row>
    <row r="3336" spans="5:12" s="24" customFormat="1" x14ac:dyDescent="0.25">
      <c r="E3336" s="23"/>
      <c r="F3336" s="23"/>
      <c r="G3336" s="23"/>
      <c r="H3336" s="23"/>
      <c r="I3336" s="23"/>
      <c r="J3336" s="23"/>
      <c r="K3336" s="23"/>
      <c r="L3336" s="23"/>
    </row>
    <row r="3337" spans="5:12" s="24" customFormat="1" x14ac:dyDescent="0.25">
      <c r="E3337" s="23"/>
      <c r="F3337" s="23"/>
      <c r="G3337" s="23"/>
      <c r="H3337" s="23"/>
      <c r="I3337" s="23"/>
      <c r="J3337" s="23"/>
      <c r="K3337" s="23"/>
      <c r="L3337" s="23"/>
    </row>
    <row r="3338" spans="5:12" s="24" customFormat="1" x14ac:dyDescent="0.25">
      <c r="E3338" s="23"/>
      <c r="F3338" s="23"/>
      <c r="G3338" s="23"/>
      <c r="H3338" s="23"/>
      <c r="I3338" s="23"/>
      <c r="J3338" s="23"/>
      <c r="K3338" s="23"/>
      <c r="L3338" s="23"/>
    </row>
    <row r="3339" spans="5:12" s="24" customFormat="1" x14ac:dyDescent="0.25">
      <c r="E3339" s="23"/>
      <c r="F3339" s="23"/>
      <c r="G3339" s="23"/>
      <c r="H3339" s="23"/>
      <c r="I3339" s="23"/>
      <c r="J3339" s="23"/>
      <c r="K3339" s="23"/>
      <c r="L3339" s="23"/>
    </row>
    <row r="3340" spans="5:12" s="24" customFormat="1" x14ac:dyDescent="0.25">
      <c r="E3340" s="23"/>
      <c r="F3340" s="23"/>
      <c r="G3340" s="23"/>
      <c r="H3340" s="23"/>
      <c r="I3340" s="23"/>
      <c r="J3340" s="23"/>
      <c r="K3340" s="23"/>
      <c r="L3340" s="23"/>
    </row>
    <row r="3341" spans="5:12" s="24" customFormat="1" x14ac:dyDescent="0.25">
      <c r="E3341" s="23"/>
      <c r="F3341" s="23"/>
      <c r="G3341" s="23"/>
      <c r="H3341" s="23"/>
      <c r="I3341" s="23"/>
      <c r="J3341" s="23"/>
      <c r="K3341" s="23"/>
      <c r="L3341" s="23"/>
    </row>
    <row r="3342" spans="5:12" s="24" customFormat="1" x14ac:dyDescent="0.25">
      <c r="E3342" s="23"/>
      <c r="F3342" s="23"/>
      <c r="G3342" s="23"/>
      <c r="H3342" s="23"/>
      <c r="I3342" s="23"/>
      <c r="J3342" s="23"/>
      <c r="K3342" s="23"/>
      <c r="L3342" s="23"/>
    </row>
    <row r="3343" spans="5:12" s="24" customFormat="1" x14ac:dyDescent="0.25">
      <c r="E3343" s="23"/>
      <c r="F3343" s="23"/>
      <c r="G3343" s="23"/>
      <c r="H3343" s="23"/>
      <c r="I3343" s="23"/>
      <c r="J3343" s="23"/>
      <c r="K3343" s="23"/>
      <c r="L3343" s="23"/>
    </row>
    <row r="3344" spans="5:12" s="24" customFormat="1" x14ac:dyDescent="0.25">
      <c r="E3344" s="23"/>
      <c r="F3344" s="23"/>
      <c r="G3344" s="23"/>
      <c r="H3344" s="23"/>
      <c r="I3344" s="23"/>
      <c r="J3344" s="23"/>
      <c r="K3344" s="23"/>
      <c r="L3344" s="23"/>
    </row>
    <row r="3345" spans="5:12" s="24" customFormat="1" x14ac:dyDescent="0.25">
      <c r="E3345" s="23"/>
      <c r="F3345" s="23"/>
      <c r="G3345" s="23"/>
      <c r="H3345" s="23"/>
      <c r="I3345" s="23"/>
      <c r="J3345" s="23"/>
      <c r="K3345" s="23"/>
      <c r="L3345" s="23"/>
    </row>
    <row r="3346" spans="5:12" s="24" customFormat="1" x14ac:dyDescent="0.25">
      <c r="E3346" s="23"/>
      <c r="F3346" s="23"/>
      <c r="G3346" s="23"/>
      <c r="H3346" s="23"/>
      <c r="I3346" s="23"/>
      <c r="J3346" s="23"/>
      <c r="K3346" s="23"/>
      <c r="L3346" s="23"/>
    </row>
    <row r="3347" spans="5:12" s="24" customFormat="1" x14ac:dyDescent="0.25">
      <c r="E3347" s="23"/>
      <c r="F3347" s="23"/>
      <c r="G3347" s="23"/>
      <c r="H3347" s="23"/>
      <c r="I3347" s="23"/>
      <c r="J3347" s="23"/>
      <c r="K3347" s="23"/>
      <c r="L3347" s="23"/>
    </row>
    <row r="3348" spans="5:12" s="24" customFormat="1" x14ac:dyDescent="0.25">
      <c r="E3348" s="23"/>
      <c r="F3348" s="23"/>
      <c r="G3348" s="23"/>
      <c r="H3348" s="23"/>
      <c r="I3348" s="23"/>
      <c r="J3348" s="23"/>
      <c r="K3348" s="23"/>
      <c r="L3348" s="23"/>
    </row>
    <row r="3349" spans="5:12" s="24" customFormat="1" x14ac:dyDescent="0.25">
      <c r="E3349" s="23"/>
      <c r="F3349" s="23"/>
      <c r="G3349" s="23"/>
      <c r="H3349" s="23"/>
      <c r="I3349" s="23"/>
      <c r="J3349" s="23"/>
      <c r="K3349" s="23"/>
      <c r="L3349" s="23"/>
    </row>
    <row r="3350" spans="5:12" s="24" customFormat="1" x14ac:dyDescent="0.25">
      <c r="E3350" s="23"/>
      <c r="F3350" s="23"/>
      <c r="G3350" s="23"/>
      <c r="H3350" s="23"/>
      <c r="I3350" s="23"/>
      <c r="J3350" s="23"/>
      <c r="K3350" s="23"/>
      <c r="L3350" s="23"/>
    </row>
    <row r="3351" spans="5:12" s="24" customFormat="1" x14ac:dyDescent="0.25">
      <c r="E3351" s="23"/>
      <c r="F3351" s="23"/>
      <c r="G3351" s="23"/>
      <c r="H3351" s="23"/>
      <c r="I3351" s="23"/>
      <c r="J3351" s="23"/>
      <c r="K3351" s="23"/>
      <c r="L3351" s="23"/>
    </row>
    <row r="3352" spans="5:12" s="24" customFormat="1" x14ac:dyDescent="0.25">
      <c r="E3352" s="23"/>
      <c r="F3352" s="23"/>
      <c r="G3352" s="23"/>
      <c r="H3352" s="23"/>
      <c r="I3352" s="23"/>
      <c r="J3352" s="23"/>
      <c r="K3352" s="23"/>
      <c r="L3352" s="23"/>
    </row>
    <row r="3353" spans="5:12" s="24" customFormat="1" x14ac:dyDescent="0.25">
      <c r="E3353" s="23"/>
      <c r="F3353" s="23"/>
      <c r="G3353" s="23"/>
      <c r="H3353" s="23"/>
      <c r="I3353" s="23"/>
      <c r="J3353" s="23"/>
      <c r="K3353" s="23"/>
      <c r="L3353" s="23"/>
    </row>
    <row r="3354" spans="5:12" s="24" customFormat="1" x14ac:dyDescent="0.25">
      <c r="E3354" s="23"/>
      <c r="F3354" s="23"/>
      <c r="G3354" s="23"/>
      <c r="H3354" s="23"/>
      <c r="I3354" s="23"/>
      <c r="J3354" s="23"/>
      <c r="K3354" s="23"/>
      <c r="L3354" s="23"/>
    </row>
    <row r="3355" spans="5:12" s="24" customFormat="1" x14ac:dyDescent="0.25">
      <c r="E3355" s="23"/>
      <c r="F3355" s="23"/>
      <c r="G3355" s="23"/>
      <c r="H3355" s="23"/>
      <c r="I3355" s="23"/>
      <c r="J3355" s="23"/>
      <c r="K3355" s="23"/>
      <c r="L3355" s="23"/>
    </row>
    <row r="3356" spans="5:12" s="24" customFormat="1" x14ac:dyDescent="0.25">
      <c r="E3356" s="23"/>
      <c r="F3356" s="23"/>
      <c r="G3356" s="23"/>
      <c r="H3356" s="23"/>
      <c r="I3356" s="23"/>
      <c r="J3356" s="23"/>
      <c r="K3356" s="23"/>
      <c r="L3356" s="23"/>
    </row>
    <row r="3357" spans="5:12" s="24" customFormat="1" x14ac:dyDescent="0.25">
      <c r="E3357" s="23"/>
      <c r="F3357" s="23"/>
      <c r="G3357" s="23"/>
      <c r="H3357" s="23"/>
      <c r="I3357" s="23"/>
      <c r="J3357" s="23"/>
      <c r="K3357" s="23"/>
      <c r="L3357" s="23"/>
    </row>
    <row r="3358" spans="5:12" s="24" customFormat="1" x14ac:dyDescent="0.25">
      <c r="E3358" s="23"/>
      <c r="F3358" s="23"/>
      <c r="G3358" s="23"/>
      <c r="H3358" s="23"/>
      <c r="I3358" s="23"/>
      <c r="J3358" s="23"/>
      <c r="K3358" s="23"/>
      <c r="L3358" s="23"/>
    </row>
    <row r="3359" spans="5:12" s="24" customFormat="1" x14ac:dyDescent="0.25">
      <c r="E3359" s="23"/>
      <c r="F3359" s="23"/>
      <c r="G3359" s="23"/>
      <c r="H3359" s="23"/>
      <c r="I3359" s="23"/>
      <c r="J3359" s="23"/>
      <c r="K3359" s="23"/>
      <c r="L3359" s="23"/>
    </row>
    <row r="3360" spans="5:12" s="24" customFormat="1" x14ac:dyDescent="0.25">
      <c r="E3360" s="23"/>
      <c r="F3360" s="23"/>
      <c r="G3360" s="23"/>
      <c r="H3360" s="23"/>
      <c r="I3360" s="23"/>
      <c r="J3360" s="23"/>
      <c r="K3360" s="23"/>
      <c r="L3360" s="23"/>
    </row>
    <row r="3361" spans="5:12" s="24" customFormat="1" x14ac:dyDescent="0.25">
      <c r="E3361" s="23"/>
      <c r="F3361" s="23"/>
      <c r="G3361" s="23"/>
      <c r="H3361" s="23"/>
      <c r="I3361" s="23"/>
      <c r="J3361" s="23"/>
      <c r="K3361" s="23"/>
      <c r="L3361" s="23"/>
    </row>
    <row r="3362" spans="5:12" s="24" customFormat="1" x14ac:dyDescent="0.25">
      <c r="E3362" s="23"/>
      <c r="F3362" s="23"/>
      <c r="G3362" s="23"/>
      <c r="H3362" s="23"/>
      <c r="I3362" s="23"/>
      <c r="J3362" s="23"/>
      <c r="K3362" s="23"/>
      <c r="L3362" s="23"/>
    </row>
    <row r="3363" spans="5:12" s="24" customFormat="1" x14ac:dyDescent="0.25">
      <c r="E3363" s="23"/>
      <c r="F3363" s="23"/>
      <c r="G3363" s="23"/>
      <c r="H3363" s="23"/>
      <c r="I3363" s="23"/>
      <c r="J3363" s="23"/>
      <c r="K3363" s="23"/>
      <c r="L3363" s="23"/>
    </row>
    <row r="3364" spans="5:12" s="24" customFormat="1" x14ac:dyDescent="0.25">
      <c r="E3364" s="23"/>
      <c r="F3364" s="23"/>
      <c r="G3364" s="23"/>
      <c r="H3364" s="23"/>
      <c r="I3364" s="23"/>
      <c r="J3364" s="23"/>
      <c r="K3364" s="23"/>
      <c r="L3364" s="23"/>
    </row>
    <row r="3365" spans="5:12" s="24" customFormat="1" x14ac:dyDescent="0.25">
      <c r="E3365" s="23"/>
      <c r="F3365" s="23"/>
      <c r="G3365" s="23"/>
      <c r="H3365" s="23"/>
      <c r="I3365" s="23"/>
      <c r="J3365" s="23"/>
      <c r="K3365" s="23"/>
      <c r="L3365" s="23"/>
    </row>
    <row r="3366" spans="5:12" s="24" customFormat="1" x14ac:dyDescent="0.25">
      <c r="E3366" s="23"/>
      <c r="F3366" s="23"/>
      <c r="G3366" s="23"/>
      <c r="H3366" s="23"/>
      <c r="I3366" s="23"/>
      <c r="J3366" s="23"/>
      <c r="K3366" s="23"/>
      <c r="L3366" s="23"/>
    </row>
    <row r="3367" spans="5:12" s="24" customFormat="1" x14ac:dyDescent="0.25">
      <c r="E3367" s="23"/>
      <c r="F3367" s="23"/>
      <c r="G3367" s="23"/>
      <c r="H3367" s="23"/>
      <c r="I3367" s="23"/>
      <c r="J3367" s="23"/>
      <c r="K3367" s="23"/>
      <c r="L3367" s="23"/>
    </row>
    <row r="3368" spans="5:12" s="24" customFormat="1" x14ac:dyDescent="0.25">
      <c r="E3368" s="23"/>
      <c r="F3368" s="23"/>
      <c r="G3368" s="23"/>
      <c r="H3368" s="23"/>
      <c r="I3368" s="23"/>
      <c r="J3368" s="23"/>
      <c r="K3368" s="23"/>
      <c r="L3368" s="23"/>
    </row>
    <row r="3369" spans="5:12" s="24" customFormat="1" x14ac:dyDescent="0.25">
      <c r="E3369" s="23"/>
      <c r="F3369" s="23"/>
      <c r="G3369" s="23"/>
      <c r="H3369" s="23"/>
      <c r="I3369" s="23"/>
      <c r="J3369" s="23"/>
      <c r="K3369" s="23"/>
      <c r="L3369" s="23"/>
    </row>
    <row r="3370" spans="5:12" s="24" customFormat="1" x14ac:dyDescent="0.25">
      <c r="E3370" s="23"/>
      <c r="F3370" s="23"/>
      <c r="G3370" s="23"/>
      <c r="H3370" s="23"/>
      <c r="I3370" s="23"/>
      <c r="J3370" s="23"/>
      <c r="K3370" s="23"/>
      <c r="L3370" s="23"/>
    </row>
    <row r="3371" spans="5:12" s="24" customFormat="1" x14ac:dyDescent="0.25">
      <c r="E3371" s="23"/>
      <c r="F3371" s="23"/>
      <c r="G3371" s="23"/>
      <c r="H3371" s="23"/>
      <c r="I3371" s="23"/>
      <c r="J3371" s="23"/>
      <c r="K3371" s="23"/>
      <c r="L3371" s="23"/>
    </row>
    <row r="3372" spans="5:12" s="24" customFormat="1" x14ac:dyDescent="0.25">
      <c r="E3372" s="23"/>
      <c r="F3372" s="23"/>
      <c r="G3372" s="23"/>
      <c r="H3372" s="23"/>
      <c r="I3372" s="23"/>
      <c r="J3372" s="23"/>
      <c r="K3372" s="23"/>
      <c r="L3372" s="23"/>
    </row>
    <row r="3373" spans="5:12" s="24" customFormat="1" x14ac:dyDescent="0.25">
      <c r="E3373" s="23"/>
      <c r="F3373" s="23"/>
      <c r="G3373" s="23"/>
      <c r="H3373" s="23"/>
      <c r="I3373" s="23"/>
      <c r="J3373" s="23"/>
      <c r="K3373" s="23"/>
      <c r="L3373" s="23"/>
    </row>
    <row r="3374" spans="5:12" s="24" customFormat="1" x14ac:dyDescent="0.25">
      <c r="E3374" s="23"/>
      <c r="F3374" s="23"/>
      <c r="G3374" s="23"/>
      <c r="H3374" s="23"/>
      <c r="I3374" s="23"/>
      <c r="J3374" s="23"/>
      <c r="K3374" s="23"/>
      <c r="L3374" s="23"/>
    </row>
    <row r="3375" spans="5:12" s="24" customFormat="1" x14ac:dyDescent="0.25">
      <c r="E3375" s="23"/>
      <c r="F3375" s="23"/>
      <c r="G3375" s="23"/>
      <c r="H3375" s="23"/>
      <c r="I3375" s="23"/>
      <c r="J3375" s="23"/>
      <c r="K3375" s="23"/>
      <c r="L3375" s="23"/>
    </row>
    <row r="3376" spans="5:12" s="24" customFormat="1" x14ac:dyDescent="0.25">
      <c r="E3376" s="23"/>
      <c r="F3376" s="23"/>
      <c r="G3376" s="23"/>
      <c r="H3376" s="23"/>
      <c r="I3376" s="23"/>
      <c r="J3376" s="23"/>
      <c r="K3376" s="23"/>
      <c r="L3376" s="23"/>
    </row>
    <row r="3377" spans="5:12" s="24" customFormat="1" x14ac:dyDescent="0.25">
      <c r="E3377" s="23"/>
      <c r="F3377" s="23"/>
      <c r="G3377" s="23"/>
      <c r="H3377" s="23"/>
      <c r="I3377" s="23"/>
      <c r="J3377" s="23"/>
      <c r="K3377" s="23"/>
      <c r="L3377" s="23"/>
    </row>
    <row r="3378" spans="5:12" s="24" customFormat="1" x14ac:dyDescent="0.25">
      <c r="E3378" s="23"/>
      <c r="F3378" s="23"/>
      <c r="G3378" s="23"/>
      <c r="H3378" s="23"/>
      <c r="I3378" s="23"/>
      <c r="J3378" s="23"/>
      <c r="K3378" s="23"/>
      <c r="L3378" s="23"/>
    </row>
    <row r="3379" spans="5:12" s="24" customFormat="1" x14ac:dyDescent="0.25">
      <c r="E3379" s="23"/>
      <c r="F3379" s="23"/>
      <c r="G3379" s="23"/>
      <c r="H3379" s="23"/>
      <c r="I3379" s="23"/>
      <c r="J3379" s="23"/>
      <c r="K3379" s="23"/>
      <c r="L3379" s="23"/>
    </row>
    <row r="3380" spans="5:12" s="24" customFormat="1" x14ac:dyDescent="0.25">
      <c r="E3380" s="23"/>
      <c r="F3380" s="23"/>
      <c r="G3380" s="23"/>
      <c r="H3380" s="23"/>
      <c r="I3380" s="23"/>
      <c r="J3380" s="23"/>
      <c r="K3380" s="23"/>
      <c r="L3380" s="23"/>
    </row>
    <row r="3381" spans="5:12" s="24" customFormat="1" x14ac:dyDescent="0.25">
      <c r="E3381" s="23"/>
      <c r="F3381" s="23"/>
      <c r="G3381" s="23"/>
      <c r="H3381" s="23"/>
      <c r="I3381" s="23"/>
      <c r="J3381" s="23"/>
      <c r="K3381" s="23"/>
      <c r="L3381" s="23"/>
    </row>
    <row r="3382" spans="5:12" s="24" customFormat="1" x14ac:dyDescent="0.25">
      <c r="E3382" s="23"/>
      <c r="F3382" s="23"/>
      <c r="G3382" s="23"/>
      <c r="H3382" s="23"/>
      <c r="I3382" s="23"/>
      <c r="J3382" s="23"/>
      <c r="K3382" s="23"/>
      <c r="L3382" s="23"/>
    </row>
    <row r="3383" spans="5:12" s="24" customFormat="1" x14ac:dyDescent="0.25">
      <c r="E3383" s="23"/>
      <c r="F3383" s="23"/>
      <c r="G3383" s="23"/>
      <c r="H3383" s="23"/>
      <c r="I3383" s="23"/>
      <c r="J3383" s="23"/>
      <c r="K3383" s="23"/>
      <c r="L3383" s="23"/>
    </row>
    <row r="3384" spans="5:12" s="24" customFormat="1" x14ac:dyDescent="0.25">
      <c r="E3384" s="23"/>
      <c r="F3384" s="23"/>
      <c r="G3384" s="23"/>
      <c r="H3384" s="23"/>
      <c r="I3384" s="23"/>
      <c r="J3384" s="23"/>
      <c r="K3384" s="23"/>
      <c r="L3384" s="23"/>
    </row>
    <row r="3385" spans="5:12" s="24" customFormat="1" x14ac:dyDescent="0.25">
      <c r="E3385" s="23"/>
      <c r="F3385" s="23"/>
      <c r="G3385" s="23"/>
      <c r="H3385" s="23"/>
      <c r="I3385" s="23"/>
      <c r="J3385" s="23"/>
      <c r="K3385" s="23"/>
      <c r="L3385" s="23"/>
    </row>
    <row r="3386" spans="5:12" s="24" customFormat="1" x14ac:dyDescent="0.25">
      <c r="E3386" s="23"/>
      <c r="F3386" s="23"/>
      <c r="G3386" s="23"/>
      <c r="H3386" s="23"/>
      <c r="I3386" s="23"/>
      <c r="J3386" s="23"/>
      <c r="K3386" s="23"/>
      <c r="L3386" s="23"/>
    </row>
    <row r="3387" spans="5:12" s="24" customFormat="1" x14ac:dyDescent="0.25">
      <c r="E3387" s="23"/>
      <c r="F3387" s="23"/>
      <c r="G3387" s="23"/>
      <c r="H3387" s="23"/>
      <c r="I3387" s="23"/>
      <c r="J3387" s="23"/>
      <c r="K3387" s="23"/>
      <c r="L3387" s="23"/>
    </row>
    <row r="3388" spans="5:12" s="24" customFormat="1" x14ac:dyDescent="0.25">
      <c r="E3388" s="23"/>
      <c r="F3388" s="23"/>
      <c r="G3388" s="23"/>
      <c r="H3388" s="23"/>
      <c r="I3388" s="23"/>
      <c r="J3388" s="23"/>
      <c r="K3388" s="23"/>
      <c r="L3388" s="23"/>
    </row>
    <row r="3389" spans="5:12" s="24" customFormat="1" x14ac:dyDescent="0.25">
      <c r="E3389" s="23"/>
      <c r="F3389" s="23"/>
      <c r="G3389" s="23"/>
      <c r="H3389" s="23"/>
      <c r="I3389" s="23"/>
      <c r="J3389" s="23"/>
      <c r="K3389" s="23"/>
      <c r="L3389" s="23"/>
    </row>
    <row r="3390" spans="5:12" s="24" customFormat="1" x14ac:dyDescent="0.25">
      <c r="E3390" s="23"/>
      <c r="F3390" s="23"/>
      <c r="G3390" s="23"/>
      <c r="H3390" s="23"/>
      <c r="I3390" s="23"/>
      <c r="J3390" s="23"/>
      <c r="K3390" s="23"/>
      <c r="L3390" s="23"/>
    </row>
    <row r="3391" spans="5:12" s="24" customFormat="1" x14ac:dyDescent="0.25">
      <c r="E3391" s="23"/>
      <c r="F3391" s="23"/>
      <c r="G3391" s="23"/>
      <c r="H3391" s="23"/>
      <c r="I3391" s="23"/>
      <c r="J3391" s="23"/>
      <c r="K3391" s="23"/>
      <c r="L3391" s="23"/>
    </row>
    <row r="3392" spans="5:12" s="24" customFormat="1" x14ac:dyDescent="0.25">
      <c r="E3392" s="23"/>
      <c r="F3392" s="23"/>
      <c r="G3392" s="23"/>
      <c r="H3392" s="23"/>
      <c r="I3392" s="23"/>
      <c r="J3392" s="23"/>
      <c r="K3392" s="23"/>
      <c r="L3392" s="23"/>
    </row>
    <row r="3393" spans="5:12" s="24" customFormat="1" x14ac:dyDescent="0.25">
      <c r="E3393" s="23"/>
      <c r="F3393" s="23"/>
      <c r="G3393" s="23"/>
      <c r="H3393" s="23"/>
      <c r="I3393" s="23"/>
      <c r="J3393" s="23"/>
      <c r="K3393" s="23"/>
      <c r="L3393" s="23"/>
    </row>
    <row r="3394" spans="5:12" s="24" customFormat="1" x14ac:dyDescent="0.25">
      <c r="E3394" s="23"/>
      <c r="F3394" s="23"/>
      <c r="G3394" s="23"/>
      <c r="H3394" s="23"/>
      <c r="I3394" s="23"/>
      <c r="J3394" s="23"/>
      <c r="K3394" s="23"/>
      <c r="L3394" s="23"/>
    </row>
    <row r="3395" spans="5:12" s="24" customFormat="1" x14ac:dyDescent="0.25">
      <c r="E3395" s="23"/>
      <c r="F3395" s="23"/>
      <c r="G3395" s="23"/>
      <c r="H3395" s="23"/>
      <c r="I3395" s="23"/>
      <c r="J3395" s="23"/>
      <c r="K3395" s="23"/>
      <c r="L3395" s="23"/>
    </row>
    <row r="3396" spans="5:12" s="24" customFormat="1" x14ac:dyDescent="0.25">
      <c r="E3396" s="23"/>
      <c r="F3396" s="23"/>
      <c r="G3396" s="23"/>
      <c r="H3396" s="23"/>
      <c r="I3396" s="23"/>
      <c r="J3396" s="23"/>
      <c r="K3396" s="23"/>
      <c r="L3396" s="23"/>
    </row>
    <row r="3397" spans="5:12" s="24" customFormat="1" x14ac:dyDescent="0.25">
      <c r="E3397" s="23"/>
      <c r="F3397" s="23"/>
      <c r="G3397" s="23"/>
      <c r="H3397" s="23"/>
      <c r="I3397" s="23"/>
      <c r="J3397" s="23"/>
      <c r="K3397" s="23"/>
      <c r="L3397" s="23"/>
    </row>
    <row r="3398" spans="5:12" s="24" customFormat="1" x14ac:dyDescent="0.25">
      <c r="E3398" s="23"/>
      <c r="F3398" s="23"/>
      <c r="G3398" s="23"/>
      <c r="H3398" s="23"/>
      <c r="I3398" s="23"/>
      <c r="J3398" s="23"/>
      <c r="K3398" s="23"/>
      <c r="L3398" s="23"/>
    </row>
    <row r="3399" spans="5:12" s="24" customFormat="1" x14ac:dyDescent="0.25">
      <c r="E3399" s="23"/>
      <c r="F3399" s="23"/>
      <c r="G3399" s="23"/>
      <c r="H3399" s="23"/>
      <c r="I3399" s="23"/>
      <c r="J3399" s="23"/>
      <c r="K3399" s="23"/>
      <c r="L3399" s="23"/>
    </row>
    <row r="3400" spans="5:12" s="24" customFormat="1" x14ac:dyDescent="0.25">
      <c r="E3400" s="23"/>
      <c r="F3400" s="23"/>
      <c r="G3400" s="23"/>
      <c r="H3400" s="23"/>
      <c r="I3400" s="23"/>
      <c r="J3400" s="23"/>
      <c r="K3400" s="23"/>
      <c r="L3400" s="23"/>
    </row>
    <row r="3401" spans="5:12" s="24" customFormat="1" x14ac:dyDescent="0.25">
      <c r="E3401" s="23"/>
      <c r="F3401" s="23"/>
      <c r="G3401" s="23"/>
      <c r="H3401" s="23"/>
      <c r="I3401" s="23"/>
      <c r="J3401" s="23"/>
      <c r="K3401" s="23"/>
      <c r="L3401" s="23"/>
    </row>
    <row r="3402" spans="5:12" s="24" customFormat="1" x14ac:dyDescent="0.25">
      <c r="E3402" s="23"/>
      <c r="F3402" s="23"/>
      <c r="G3402" s="23"/>
      <c r="H3402" s="23"/>
      <c r="I3402" s="23"/>
      <c r="J3402" s="23"/>
      <c r="K3402" s="23"/>
      <c r="L3402" s="23"/>
    </row>
    <row r="3403" spans="5:12" s="24" customFormat="1" x14ac:dyDescent="0.25">
      <c r="E3403" s="23"/>
      <c r="F3403" s="23"/>
      <c r="G3403" s="23"/>
      <c r="H3403" s="23"/>
      <c r="I3403" s="23"/>
      <c r="J3403" s="23"/>
      <c r="K3403" s="23"/>
      <c r="L3403" s="23"/>
    </row>
    <row r="3404" spans="5:12" s="24" customFormat="1" x14ac:dyDescent="0.25">
      <c r="E3404" s="23"/>
      <c r="F3404" s="23"/>
      <c r="G3404" s="23"/>
      <c r="H3404" s="23"/>
      <c r="I3404" s="23"/>
      <c r="J3404" s="23"/>
      <c r="K3404" s="23"/>
      <c r="L3404" s="23"/>
    </row>
    <row r="3405" spans="5:12" s="24" customFormat="1" x14ac:dyDescent="0.25">
      <c r="E3405" s="23"/>
      <c r="F3405" s="23"/>
      <c r="G3405" s="23"/>
      <c r="H3405" s="23"/>
      <c r="I3405" s="23"/>
      <c r="J3405" s="23"/>
      <c r="K3405" s="23"/>
      <c r="L3405" s="23"/>
    </row>
    <row r="3406" spans="5:12" s="24" customFormat="1" x14ac:dyDescent="0.25">
      <c r="E3406" s="23"/>
      <c r="F3406" s="23"/>
      <c r="G3406" s="23"/>
      <c r="H3406" s="23"/>
      <c r="I3406" s="23"/>
      <c r="J3406" s="23"/>
      <c r="K3406" s="23"/>
      <c r="L3406" s="23"/>
    </row>
    <row r="3407" spans="5:12" s="24" customFormat="1" x14ac:dyDescent="0.25">
      <c r="E3407" s="23"/>
      <c r="F3407" s="23"/>
      <c r="G3407" s="23"/>
      <c r="H3407" s="23"/>
      <c r="I3407" s="23"/>
      <c r="J3407" s="23"/>
      <c r="K3407" s="23"/>
      <c r="L3407" s="23"/>
    </row>
    <row r="3408" spans="5:12" s="24" customFormat="1" x14ac:dyDescent="0.25">
      <c r="E3408" s="23"/>
      <c r="F3408" s="23"/>
      <c r="G3408" s="23"/>
      <c r="H3408" s="23"/>
      <c r="I3408" s="23"/>
      <c r="J3408" s="23"/>
      <c r="K3408" s="23"/>
      <c r="L3408" s="23"/>
    </row>
    <row r="3409" spans="5:12" s="24" customFormat="1" x14ac:dyDescent="0.25">
      <c r="E3409" s="23"/>
      <c r="F3409" s="23"/>
      <c r="G3409" s="23"/>
      <c r="H3409" s="23"/>
      <c r="I3409" s="23"/>
      <c r="J3409" s="23"/>
      <c r="K3409" s="23"/>
      <c r="L3409" s="23"/>
    </row>
    <row r="3410" spans="5:12" s="24" customFormat="1" x14ac:dyDescent="0.25">
      <c r="E3410" s="23"/>
      <c r="F3410" s="23"/>
      <c r="G3410" s="23"/>
      <c r="H3410" s="23"/>
      <c r="I3410" s="23"/>
      <c r="J3410" s="23"/>
      <c r="K3410" s="23"/>
      <c r="L3410" s="23"/>
    </row>
    <row r="3411" spans="5:12" s="24" customFormat="1" x14ac:dyDescent="0.25">
      <c r="E3411" s="23"/>
      <c r="F3411" s="23"/>
      <c r="G3411" s="23"/>
      <c r="H3411" s="23"/>
      <c r="I3411" s="23"/>
      <c r="J3411" s="23"/>
      <c r="K3411" s="23"/>
      <c r="L3411" s="23"/>
    </row>
    <row r="3412" spans="5:12" s="24" customFormat="1" x14ac:dyDescent="0.25">
      <c r="E3412" s="23"/>
      <c r="F3412" s="23"/>
      <c r="G3412" s="23"/>
      <c r="H3412" s="23"/>
      <c r="I3412" s="23"/>
      <c r="J3412" s="23"/>
      <c r="K3412" s="23"/>
      <c r="L3412" s="23"/>
    </row>
    <row r="3413" spans="5:12" s="24" customFormat="1" x14ac:dyDescent="0.25">
      <c r="E3413" s="23"/>
      <c r="F3413" s="23"/>
      <c r="G3413" s="23"/>
      <c r="H3413" s="23"/>
      <c r="I3413" s="23"/>
      <c r="J3413" s="23"/>
      <c r="K3413" s="23"/>
      <c r="L3413" s="23"/>
    </row>
    <row r="3414" spans="5:12" s="24" customFormat="1" x14ac:dyDescent="0.25">
      <c r="E3414" s="23"/>
      <c r="F3414" s="23"/>
      <c r="G3414" s="23"/>
      <c r="H3414" s="23"/>
      <c r="I3414" s="23"/>
      <c r="J3414" s="23"/>
      <c r="K3414" s="23"/>
      <c r="L3414" s="23"/>
    </row>
    <row r="3415" spans="5:12" s="24" customFormat="1" x14ac:dyDescent="0.25">
      <c r="E3415" s="23"/>
      <c r="F3415" s="23"/>
      <c r="G3415" s="23"/>
      <c r="H3415" s="23"/>
      <c r="I3415" s="23"/>
      <c r="J3415" s="23"/>
      <c r="K3415" s="23"/>
      <c r="L3415" s="23"/>
    </row>
    <row r="3416" spans="5:12" s="24" customFormat="1" x14ac:dyDescent="0.25">
      <c r="E3416" s="23"/>
      <c r="F3416" s="23"/>
      <c r="G3416" s="23"/>
      <c r="H3416" s="23"/>
      <c r="I3416" s="23"/>
      <c r="J3416" s="23"/>
      <c r="K3416" s="23"/>
      <c r="L3416" s="23"/>
    </row>
    <row r="3417" spans="5:12" s="24" customFormat="1" x14ac:dyDescent="0.25">
      <c r="E3417" s="23"/>
      <c r="F3417" s="23"/>
      <c r="G3417" s="23"/>
      <c r="H3417" s="23"/>
      <c r="I3417" s="23"/>
      <c r="J3417" s="23"/>
      <c r="K3417" s="23"/>
      <c r="L3417" s="23"/>
    </row>
    <row r="3418" spans="5:12" s="24" customFormat="1" x14ac:dyDescent="0.25">
      <c r="E3418" s="23"/>
      <c r="F3418" s="23"/>
      <c r="G3418" s="23"/>
      <c r="H3418" s="23"/>
      <c r="I3418" s="23"/>
      <c r="J3418" s="23"/>
      <c r="K3418" s="23"/>
      <c r="L3418" s="23"/>
    </row>
    <row r="3419" spans="5:12" s="24" customFormat="1" x14ac:dyDescent="0.25">
      <c r="E3419" s="23"/>
      <c r="F3419" s="23"/>
      <c r="G3419" s="23"/>
      <c r="H3419" s="23"/>
      <c r="I3419" s="23"/>
      <c r="J3419" s="23"/>
      <c r="K3419" s="23"/>
      <c r="L3419" s="23"/>
    </row>
    <row r="3420" spans="5:12" s="24" customFormat="1" x14ac:dyDescent="0.25">
      <c r="E3420" s="23"/>
      <c r="F3420" s="23"/>
      <c r="G3420" s="23"/>
      <c r="H3420" s="23"/>
      <c r="I3420" s="23"/>
      <c r="J3420" s="23"/>
      <c r="K3420" s="23"/>
      <c r="L3420" s="23"/>
    </row>
    <row r="3421" spans="5:12" s="24" customFormat="1" x14ac:dyDescent="0.25">
      <c r="E3421" s="23"/>
      <c r="F3421" s="23"/>
      <c r="G3421" s="23"/>
      <c r="H3421" s="23"/>
      <c r="I3421" s="23"/>
      <c r="J3421" s="23"/>
      <c r="K3421" s="23"/>
      <c r="L3421" s="23"/>
    </row>
    <row r="3422" spans="5:12" s="24" customFormat="1" x14ac:dyDescent="0.25">
      <c r="E3422" s="23"/>
      <c r="F3422" s="23"/>
      <c r="G3422" s="23"/>
      <c r="H3422" s="23"/>
      <c r="I3422" s="23"/>
      <c r="J3422" s="23"/>
      <c r="K3422" s="23"/>
      <c r="L3422" s="23"/>
    </row>
    <row r="3423" spans="5:12" s="24" customFormat="1" x14ac:dyDescent="0.25">
      <c r="E3423" s="23"/>
      <c r="F3423" s="23"/>
      <c r="G3423" s="23"/>
      <c r="H3423" s="23"/>
      <c r="I3423" s="23"/>
      <c r="J3423" s="23"/>
      <c r="K3423" s="23"/>
      <c r="L3423" s="23"/>
    </row>
    <row r="3424" spans="5:12" s="24" customFormat="1" x14ac:dyDescent="0.25">
      <c r="E3424" s="23"/>
      <c r="F3424" s="23"/>
      <c r="G3424" s="23"/>
      <c r="H3424" s="23"/>
      <c r="I3424" s="23"/>
      <c r="J3424" s="23"/>
      <c r="K3424" s="23"/>
      <c r="L3424" s="23"/>
    </row>
    <row r="3425" spans="5:12" s="24" customFormat="1" x14ac:dyDescent="0.25">
      <c r="E3425" s="23"/>
      <c r="F3425" s="23"/>
      <c r="G3425" s="23"/>
      <c r="H3425" s="23"/>
      <c r="I3425" s="23"/>
      <c r="J3425" s="23"/>
      <c r="K3425" s="23"/>
      <c r="L3425" s="23"/>
    </row>
    <row r="3426" spans="5:12" s="24" customFormat="1" x14ac:dyDescent="0.25">
      <c r="E3426" s="23"/>
      <c r="F3426" s="23"/>
      <c r="G3426" s="23"/>
      <c r="H3426" s="23"/>
      <c r="I3426" s="23"/>
      <c r="J3426" s="23"/>
      <c r="K3426" s="23"/>
      <c r="L3426" s="23"/>
    </row>
    <row r="3427" spans="5:12" s="24" customFormat="1" x14ac:dyDescent="0.25">
      <c r="E3427" s="23"/>
      <c r="F3427" s="23"/>
      <c r="G3427" s="23"/>
      <c r="H3427" s="23"/>
      <c r="I3427" s="23"/>
      <c r="J3427" s="23"/>
      <c r="K3427" s="23"/>
      <c r="L3427" s="23"/>
    </row>
    <row r="3428" spans="5:12" s="24" customFormat="1" x14ac:dyDescent="0.25">
      <c r="E3428" s="23"/>
      <c r="F3428" s="23"/>
      <c r="G3428" s="23"/>
      <c r="H3428" s="23"/>
      <c r="I3428" s="23"/>
      <c r="J3428" s="23"/>
      <c r="K3428" s="23"/>
      <c r="L3428" s="23"/>
    </row>
    <row r="3429" spans="5:12" s="24" customFormat="1" x14ac:dyDescent="0.25">
      <c r="E3429" s="23"/>
      <c r="F3429" s="23"/>
      <c r="G3429" s="23"/>
      <c r="H3429" s="23"/>
      <c r="I3429" s="23"/>
      <c r="J3429" s="23"/>
      <c r="K3429" s="23"/>
      <c r="L3429" s="23"/>
    </row>
    <row r="3430" spans="5:12" s="24" customFormat="1" x14ac:dyDescent="0.25">
      <c r="E3430" s="23"/>
      <c r="F3430" s="23"/>
      <c r="G3430" s="23"/>
      <c r="H3430" s="23"/>
      <c r="I3430" s="23"/>
      <c r="J3430" s="23"/>
      <c r="K3430" s="23"/>
      <c r="L3430" s="23"/>
    </row>
    <row r="3431" spans="5:12" s="24" customFormat="1" x14ac:dyDescent="0.25">
      <c r="E3431" s="23"/>
      <c r="F3431" s="23"/>
      <c r="G3431" s="23"/>
      <c r="H3431" s="23"/>
      <c r="I3431" s="23"/>
      <c r="J3431" s="23"/>
      <c r="K3431" s="23"/>
      <c r="L3431" s="23"/>
    </row>
    <row r="3432" spans="5:12" s="24" customFormat="1" x14ac:dyDescent="0.25">
      <c r="E3432" s="23"/>
      <c r="F3432" s="23"/>
      <c r="G3432" s="23"/>
      <c r="H3432" s="23"/>
      <c r="I3432" s="23"/>
      <c r="J3432" s="23"/>
      <c r="K3432" s="23"/>
      <c r="L3432" s="23"/>
    </row>
    <row r="3433" spans="5:12" s="24" customFormat="1" x14ac:dyDescent="0.25">
      <c r="E3433" s="23"/>
      <c r="F3433" s="23"/>
      <c r="G3433" s="23"/>
      <c r="H3433" s="23"/>
      <c r="I3433" s="23"/>
      <c r="J3433" s="23"/>
      <c r="K3433" s="23"/>
      <c r="L3433" s="23"/>
    </row>
    <row r="3434" spans="5:12" s="24" customFormat="1" x14ac:dyDescent="0.25">
      <c r="E3434" s="23"/>
      <c r="F3434" s="23"/>
      <c r="G3434" s="23"/>
      <c r="H3434" s="23"/>
      <c r="I3434" s="23"/>
      <c r="J3434" s="23"/>
      <c r="K3434" s="23"/>
      <c r="L3434" s="23"/>
    </row>
    <row r="3435" spans="5:12" s="24" customFormat="1" x14ac:dyDescent="0.25">
      <c r="E3435" s="23"/>
      <c r="F3435" s="23"/>
      <c r="G3435" s="23"/>
      <c r="H3435" s="23"/>
      <c r="I3435" s="23"/>
      <c r="J3435" s="23"/>
      <c r="K3435" s="23"/>
      <c r="L3435" s="23"/>
    </row>
    <row r="3436" spans="5:12" s="24" customFormat="1" x14ac:dyDescent="0.25">
      <c r="E3436" s="23"/>
      <c r="F3436" s="23"/>
      <c r="G3436" s="23"/>
      <c r="H3436" s="23"/>
      <c r="I3436" s="23"/>
      <c r="J3436" s="23"/>
      <c r="K3436" s="23"/>
      <c r="L3436" s="23"/>
    </row>
    <row r="3437" spans="5:12" s="24" customFormat="1" x14ac:dyDescent="0.25">
      <c r="E3437" s="23"/>
      <c r="F3437" s="23"/>
      <c r="G3437" s="23"/>
      <c r="H3437" s="23"/>
      <c r="I3437" s="23"/>
      <c r="J3437" s="23"/>
      <c r="K3437" s="23"/>
      <c r="L3437" s="23"/>
    </row>
    <row r="3438" spans="5:12" s="24" customFormat="1" x14ac:dyDescent="0.25">
      <c r="E3438" s="23"/>
      <c r="F3438" s="23"/>
      <c r="G3438" s="23"/>
      <c r="H3438" s="23"/>
      <c r="I3438" s="23"/>
      <c r="J3438" s="23"/>
      <c r="K3438" s="23"/>
      <c r="L3438" s="23"/>
    </row>
    <row r="3439" spans="5:12" s="24" customFormat="1" x14ac:dyDescent="0.25">
      <c r="E3439" s="23"/>
      <c r="F3439" s="23"/>
      <c r="G3439" s="23"/>
      <c r="H3439" s="23"/>
      <c r="I3439" s="23"/>
      <c r="J3439" s="23"/>
      <c r="K3439" s="23"/>
      <c r="L3439" s="23"/>
    </row>
    <row r="3440" spans="5:12" s="24" customFormat="1" x14ac:dyDescent="0.25">
      <c r="E3440" s="23"/>
      <c r="F3440" s="23"/>
      <c r="G3440" s="23"/>
      <c r="H3440" s="23"/>
      <c r="I3440" s="23"/>
      <c r="J3440" s="23"/>
      <c r="K3440" s="23"/>
      <c r="L3440" s="23"/>
    </row>
    <row r="3441" spans="5:12" s="24" customFormat="1" x14ac:dyDescent="0.25">
      <c r="E3441" s="23"/>
      <c r="F3441" s="23"/>
      <c r="G3441" s="23"/>
      <c r="H3441" s="23"/>
      <c r="I3441" s="23"/>
      <c r="J3441" s="23"/>
      <c r="K3441" s="23"/>
      <c r="L3441" s="23"/>
    </row>
    <row r="3442" spans="5:12" s="24" customFormat="1" x14ac:dyDescent="0.25">
      <c r="E3442" s="23"/>
      <c r="F3442" s="23"/>
      <c r="G3442" s="23"/>
      <c r="H3442" s="23"/>
      <c r="I3442" s="23"/>
      <c r="J3442" s="23"/>
      <c r="K3442" s="23"/>
      <c r="L3442" s="23"/>
    </row>
    <row r="3443" spans="5:12" s="24" customFormat="1" x14ac:dyDescent="0.25">
      <c r="E3443" s="23"/>
      <c r="F3443" s="23"/>
      <c r="G3443" s="23"/>
      <c r="H3443" s="23"/>
      <c r="I3443" s="23"/>
      <c r="J3443" s="23"/>
      <c r="K3443" s="23"/>
      <c r="L3443" s="23"/>
    </row>
    <row r="3444" spans="5:12" s="24" customFormat="1" x14ac:dyDescent="0.25">
      <c r="E3444" s="23"/>
      <c r="F3444" s="23"/>
      <c r="G3444" s="23"/>
      <c r="H3444" s="23"/>
      <c r="I3444" s="23"/>
      <c r="J3444" s="23"/>
      <c r="K3444" s="23"/>
      <c r="L3444" s="23"/>
    </row>
    <row r="3445" spans="5:12" s="24" customFormat="1" x14ac:dyDescent="0.25">
      <c r="E3445" s="23"/>
      <c r="F3445" s="23"/>
      <c r="G3445" s="23"/>
      <c r="H3445" s="23"/>
      <c r="I3445" s="23"/>
      <c r="J3445" s="23"/>
      <c r="K3445" s="23"/>
      <c r="L3445" s="23"/>
    </row>
    <row r="3446" spans="5:12" s="24" customFormat="1" x14ac:dyDescent="0.25">
      <c r="E3446" s="23"/>
      <c r="F3446" s="23"/>
      <c r="G3446" s="23"/>
      <c r="H3446" s="23"/>
      <c r="I3446" s="23"/>
      <c r="J3446" s="23"/>
      <c r="K3446" s="23"/>
      <c r="L3446" s="23"/>
    </row>
    <row r="3447" spans="5:12" s="24" customFormat="1" x14ac:dyDescent="0.25">
      <c r="E3447" s="23"/>
      <c r="F3447" s="23"/>
      <c r="G3447" s="23"/>
      <c r="H3447" s="23"/>
      <c r="I3447" s="23"/>
      <c r="J3447" s="23"/>
      <c r="K3447" s="23"/>
      <c r="L3447" s="23"/>
    </row>
    <row r="3448" spans="5:12" s="24" customFormat="1" x14ac:dyDescent="0.25">
      <c r="E3448" s="23"/>
      <c r="F3448" s="23"/>
      <c r="G3448" s="23"/>
      <c r="H3448" s="23"/>
      <c r="I3448" s="23"/>
      <c r="J3448" s="23"/>
      <c r="K3448" s="23"/>
      <c r="L3448" s="23"/>
    </row>
    <row r="3449" spans="5:12" s="24" customFormat="1" x14ac:dyDescent="0.25">
      <c r="E3449" s="23"/>
      <c r="F3449" s="23"/>
      <c r="G3449" s="23"/>
      <c r="H3449" s="23"/>
      <c r="I3449" s="23"/>
      <c r="J3449" s="23"/>
      <c r="K3449" s="23"/>
      <c r="L3449" s="23"/>
    </row>
    <row r="3450" spans="5:12" s="24" customFormat="1" x14ac:dyDescent="0.25">
      <c r="E3450" s="23"/>
      <c r="F3450" s="23"/>
      <c r="G3450" s="23"/>
      <c r="H3450" s="23"/>
      <c r="I3450" s="23"/>
      <c r="J3450" s="23"/>
      <c r="K3450" s="23"/>
      <c r="L3450" s="23"/>
    </row>
    <row r="3451" spans="5:12" s="24" customFormat="1" x14ac:dyDescent="0.25">
      <c r="E3451" s="23"/>
      <c r="F3451" s="23"/>
      <c r="G3451" s="23"/>
      <c r="H3451" s="23"/>
      <c r="I3451" s="23"/>
      <c r="J3451" s="23"/>
      <c r="K3451" s="23"/>
      <c r="L3451" s="23"/>
    </row>
    <row r="3452" spans="5:12" s="24" customFormat="1" x14ac:dyDescent="0.25">
      <c r="E3452" s="23"/>
      <c r="F3452" s="23"/>
      <c r="G3452" s="23"/>
      <c r="H3452" s="23"/>
      <c r="I3452" s="23"/>
      <c r="J3452" s="23"/>
      <c r="K3452" s="23"/>
      <c r="L3452" s="23"/>
    </row>
    <row r="3453" spans="5:12" s="24" customFormat="1" x14ac:dyDescent="0.25">
      <c r="E3453" s="23"/>
      <c r="F3453" s="23"/>
      <c r="G3453" s="23"/>
      <c r="H3453" s="23"/>
      <c r="I3453" s="23"/>
      <c r="J3453" s="23"/>
      <c r="K3453" s="23"/>
      <c r="L3453" s="23"/>
    </row>
    <row r="3454" spans="5:12" s="24" customFormat="1" x14ac:dyDescent="0.25">
      <c r="E3454" s="23"/>
      <c r="F3454" s="23"/>
      <c r="G3454" s="23"/>
      <c r="H3454" s="23"/>
      <c r="I3454" s="23"/>
      <c r="J3454" s="23"/>
      <c r="K3454" s="23"/>
      <c r="L3454" s="23"/>
    </row>
    <row r="3455" spans="5:12" s="24" customFormat="1" x14ac:dyDescent="0.25">
      <c r="E3455" s="23"/>
      <c r="F3455" s="23"/>
      <c r="G3455" s="23"/>
      <c r="H3455" s="23"/>
      <c r="I3455" s="23"/>
      <c r="J3455" s="23"/>
      <c r="K3455" s="23"/>
      <c r="L3455" s="23"/>
    </row>
    <row r="3456" spans="5:12" s="24" customFormat="1" x14ac:dyDescent="0.25">
      <c r="E3456" s="23"/>
      <c r="F3456" s="23"/>
      <c r="G3456" s="23"/>
      <c r="H3456" s="23"/>
      <c r="I3456" s="23"/>
      <c r="J3456" s="23"/>
      <c r="K3456" s="23"/>
      <c r="L3456" s="23"/>
    </row>
    <row r="3457" spans="5:12" s="24" customFormat="1" x14ac:dyDescent="0.25">
      <c r="E3457" s="23"/>
      <c r="F3457" s="23"/>
      <c r="G3457" s="23"/>
      <c r="H3457" s="23"/>
      <c r="I3457" s="23"/>
      <c r="J3457" s="23"/>
      <c r="K3457" s="23"/>
      <c r="L3457" s="23"/>
    </row>
    <row r="3458" spans="5:12" s="24" customFormat="1" x14ac:dyDescent="0.25">
      <c r="E3458" s="23"/>
      <c r="F3458" s="23"/>
      <c r="G3458" s="23"/>
      <c r="H3458" s="23"/>
      <c r="I3458" s="23"/>
      <c r="J3458" s="23"/>
      <c r="K3458" s="23"/>
      <c r="L3458" s="23"/>
    </row>
    <row r="3459" spans="5:12" s="24" customFormat="1" x14ac:dyDescent="0.25">
      <c r="E3459" s="23"/>
      <c r="F3459" s="23"/>
      <c r="G3459" s="23"/>
      <c r="H3459" s="23"/>
      <c r="I3459" s="23"/>
      <c r="J3459" s="23"/>
      <c r="K3459" s="23"/>
      <c r="L3459" s="23"/>
    </row>
    <row r="3460" spans="5:12" s="24" customFormat="1" x14ac:dyDescent="0.25">
      <c r="E3460" s="23"/>
      <c r="F3460" s="23"/>
      <c r="G3460" s="23"/>
      <c r="H3460" s="23"/>
      <c r="I3460" s="23"/>
      <c r="J3460" s="23"/>
      <c r="K3460" s="23"/>
      <c r="L3460" s="23"/>
    </row>
    <row r="3461" spans="5:12" s="24" customFormat="1" x14ac:dyDescent="0.25">
      <c r="E3461" s="23"/>
      <c r="F3461" s="23"/>
      <c r="G3461" s="23"/>
      <c r="H3461" s="23"/>
      <c r="I3461" s="23"/>
      <c r="J3461" s="23"/>
      <c r="K3461" s="23"/>
      <c r="L3461" s="23"/>
    </row>
    <row r="3462" spans="5:12" s="24" customFormat="1" x14ac:dyDescent="0.25">
      <c r="E3462" s="23"/>
      <c r="F3462" s="23"/>
      <c r="G3462" s="23"/>
      <c r="H3462" s="23"/>
      <c r="I3462" s="23"/>
      <c r="J3462" s="23"/>
      <c r="K3462" s="23"/>
      <c r="L3462" s="23"/>
    </row>
    <row r="3463" spans="5:12" s="24" customFormat="1" x14ac:dyDescent="0.25">
      <c r="E3463" s="23"/>
      <c r="F3463" s="23"/>
      <c r="G3463" s="23"/>
      <c r="H3463" s="23"/>
      <c r="I3463" s="23"/>
      <c r="J3463" s="23"/>
      <c r="K3463" s="23"/>
      <c r="L3463" s="23"/>
    </row>
    <row r="3464" spans="5:12" s="24" customFormat="1" x14ac:dyDescent="0.25">
      <c r="E3464" s="23"/>
      <c r="F3464" s="23"/>
      <c r="G3464" s="23"/>
      <c r="H3464" s="23"/>
      <c r="I3464" s="23"/>
      <c r="J3464" s="23"/>
      <c r="K3464" s="23"/>
      <c r="L3464" s="23"/>
    </row>
    <row r="3465" spans="5:12" s="24" customFormat="1" x14ac:dyDescent="0.25">
      <c r="E3465" s="23"/>
      <c r="F3465" s="23"/>
      <c r="G3465" s="23"/>
      <c r="H3465" s="23"/>
      <c r="I3465" s="23"/>
      <c r="J3465" s="23"/>
      <c r="K3465" s="23"/>
      <c r="L3465" s="23"/>
    </row>
    <row r="3466" spans="5:12" s="24" customFormat="1" x14ac:dyDescent="0.25">
      <c r="E3466" s="23"/>
      <c r="F3466" s="23"/>
      <c r="G3466" s="23"/>
      <c r="H3466" s="23"/>
      <c r="I3466" s="23"/>
      <c r="J3466" s="23"/>
      <c r="K3466" s="23"/>
      <c r="L3466" s="23"/>
    </row>
    <row r="3467" spans="5:12" s="24" customFormat="1" x14ac:dyDescent="0.25">
      <c r="E3467" s="23"/>
      <c r="F3467" s="23"/>
      <c r="G3467" s="23"/>
      <c r="H3467" s="23"/>
      <c r="I3467" s="23"/>
      <c r="J3467" s="23"/>
      <c r="K3467" s="23"/>
      <c r="L3467" s="23"/>
    </row>
    <row r="3468" spans="5:12" s="24" customFormat="1" x14ac:dyDescent="0.25">
      <c r="E3468" s="23"/>
      <c r="F3468" s="23"/>
      <c r="G3468" s="23"/>
      <c r="H3468" s="23"/>
      <c r="I3468" s="23"/>
      <c r="J3468" s="23"/>
      <c r="K3468" s="23"/>
      <c r="L3468" s="23"/>
    </row>
    <row r="3469" spans="5:12" s="24" customFormat="1" x14ac:dyDescent="0.25">
      <c r="E3469" s="23"/>
      <c r="F3469" s="23"/>
      <c r="G3469" s="23"/>
      <c r="H3469" s="23"/>
      <c r="I3469" s="23"/>
      <c r="J3469" s="23"/>
      <c r="K3469" s="23"/>
      <c r="L3469" s="23"/>
    </row>
    <row r="3470" spans="5:12" s="24" customFormat="1" x14ac:dyDescent="0.25">
      <c r="E3470" s="23"/>
      <c r="F3470" s="23"/>
      <c r="G3470" s="23"/>
      <c r="H3470" s="23"/>
      <c r="I3470" s="23"/>
      <c r="J3470" s="23"/>
      <c r="K3470" s="23"/>
      <c r="L3470" s="23"/>
    </row>
    <row r="3471" spans="5:12" s="24" customFormat="1" x14ac:dyDescent="0.25">
      <c r="E3471" s="23"/>
      <c r="F3471" s="23"/>
      <c r="G3471" s="23"/>
      <c r="H3471" s="23"/>
      <c r="I3471" s="23"/>
      <c r="J3471" s="23"/>
      <c r="K3471" s="23"/>
      <c r="L3471" s="23"/>
    </row>
    <row r="3472" spans="5:12" s="24" customFormat="1" x14ac:dyDescent="0.25">
      <c r="E3472" s="23"/>
      <c r="F3472" s="23"/>
      <c r="G3472" s="23"/>
      <c r="H3472" s="23"/>
      <c r="I3472" s="23"/>
      <c r="J3472" s="23"/>
      <c r="K3472" s="23"/>
      <c r="L3472" s="23"/>
    </row>
    <row r="3473" spans="5:12" s="24" customFormat="1" x14ac:dyDescent="0.25">
      <c r="E3473" s="23"/>
      <c r="F3473" s="23"/>
      <c r="G3473" s="23"/>
      <c r="H3473" s="23"/>
      <c r="I3473" s="23"/>
      <c r="J3473" s="23"/>
      <c r="K3473" s="23"/>
      <c r="L3473" s="23"/>
    </row>
    <row r="3474" spans="5:12" s="24" customFormat="1" x14ac:dyDescent="0.25">
      <c r="E3474" s="23"/>
      <c r="F3474" s="23"/>
      <c r="G3474" s="23"/>
      <c r="H3474" s="23"/>
      <c r="I3474" s="23"/>
      <c r="J3474" s="23"/>
      <c r="K3474" s="23"/>
      <c r="L3474" s="23"/>
    </row>
    <row r="3475" spans="5:12" s="24" customFormat="1" x14ac:dyDescent="0.25">
      <c r="E3475" s="23"/>
      <c r="F3475" s="23"/>
      <c r="G3475" s="23"/>
      <c r="H3475" s="23"/>
      <c r="I3475" s="23"/>
      <c r="J3475" s="23"/>
      <c r="K3475" s="23"/>
      <c r="L3475" s="23"/>
    </row>
    <row r="3476" spans="5:12" s="24" customFormat="1" x14ac:dyDescent="0.25">
      <c r="E3476" s="23"/>
      <c r="F3476" s="23"/>
      <c r="G3476" s="23"/>
      <c r="H3476" s="23"/>
      <c r="I3476" s="23"/>
      <c r="J3476" s="23"/>
      <c r="K3476" s="23"/>
      <c r="L3476" s="23"/>
    </row>
    <row r="3477" spans="5:12" s="24" customFormat="1" x14ac:dyDescent="0.25">
      <c r="E3477" s="23"/>
      <c r="F3477" s="23"/>
      <c r="G3477" s="23"/>
      <c r="H3477" s="23"/>
      <c r="I3477" s="23"/>
      <c r="J3477" s="23"/>
      <c r="K3477" s="23"/>
      <c r="L3477" s="23"/>
    </row>
    <row r="3478" spans="5:12" s="24" customFormat="1" x14ac:dyDescent="0.25">
      <c r="E3478" s="23"/>
      <c r="F3478" s="23"/>
      <c r="G3478" s="23"/>
      <c r="H3478" s="23"/>
      <c r="I3478" s="23"/>
      <c r="J3478" s="23"/>
      <c r="K3478" s="23"/>
      <c r="L3478" s="23"/>
    </row>
    <row r="3479" spans="5:12" s="24" customFormat="1" x14ac:dyDescent="0.25">
      <c r="E3479" s="23"/>
      <c r="F3479" s="23"/>
      <c r="G3479" s="23"/>
      <c r="H3479" s="23"/>
      <c r="I3479" s="23"/>
      <c r="J3479" s="23"/>
      <c r="K3479" s="23"/>
      <c r="L3479" s="23"/>
    </row>
    <row r="3480" spans="5:12" s="24" customFormat="1" x14ac:dyDescent="0.25">
      <c r="E3480" s="23"/>
      <c r="F3480" s="23"/>
      <c r="G3480" s="23"/>
      <c r="H3480" s="23"/>
      <c r="I3480" s="23"/>
      <c r="J3480" s="23"/>
      <c r="K3480" s="23"/>
      <c r="L3480" s="23"/>
    </row>
    <row r="3481" spans="5:12" s="24" customFormat="1" x14ac:dyDescent="0.25">
      <c r="E3481" s="23"/>
      <c r="F3481" s="23"/>
      <c r="G3481" s="23"/>
      <c r="H3481" s="23"/>
      <c r="I3481" s="23"/>
      <c r="J3481" s="23"/>
      <c r="K3481" s="23"/>
      <c r="L3481" s="23"/>
    </row>
    <row r="3482" spans="5:12" s="24" customFormat="1" x14ac:dyDescent="0.25">
      <c r="E3482" s="23"/>
      <c r="F3482" s="23"/>
      <c r="G3482" s="23"/>
      <c r="H3482" s="23"/>
      <c r="I3482" s="23"/>
      <c r="J3482" s="23"/>
      <c r="K3482" s="23"/>
      <c r="L3482" s="23"/>
    </row>
    <row r="3483" spans="5:12" s="24" customFormat="1" x14ac:dyDescent="0.25">
      <c r="E3483" s="23"/>
      <c r="F3483" s="23"/>
      <c r="G3483" s="23"/>
      <c r="H3483" s="23"/>
      <c r="I3483" s="23"/>
      <c r="J3483" s="23"/>
      <c r="K3483" s="23"/>
      <c r="L3483" s="23"/>
    </row>
    <row r="3484" spans="5:12" s="24" customFormat="1" x14ac:dyDescent="0.25">
      <c r="E3484" s="23"/>
      <c r="F3484" s="23"/>
      <c r="G3484" s="23"/>
      <c r="H3484" s="23"/>
      <c r="I3484" s="23"/>
      <c r="J3484" s="23"/>
      <c r="K3484" s="23"/>
      <c r="L3484" s="23"/>
    </row>
    <row r="3485" spans="5:12" s="24" customFormat="1" x14ac:dyDescent="0.25">
      <c r="E3485" s="23"/>
      <c r="F3485" s="23"/>
      <c r="G3485" s="23"/>
      <c r="H3485" s="23"/>
      <c r="I3485" s="23"/>
      <c r="J3485" s="23"/>
      <c r="K3485" s="23"/>
      <c r="L3485" s="23"/>
    </row>
    <row r="3486" spans="5:12" s="24" customFormat="1" x14ac:dyDescent="0.25">
      <c r="E3486" s="23"/>
      <c r="F3486" s="23"/>
      <c r="G3486" s="23"/>
      <c r="H3486" s="23"/>
      <c r="I3486" s="23"/>
      <c r="J3486" s="23"/>
      <c r="K3486" s="23"/>
      <c r="L3486" s="23"/>
    </row>
    <row r="3487" spans="5:12" s="24" customFormat="1" x14ac:dyDescent="0.25">
      <c r="E3487" s="23"/>
      <c r="F3487" s="23"/>
      <c r="G3487" s="23"/>
      <c r="H3487" s="23"/>
      <c r="I3487" s="23"/>
      <c r="J3487" s="23"/>
      <c r="K3487" s="23"/>
      <c r="L3487" s="23"/>
    </row>
    <row r="3488" spans="5:12" s="24" customFormat="1" x14ac:dyDescent="0.25">
      <c r="E3488" s="23"/>
      <c r="F3488" s="23"/>
      <c r="G3488" s="23"/>
      <c r="H3488" s="23"/>
      <c r="I3488" s="23"/>
      <c r="J3488" s="23"/>
      <c r="K3488" s="23"/>
      <c r="L3488" s="23"/>
    </row>
    <row r="3489" spans="5:12" s="24" customFormat="1" x14ac:dyDescent="0.25">
      <c r="E3489" s="23"/>
      <c r="F3489" s="23"/>
      <c r="G3489" s="23"/>
      <c r="H3489" s="23"/>
      <c r="I3489" s="23"/>
      <c r="J3489" s="23"/>
      <c r="K3489" s="23"/>
      <c r="L3489" s="23"/>
    </row>
    <row r="3490" spans="5:12" s="24" customFormat="1" x14ac:dyDescent="0.25">
      <c r="E3490" s="23"/>
      <c r="F3490" s="23"/>
      <c r="G3490" s="23"/>
      <c r="H3490" s="23"/>
      <c r="I3490" s="23"/>
      <c r="J3490" s="23"/>
      <c r="K3490" s="23"/>
      <c r="L3490" s="23"/>
    </row>
    <row r="3491" spans="5:12" s="24" customFormat="1" x14ac:dyDescent="0.25">
      <c r="E3491" s="23"/>
      <c r="F3491" s="23"/>
      <c r="G3491" s="23"/>
      <c r="H3491" s="23"/>
      <c r="I3491" s="23"/>
      <c r="J3491" s="23"/>
      <c r="K3491" s="23"/>
      <c r="L3491" s="23"/>
    </row>
    <row r="3492" spans="5:12" s="24" customFormat="1" x14ac:dyDescent="0.25">
      <c r="E3492" s="23"/>
      <c r="F3492" s="23"/>
      <c r="G3492" s="23"/>
      <c r="H3492" s="23"/>
      <c r="I3492" s="23"/>
      <c r="J3492" s="23"/>
      <c r="K3492" s="23"/>
      <c r="L3492" s="23"/>
    </row>
    <row r="3493" spans="5:12" s="24" customFormat="1" x14ac:dyDescent="0.25">
      <c r="E3493" s="23"/>
      <c r="F3493" s="23"/>
      <c r="G3493" s="23"/>
      <c r="H3493" s="23"/>
      <c r="I3493" s="23"/>
      <c r="J3493" s="23"/>
      <c r="K3493" s="23"/>
      <c r="L3493" s="23"/>
    </row>
    <row r="3494" spans="5:12" s="24" customFormat="1" x14ac:dyDescent="0.25">
      <c r="E3494" s="23"/>
      <c r="F3494" s="23"/>
      <c r="G3494" s="23"/>
      <c r="H3494" s="23"/>
      <c r="I3494" s="23"/>
      <c r="J3494" s="23"/>
      <c r="K3494" s="23"/>
      <c r="L3494" s="23"/>
    </row>
    <row r="3495" spans="5:12" s="24" customFormat="1" x14ac:dyDescent="0.25">
      <c r="E3495" s="23"/>
      <c r="F3495" s="23"/>
      <c r="G3495" s="23"/>
      <c r="H3495" s="23"/>
      <c r="I3495" s="23"/>
      <c r="J3495" s="23"/>
      <c r="K3495" s="23"/>
      <c r="L3495" s="23"/>
    </row>
    <row r="3496" spans="5:12" s="24" customFormat="1" x14ac:dyDescent="0.25">
      <c r="E3496" s="23"/>
      <c r="F3496" s="23"/>
      <c r="G3496" s="23"/>
      <c r="H3496" s="23"/>
      <c r="I3496" s="23"/>
      <c r="J3496" s="23"/>
      <c r="K3496" s="23"/>
      <c r="L3496" s="23"/>
    </row>
    <row r="3497" spans="5:12" s="24" customFormat="1" x14ac:dyDescent="0.25">
      <c r="E3497" s="23"/>
      <c r="F3497" s="23"/>
      <c r="G3497" s="23"/>
      <c r="H3497" s="23"/>
      <c r="I3497" s="23"/>
      <c r="J3497" s="23"/>
      <c r="K3497" s="23"/>
      <c r="L3497" s="23"/>
    </row>
    <row r="3498" spans="5:12" s="24" customFormat="1" x14ac:dyDescent="0.25">
      <c r="E3498" s="23"/>
      <c r="F3498" s="23"/>
      <c r="G3498" s="23"/>
      <c r="H3498" s="23"/>
      <c r="I3498" s="23"/>
      <c r="J3498" s="23"/>
      <c r="K3498" s="23"/>
      <c r="L3498" s="23"/>
    </row>
    <row r="3499" spans="5:12" s="24" customFormat="1" x14ac:dyDescent="0.25">
      <c r="E3499" s="23"/>
      <c r="F3499" s="23"/>
      <c r="G3499" s="23"/>
      <c r="H3499" s="23"/>
      <c r="I3499" s="23"/>
      <c r="J3499" s="23"/>
      <c r="K3499" s="23"/>
      <c r="L3499" s="23"/>
    </row>
    <row r="3500" spans="5:12" s="24" customFormat="1" x14ac:dyDescent="0.25">
      <c r="E3500" s="23"/>
      <c r="F3500" s="23"/>
      <c r="G3500" s="23"/>
      <c r="H3500" s="23"/>
      <c r="I3500" s="23"/>
      <c r="J3500" s="23"/>
      <c r="K3500" s="23"/>
      <c r="L3500" s="23"/>
    </row>
    <row r="3501" spans="5:12" s="24" customFormat="1" x14ac:dyDescent="0.25">
      <c r="E3501" s="23"/>
      <c r="F3501" s="23"/>
      <c r="G3501" s="23"/>
      <c r="H3501" s="23"/>
      <c r="I3501" s="23"/>
      <c r="J3501" s="23"/>
      <c r="K3501" s="23"/>
      <c r="L3501" s="23"/>
    </row>
    <row r="3502" spans="5:12" s="24" customFormat="1" x14ac:dyDescent="0.25">
      <c r="E3502" s="23"/>
      <c r="F3502" s="23"/>
      <c r="G3502" s="23"/>
      <c r="H3502" s="23"/>
      <c r="I3502" s="23"/>
      <c r="J3502" s="23"/>
      <c r="K3502" s="23"/>
      <c r="L3502" s="23"/>
    </row>
    <row r="3503" spans="5:12" s="24" customFormat="1" x14ac:dyDescent="0.25">
      <c r="E3503" s="23"/>
      <c r="F3503" s="23"/>
      <c r="G3503" s="23"/>
      <c r="H3503" s="23"/>
      <c r="I3503" s="23"/>
      <c r="J3503" s="23"/>
      <c r="K3503" s="23"/>
      <c r="L3503" s="23"/>
    </row>
    <row r="3504" spans="5:12" s="24" customFormat="1" x14ac:dyDescent="0.25">
      <c r="E3504" s="23"/>
      <c r="F3504" s="23"/>
      <c r="G3504" s="23"/>
      <c r="H3504" s="23"/>
      <c r="I3504" s="23"/>
      <c r="J3504" s="23"/>
      <c r="K3504" s="23"/>
      <c r="L3504" s="23"/>
    </row>
    <row r="3505" spans="5:12" s="24" customFormat="1" x14ac:dyDescent="0.25">
      <c r="E3505" s="23"/>
      <c r="F3505" s="23"/>
      <c r="G3505" s="23"/>
      <c r="H3505" s="23"/>
      <c r="I3505" s="23"/>
      <c r="J3505" s="23"/>
      <c r="K3505" s="23"/>
      <c r="L3505" s="23"/>
    </row>
    <row r="3506" spans="5:12" s="24" customFormat="1" x14ac:dyDescent="0.25">
      <c r="E3506" s="23"/>
      <c r="F3506" s="23"/>
      <c r="G3506" s="23"/>
      <c r="H3506" s="23"/>
      <c r="I3506" s="23"/>
      <c r="J3506" s="23"/>
      <c r="K3506" s="23"/>
      <c r="L3506" s="23"/>
    </row>
    <row r="3507" spans="5:12" s="24" customFormat="1" x14ac:dyDescent="0.25">
      <c r="E3507" s="23"/>
      <c r="F3507" s="23"/>
      <c r="G3507" s="23"/>
      <c r="H3507" s="23"/>
      <c r="I3507" s="23"/>
      <c r="J3507" s="23"/>
      <c r="K3507" s="23"/>
      <c r="L3507" s="23"/>
    </row>
    <row r="3508" spans="5:12" s="24" customFormat="1" x14ac:dyDescent="0.25">
      <c r="E3508" s="23"/>
      <c r="F3508" s="23"/>
      <c r="G3508" s="23"/>
      <c r="H3508" s="23"/>
      <c r="I3508" s="23"/>
      <c r="J3508" s="23"/>
      <c r="K3508" s="23"/>
      <c r="L3508" s="23"/>
    </row>
    <row r="3509" spans="5:12" s="24" customFormat="1" x14ac:dyDescent="0.25">
      <c r="E3509" s="23"/>
      <c r="F3509" s="23"/>
      <c r="G3509" s="23"/>
      <c r="H3509" s="23"/>
      <c r="I3509" s="23"/>
      <c r="J3509" s="23"/>
      <c r="K3509" s="23"/>
      <c r="L3509" s="23"/>
    </row>
    <row r="3510" spans="5:12" s="24" customFormat="1" x14ac:dyDescent="0.25">
      <c r="E3510" s="23"/>
      <c r="F3510" s="23"/>
      <c r="G3510" s="23"/>
      <c r="H3510" s="23"/>
      <c r="I3510" s="23"/>
      <c r="J3510" s="23"/>
      <c r="K3510" s="23"/>
      <c r="L3510" s="23"/>
    </row>
    <row r="3511" spans="5:12" s="24" customFormat="1" x14ac:dyDescent="0.25">
      <c r="E3511" s="23"/>
      <c r="F3511" s="23"/>
      <c r="G3511" s="23"/>
      <c r="H3511" s="23"/>
      <c r="I3511" s="23"/>
      <c r="J3511" s="23"/>
      <c r="K3511" s="23"/>
      <c r="L3511" s="23"/>
    </row>
    <row r="3512" spans="5:12" s="24" customFormat="1" x14ac:dyDescent="0.25">
      <c r="E3512" s="23"/>
      <c r="F3512" s="23"/>
      <c r="G3512" s="23"/>
      <c r="H3512" s="23"/>
      <c r="I3512" s="23"/>
      <c r="J3512" s="23"/>
      <c r="K3512" s="23"/>
      <c r="L3512" s="23"/>
    </row>
    <row r="3513" spans="5:12" s="24" customFormat="1" x14ac:dyDescent="0.25">
      <c r="E3513" s="23"/>
      <c r="F3513" s="23"/>
      <c r="G3513" s="23"/>
      <c r="H3513" s="23"/>
      <c r="I3513" s="23"/>
      <c r="J3513" s="23"/>
      <c r="K3513" s="23"/>
      <c r="L3513" s="23"/>
    </row>
    <row r="3514" spans="5:12" s="24" customFormat="1" x14ac:dyDescent="0.25">
      <c r="E3514" s="23"/>
      <c r="F3514" s="23"/>
      <c r="G3514" s="23"/>
      <c r="H3514" s="23"/>
      <c r="I3514" s="23"/>
      <c r="J3514" s="23"/>
      <c r="K3514" s="23"/>
      <c r="L3514" s="23"/>
    </row>
    <row r="3515" spans="5:12" s="24" customFormat="1" x14ac:dyDescent="0.25">
      <c r="E3515" s="23"/>
      <c r="F3515" s="23"/>
      <c r="G3515" s="23"/>
      <c r="H3515" s="23"/>
      <c r="I3515" s="23"/>
      <c r="J3515" s="23"/>
      <c r="K3515" s="23"/>
      <c r="L3515" s="23"/>
    </row>
    <row r="3516" spans="5:12" s="24" customFormat="1" x14ac:dyDescent="0.25">
      <c r="E3516" s="23"/>
      <c r="F3516" s="23"/>
      <c r="G3516" s="23"/>
      <c r="H3516" s="23"/>
      <c r="I3516" s="23"/>
      <c r="J3516" s="23"/>
      <c r="K3516" s="23"/>
      <c r="L3516" s="23"/>
    </row>
    <row r="3517" spans="5:12" s="24" customFormat="1" x14ac:dyDescent="0.25">
      <c r="E3517" s="23"/>
      <c r="F3517" s="23"/>
      <c r="G3517" s="23"/>
      <c r="H3517" s="23"/>
      <c r="I3517" s="23"/>
      <c r="J3517" s="23"/>
      <c r="K3517" s="23"/>
      <c r="L3517" s="23"/>
    </row>
    <row r="3518" spans="5:12" s="24" customFormat="1" x14ac:dyDescent="0.25">
      <c r="E3518" s="23"/>
      <c r="F3518" s="23"/>
      <c r="G3518" s="23"/>
      <c r="H3518" s="23"/>
      <c r="I3518" s="23"/>
      <c r="J3518" s="23"/>
      <c r="K3518" s="23"/>
      <c r="L3518" s="23"/>
    </row>
    <row r="3519" spans="5:12" s="24" customFormat="1" x14ac:dyDescent="0.25">
      <c r="E3519" s="23"/>
      <c r="F3519" s="23"/>
      <c r="G3519" s="23"/>
      <c r="H3519" s="23"/>
      <c r="I3519" s="23"/>
      <c r="J3519" s="23"/>
      <c r="K3519" s="23"/>
      <c r="L3519" s="23"/>
    </row>
    <row r="3520" spans="5:12" s="24" customFormat="1" x14ac:dyDescent="0.25">
      <c r="E3520" s="23"/>
      <c r="F3520" s="23"/>
      <c r="G3520" s="23"/>
      <c r="H3520" s="23"/>
      <c r="I3520" s="23"/>
      <c r="J3520" s="23"/>
      <c r="K3520" s="23"/>
      <c r="L3520" s="23"/>
    </row>
    <row r="3521" spans="5:12" s="24" customFormat="1" x14ac:dyDescent="0.25">
      <c r="E3521" s="23"/>
      <c r="F3521" s="23"/>
      <c r="G3521" s="23"/>
      <c r="H3521" s="23"/>
      <c r="I3521" s="23"/>
      <c r="J3521" s="23"/>
      <c r="K3521" s="23"/>
      <c r="L3521" s="23"/>
    </row>
    <row r="3522" spans="5:12" s="24" customFormat="1" x14ac:dyDescent="0.25">
      <c r="E3522" s="23"/>
      <c r="F3522" s="23"/>
      <c r="G3522" s="23"/>
      <c r="H3522" s="23"/>
      <c r="I3522" s="23"/>
      <c r="J3522" s="23"/>
      <c r="K3522" s="23"/>
      <c r="L3522" s="23"/>
    </row>
    <row r="3523" spans="5:12" s="24" customFormat="1" x14ac:dyDescent="0.25">
      <c r="E3523" s="23"/>
      <c r="F3523" s="23"/>
      <c r="G3523" s="23"/>
      <c r="H3523" s="23"/>
      <c r="I3523" s="23"/>
      <c r="J3523" s="23"/>
      <c r="K3523" s="23"/>
      <c r="L3523" s="23"/>
    </row>
    <row r="3524" spans="5:12" s="24" customFormat="1" x14ac:dyDescent="0.25">
      <c r="E3524" s="23"/>
      <c r="F3524" s="23"/>
      <c r="G3524" s="23"/>
      <c r="H3524" s="23"/>
      <c r="I3524" s="23"/>
      <c r="J3524" s="23"/>
      <c r="K3524" s="23"/>
      <c r="L3524" s="23"/>
    </row>
    <row r="3525" spans="5:12" s="24" customFormat="1" x14ac:dyDescent="0.25">
      <c r="E3525" s="23"/>
      <c r="F3525" s="23"/>
      <c r="G3525" s="23"/>
      <c r="H3525" s="23"/>
      <c r="I3525" s="23"/>
      <c r="J3525" s="23"/>
      <c r="K3525" s="23"/>
      <c r="L3525" s="23"/>
    </row>
    <row r="3526" spans="5:12" s="24" customFormat="1" x14ac:dyDescent="0.25">
      <c r="E3526" s="23"/>
      <c r="F3526" s="23"/>
      <c r="G3526" s="23"/>
      <c r="H3526" s="23"/>
      <c r="I3526" s="23"/>
      <c r="J3526" s="23"/>
      <c r="K3526" s="23"/>
      <c r="L3526" s="23"/>
    </row>
    <row r="3527" spans="5:12" s="24" customFormat="1" x14ac:dyDescent="0.25">
      <c r="E3527" s="23"/>
      <c r="F3527" s="23"/>
      <c r="G3527" s="23"/>
      <c r="H3527" s="23"/>
      <c r="I3527" s="23"/>
      <c r="J3527" s="23"/>
      <c r="K3527" s="23"/>
      <c r="L3527" s="23"/>
    </row>
    <row r="3528" spans="5:12" s="24" customFormat="1" x14ac:dyDescent="0.25">
      <c r="E3528" s="23"/>
      <c r="F3528" s="23"/>
      <c r="G3528" s="23"/>
      <c r="H3528" s="23"/>
      <c r="I3528" s="23"/>
      <c r="J3528" s="23"/>
      <c r="K3528" s="23"/>
      <c r="L3528" s="23"/>
    </row>
    <row r="3529" spans="5:12" s="24" customFormat="1" x14ac:dyDescent="0.25">
      <c r="E3529" s="23"/>
      <c r="F3529" s="23"/>
      <c r="G3529" s="23"/>
      <c r="H3529" s="23"/>
      <c r="I3529" s="23"/>
      <c r="J3529" s="23"/>
      <c r="K3529" s="23"/>
      <c r="L3529" s="23"/>
    </row>
    <row r="3530" spans="5:12" s="24" customFormat="1" x14ac:dyDescent="0.25">
      <c r="E3530" s="23"/>
      <c r="F3530" s="23"/>
      <c r="G3530" s="23"/>
      <c r="H3530" s="23"/>
      <c r="I3530" s="23"/>
      <c r="J3530" s="23"/>
      <c r="K3530" s="23"/>
      <c r="L3530" s="23"/>
    </row>
    <row r="3531" spans="5:12" s="24" customFormat="1" x14ac:dyDescent="0.25">
      <c r="E3531" s="23"/>
      <c r="F3531" s="23"/>
      <c r="G3531" s="23"/>
      <c r="H3531" s="23"/>
      <c r="I3531" s="23"/>
      <c r="J3531" s="23"/>
      <c r="K3531" s="23"/>
      <c r="L3531" s="23"/>
    </row>
    <row r="3532" spans="5:12" s="24" customFormat="1" x14ac:dyDescent="0.25">
      <c r="E3532" s="23"/>
      <c r="F3532" s="23"/>
      <c r="G3532" s="23"/>
      <c r="H3532" s="23"/>
      <c r="I3532" s="23"/>
      <c r="J3532" s="23"/>
      <c r="K3532" s="23"/>
      <c r="L3532" s="23"/>
    </row>
    <row r="3533" spans="5:12" s="24" customFormat="1" x14ac:dyDescent="0.25">
      <c r="E3533" s="23"/>
      <c r="F3533" s="23"/>
      <c r="G3533" s="23"/>
      <c r="H3533" s="23"/>
      <c r="I3533" s="23"/>
      <c r="J3533" s="23"/>
      <c r="K3533" s="23"/>
      <c r="L3533" s="23"/>
    </row>
    <row r="3534" spans="5:12" s="24" customFormat="1" x14ac:dyDescent="0.25">
      <c r="E3534" s="23"/>
      <c r="F3534" s="23"/>
      <c r="G3534" s="23"/>
      <c r="H3534" s="23"/>
      <c r="I3534" s="23"/>
      <c r="J3534" s="23"/>
      <c r="K3534" s="23"/>
      <c r="L3534" s="23"/>
    </row>
    <row r="3535" spans="5:12" s="24" customFormat="1" x14ac:dyDescent="0.25">
      <c r="E3535" s="23"/>
      <c r="F3535" s="23"/>
      <c r="G3535" s="23"/>
      <c r="H3535" s="23"/>
      <c r="I3535" s="23"/>
      <c r="J3535" s="23"/>
      <c r="K3535" s="23"/>
      <c r="L3535" s="23"/>
    </row>
    <row r="3536" spans="5:12" s="24" customFormat="1" x14ac:dyDescent="0.25">
      <c r="E3536" s="23"/>
      <c r="F3536" s="23"/>
      <c r="G3536" s="23"/>
      <c r="H3536" s="23"/>
      <c r="I3536" s="23"/>
      <c r="J3536" s="23"/>
      <c r="K3536" s="23"/>
      <c r="L3536" s="23"/>
    </row>
    <row r="3537" spans="5:12" s="24" customFormat="1" x14ac:dyDescent="0.25">
      <c r="E3537" s="23"/>
      <c r="F3537" s="23"/>
      <c r="G3537" s="23"/>
      <c r="H3537" s="23"/>
      <c r="I3537" s="23"/>
      <c r="J3537" s="23"/>
      <c r="K3537" s="23"/>
      <c r="L3537" s="23"/>
    </row>
    <row r="3538" spans="5:12" s="24" customFormat="1" x14ac:dyDescent="0.25">
      <c r="E3538" s="23"/>
      <c r="F3538" s="23"/>
      <c r="G3538" s="23"/>
      <c r="H3538" s="23"/>
      <c r="I3538" s="23"/>
      <c r="J3538" s="23"/>
      <c r="K3538" s="23"/>
      <c r="L3538" s="23"/>
    </row>
    <row r="3539" spans="5:12" s="24" customFormat="1" x14ac:dyDescent="0.25">
      <c r="E3539" s="23"/>
      <c r="F3539" s="23"/>
      <c r="G3539" s="23"/>
      <c r="H3539" s="23"/>
      <c r="I3539" s="23"/>
      <c r="J3539" s="23"/>
      <c r="K3539" s="23"/>
      <c r="L3539" s="23"/>
    </row>
    <row r="3540" spans="5:12" s="24" customFormat="1" x14ac:dyDescent="0.25">
      <c r="E3540" s="23"/>
      <c r="F3540" s="23"/>
      <c r="G3540" s="23"/>
      <c r="H3540" s="23"/>
      <c r="I3540" s="23"/>
      <c r="J3540" s="23"/>
      <c r="K3540" s="23"/>
      <c r="L3540" s="23"/>
    </row>
    <row r="3541" spans="5:12" s="24" customFormat="1" x14ac:dyDescent="0.25">
      <c r="E3541" s="23"/>
      <c r="F3541" s="23"/>
      <c r="G3541" s="23"/>
      <c r="H3541" s="23"/>
      <c r="I3541" s="23"/>
      <c r="J3541" s="23"/>
      <c r="K3541" s="23"/>
      <c r="L3541" s="23"/>
    </row>
    <row r="3542" spans="5:12" s="24" customFormat="1" x14ac:dyDescent="0.25">
      <c r="E3542" s="23"/>
      <c r="F3542" s="23"/>
      <c r="G3542" s="23"/>
      <c r="H3542" s="23"/>
      <c r="I3542" s="23"/>
      <c r="J3542" s="23"/>
      <c r="K3542" s="23"/>
      <c r="L3542" s="23"/>
    </row>
    <row r="3543" spans="5:12" s="24" customFormat="1" x14ac:dyDescent="0.25">
      <c r="E3543" s="23"/>
      <c r="F3543" s="23"/>
      <c r="G3543" s="23"/>
      <c r="H3543" s="23"/>
      <c r="I3543" s="23"/>
      <c r="J3543" s="23"/>
      <c r="K3543" s="23"/>
      <c r="L3543" s="23"/>
    </row>
    <row r="3544" spans="5:12" s="24" customFormat="1" x14ac:dyDescent="0.25">
      <c r="E3544" s="23"/>
      <c r="F3544" s="23"/>
      <c r="G3544" s="23"/>
      <c r="H3544" s="23"/>
      <c r="I3544" s="23"/>
      <c r="J3544" s="23"/>
      <c r="K3544" s="23"/>
      <c r="L3544" s="23"/>
    </row>
    <row r="3545" spans="5:12" s="24" customFormat="1" x14ac:dyDescent="0.25">
      <c r="E3545" s="23"/>
      <c r="F3545" s="23"/>
      <c r="G3545" s="23"/>
      <c r="H3545" s="23"/>
      <c r="I3545" s="23"/>
      <c r="J3545" s="23"/>
      <c r="K3545" s="23"/>
      <c r="L3545" s="23"/>
    </row>
    <row r="3546" spans="5:12" s="24" customFormat="1" x14ac:dyDescent="0.25">
      <c r="E3546" s="23"/>
      <c r="F3546" s="23"/>
      <c r="G3546" s="23"/>
      <c r="H3546" s="23"/>
      <c r="I3546" s="23"/>
      <c r="J3546" s="23"/>
      <c r="K3546" s="23"/>
      <c r="L3546" s="23"/>
    </row>
    <row r="3547" spans="5:12" s="24" customFormat="1" x14ac:dyDescent="0.25">
      <c r="E3547" s="23"/>
      <c r="F3547" s="23"/>
      <c r="G3547" s="23"/>
      <c r="H3547" s="23"/>
      <c r="I3547" s="23"/>
      <c r="J3547" s="23"/>
      <c r="K3547" s="23"/>
      <c r="L3547" s="23"/>
    </row>
    <row r="3548" spans="5:12" s="24" customFormat="1" x14ac:dyDescent="0.25">
      <c r="E3548" s="23"/>
      <c r="F3548" s="23"/>
      <c r="G3548" s="23"/>
      <c r="H3548" s="23"/>
      <c r="I3548" s="23"/>
      <c r="J3548" s="23"/>
      <c r="K3548" s="23"/>
      <c r="L3548" s="23"/>
    </row>
    <row r="3549" spans="5:12" s="24" customFormat="1" x14ac:dyDescent="0.25">
      <c r="E3549" s="23"/>
      <c r="F3549" s="23"/>
      <c r="G3549" s="23"/>
      <c r="H3549" s="23"/>
      <c r="I3549" s="23"/>
      <c r="J3549" s="23"/>
      <c r="K3549" s="23"/>
      <c r="L3549" s="23"/>
    </row>
    <row r="3550" spans="5:12" s="24" customFormat="1" x14ac:dyDescent="0.25">
      <c r="E3550" s="23"/>
      <c r="F3550" s="23"/>
      <c r="G3550" s="23"/>
      <c r="H3550" s="23"/>
      <c r="I3550" s="23"/>
      <c r="J3550" s="23"/>
      <c r="K3550" s="23"/>
      <c r="L3550" s="23"/>
    </row>
    <row r="3551" spans="5:12" s="24" customFormat="1" x14ac:dyDescent="0.25">
      <c r="E3551" s="23"/>
      <c r="F3551" s="23"/>
      <c r="G3551" s="23"/>
      <c r="H3551" s="23"/>
      <c r="I3551" s="23"/>
      <c r="J3551" s="23"/>
      <c r="K3551" s="23"/>
      <c r="L3551" s="23"/>
    </row>
    <row r="3552" spans="5:12" s="24" customFormat="1" x14ac:dyDescent="0.25">
      <c r="E3552" s="23"/>
      <c r="F3552" s="23"/>
      <c r="G3552" s="23"/>
      <c r="H3552" s="23"/>
      <c r="I3552" s="23"/>
      <c r="J3552" s="23"/>
      <c r="K3552" s="23"/>
      <c r="L3552" s="23"/>
    </row>
    <row r="3553" spans="5:12" s="24" customFormat="1" x14ac:dyDescent="0.25">
      <c r="E3553" s="23"/>
      <c r="F3553" s="23"/>
      <c r="G3553" s="23"/>
      <c r="H3553" s="23"/>
      <c r="I3553" s="23"/>
      <c r="J3553" s="23"/>
      <c r="K3553" s="23"/>
      <c r="L3553" s="23"/>
    </row>
    <row r="3554" spans="5:12" s="24" customFormat="1" x14ac:dyDescent="0.25">
      <c r="E3554" s="23"/>
      <c r="F3554" s="23"/>
      <c r="G3554" s="23"/>
      <c r="H3554" s="23"/>
      <c r="I3554" s="23"/>
      <c r="J3554" s="23"/>
      <c r="K3554" s="23"/>
      <c r="L3554" s="23"/>
    </row>
    <row r="3555" spans="5:12" s="24" customFormat="1" x14ac:dyDescent="0.25">
      <c r="E3555" s="23"/>
      <c r="F3555" s="23"/>
      <c r="G3555" s="23"/>
      <c r="H3555" s="23"/>
      <c r="I3555" s="23"/>
      <c r="J3555" s="23"/>
      <c r="K3555" s="23"/>
      <c r="L3555" s="23"/>
    </row>
    <row r="3556" spans="5:12" s="24" customFormat="1" x14ac:dyDescent="0.25">
      <c r="E3556" s="23"/>
      <c r="F3556" s="23"/>
      <c r="G3556" s="23"/>
      <c r="H3556" s="23"/>
      <c r="I3556" s="23"/>
      <c r="J3556" s="23"/>
      <c r="K3556" s="23"/>
      <c r="L3556" s="23"/>
    </row>
    <row r="3557" spans="5:12" s="24" customFormat="1" x14ac:dyDescent="0.25">
      <c r="E3557" s="23"/>
      <c r="F3557" s="23"/>
      <c r="G3557" s="23"/>
      <c r="H3557" s="23"/>
      <c r="I3557" s="23"/>
      <c r="J3557" s="23"/>
      <c r="K3557" s="23"/>
      <c r="L3557" s="23"/>
    </row>
    <row r="3558" spans="5:12" s="24" customFormat="1" x14ac:dyDescent="0.25">
      <c r="E3558" s="23"/>
      <c r="F3558" s="23"/>
      <c r="G3558" s="23"/>
      <c r="H3558" s="23"/>
      <c r="I3558" s="23"/>
      <c r="J3558" s="23"/>
      <c r="K3558" s="23"/>
      <c r="L3558" s="23"/>
    </row>
    <row r="3559" spans="5:12" s="24" customFormat="1" x14ac:dyDescent="0.25">
      <c r="E3559" s="23"/>
      <c r="F3559" s="23"/>
      <c r="G3559" s="23"/>
      <c r="H3559" s="23"/>
      <c r="I3559" s="23"/>
      <c r="J3559" s="23"/>
      <c r="K3559" s="23"/>
      <c r="L3559" s="23"/>
    </row>
    <row r="3560" spans="5:12" s="24" customFormat="1" x14ac:dyDescent="0.25">
      <c r="E3560" s="23"/>
      <c r="F3560" s="23"/>
      <c r="G3560" s="23"/>
      <c r="H3560" s="23"/>
      <c r="I3560" s="23"/>
      <c r="J3560" s="23"/>
      <c r="K3560" s="23"/>
      <c r="L3560" s="23"/>
    </row>
    <row r="3561" spans="5:12" s="24" customFormat="1" x14ac:dyDescent="0.25">
      <c r="E3561" s="23"/>
      <c r="F3561" s="23"/>
      <c r="G3561" s="23"/>
      <c r="H3561" s="23"/>
      <c r="I3561" s="23"/>
      <c r="J3561" s="23"/>
      <c r="K3561" s="23"/>
      <c r="L3561" s="23"/>
    </row>
    <row r="3562" spans="5:12" s="24" customFormat="1" x14ac:dyDescent="0.25">
      <c r="E3562" s="23"/>
      <c r="F3562" s="23"/>
      <c r="G3562" s="23"/>
      <c r="H3562" s="23"/>
      <c r="I3562" s="23"/>
      <c r="J3562" s="23"/>
      <c r="K3562" s="23"/>
      <c r="L3562" s="23"/>
    </row>
    <row r="3563" spans="5:12" s="24" customFormat="1" x14ac:dyDescent="0.25">
      <c r="E3563" s="23"/>
      <c r="F3563" s="23"/>
      <c r="G3563" s="23"/>
      <c r="H3563" s="23"/>
      <c r="I3563" s="23"/>
      <c r="J3563" s="23"/>
      <c r="K3563" s="23"/>
      <c r="L3563" s="23"/>
    </row>
    <row r="3564" spans="5:12" s="24" customFormat="1" x14ac:dyDescent="0.25">
      <c r="E3564" s="23"/>
      <c r="F3564" s="23"/>
      <c r="G3564" s="23"/>
      <c r="H3564" s="23"/>
      <c r="I3564" s="23"/>
      <c r="J3564" s="23"/>
      <c r="K3564" s="23"/>
      <c r="L3564" s="23"/>
    </row>
    <row r="3565" spans="5:12" s="24" customFormat="1" x14ac:dyDescent="0.25">
      <c r="E3565" s="23"/>
      <c r="F3565" s="23"/>
      <c r="G3565" s="23"/>
      <c r="H3565" s="23"/>
      <c r="I3565" s="23"/>
      <c r="J3565" s="23"/>
      <c r="K3565" s="23"/>
      <c r="L3565" s="23"/>
    </row>
    <row r="3566" spans="5:12" s="24" customFormat="1" x14ac:dyDescent="0.25">
      <c r="E3566" s="23"/>
      <c r="F3566" s="23"/>
      <c r="G3566" s="23"/>
      <c r="H3566" s="23"/>
      <c r="I3566" s="23"/>
      <c r="J3566" s="23"/>
      <c r="K3566" s="23"/>
      <c r="L3566" s="23"/>
    </row>
    <row r="3567" spans="5:12" s="24" customFormat="1" x14ac:dyDescent="0.25">
      <c r="E3567" s="23"/>
      <c r="F3567" s="23"/>
      <c r="G3567" s="23"/>
      <c r="H3567" s="23"/>
      <c r="I3567" s="23"/>
      <c r="J3567" s="23"/>
      <c r="K3567" s="23"/>
      <c r="L3567" s="23"/>
    </row>
    <row r="3568" spans="5:12" s="24" customFormat="1" x14ac:dyDescent="0.25">
      <c r="E3568" s="23"/>
      <c r="F3568" s="23"/>
      <c r="G3568" s="23"/>
      <c r="H3568" s="23"/>
      <c r="I3568" s="23"/>
      <c r="J3568" s="23"/>
      <c r="K3568" s="23"/>
      <c r="L3568" s="23"/>
    </row>
    <row r="3569" spans="5:12" s="24" customFormat="1" x14ac:dyDescent="0.25">
      <c r="E3569" s="23"/>
      <c r="F3569" s="23"/>
      <c r="G3569" s="23"/>
      <c r="H3569" s="23"/>
      <c r="I3569" s="23"/>
      <c r="J3569" s="23"/>
      <c r="K3569" s="23"/>
      <c r="L3569" s="23"/>
    </row>
    <row r="3570" spans="5:12" s="24" customFormat="1" x14ac:dyDescent="0.25">
      <c r="E3570" s="23"/>
      <c r="F3570" s="23"/>
      <c r="G3570" s="23"/>
      <c r="H3570" s="23"/>
      <c r="I3570" s="23"/>
      <c r="J3570" s="23"/>
      <c r="K3570" s="23"/>
      <c r="L3570" s="23"/>
    </row>
    <row r="3571" spans="5:12" s="24" customFormat="1" x14ac:dyDescent="0.25">
      <c r="E3571" s="23"/>
      <c r="F3571" s="23"/>
      <c r="G3571" s="23"/>
      <c r="H3571" s="23"/>
      <c r="I3571" s="23"/>
      <c r="J3571" s="23"/>
      <c r="K3571" s="23"/>
      <c r="L3571" s="23"/>
    </row>
    <row r="3572" spans="5:12" s="24" customFormat="1" x14ac:dyDescent="0.25">
      <c r="E3572" s="23"/>
      <c r="F3572" s="23"/>
      <c r="G3572" s="23"/>
      <c r="H3572" s="23"/>
      <c r="I3572" s="23"/>
      <c r="J3572" s="23"/>
      <c r="K3572" s="23"/>
      <c r="L3572" s="23"/>
    </row>
    <row r="3573" spans="5:12" s="24" customFormat="1" x14ac:dyDescent="0.25">
      <c r="E3573" s="23"/>
      <c r="F3573" s="23"/>
      <c r="G3573" s="23"/>
      <c r="H3573" s="23"/>
      <c r="I3573" s="23"/>
      <c r="J3573" s="23"/>
      <c r="K3573" s="23"/>
      <c r="L3573" s="23"/>
    </row>
    <row r="3574" spans="5:12" s="24" customFormat="1" x14ac:dyDescent="0.25">
      <c r="E3574" s="23"/>
      <c r="F3574" s="23"/>
      <c r="G3574" s="23"/>
      <c r="H3574" s="23"/>
      <c r="I3574" s="23"/>
      <c r="J3574" s="23"/>
      <c r="K3574" s="23"/>
      <c r="L3574" s="23"/>
    </row>
    <row r="3575" spans="5:12" s="24" customFormat="1" x14ac:dyDescent="0.25">
      <c r="E3575" s="23"/>
      <c r="F3575" s="23"/>
      <c r="G3575" s="23"/>
      <c r="H3575" s="23"/>
      <c r="I3575" s="23"/>
      <c r="J3575" s="23"/>
      <c r="K3575" s="23"/>
      <c r="L3575" s="23"/>
    </row>
    <row r="3576" spans="5:12" s="24" customFormat="1" x14ac:dyDescent="0.25">
      <c r="E3576" s="23"/>
      <c r="F3576" s="23"/>
      <c r="G3576" s="23"/>
      <c r="H3576" s="23"/>
      <c r="I3576" s="23"/>
      <c r="J3576" s="23"/>
      <c r="K3576" s="23"/>
      <c r="L3576" s="23"/>
    </row>
    <row r="3577" spans="5:12" s="24" customFormat="1" x14ac:dyDescent="0.25">
      <c r="E3577" s="23"/>
      <c r="F3577" s="23"/>
      <c r="G3577" s="23"/>
      <c r="H3577" s="23"/>
      <c r="I3577" s="23"/>
      <c r="J3577" s="23"/>
      <c r="K3577" s="23"/>
      <c r="L3577" s="23"/>
    </row>
    <row r="3578" spans="5:12" s="24" customFormat="1" x14ac:dyDescent="0.25">
      <c r="E3578" s="23"/>
      <c r="F3578" s="23"/>
      <c r="G3578" s="23"/>
      <c r="H3578" s="23"/>
      <c r="I3578" s="23"/>
      <c r="J3578" s="23"/>
      <c r="K3578" s="23"/>
      <c r="L3578" s="23"/>
    </row>
    <row r="3579" spans="5:12" s="24" customFormat="1" x14ac:dyDescent="0.25">
      <c r="E3579" s="23"/>
      <c r="F3579" s="23"/>
      <c r="G3579" s="23"/>
      <c r="H3579" s="23"/>
      <c r="I3579" s="23"/>
      <c r="J3579" s="23"/>
      <c r="K3579" s="23"/>
      <c r="L3579" s="23"/>
    </row>
    <row r="3580" spans="5:12" s="24" customFormat="1" x14ac:dyDescent="0.25">
      <c r="E3580" s="23"/>
      <c r="F3580" s="23"/>
      <c r="G3580" s="23"/>
      <c r="H3580" s="23"/>
      <c r="I3580" s="23"/>
      <c r="J3580" s="23"/>
      <c r="K3580" s="23"/>
      <c r="L3580" s="23"/>
    </row>
    <row r="3581" spans="5:12" s="24" customFormat="1" x14ac:dyDescent="0.25">
      <c r="E3581" s="23"/>
      <c r="F3581" s="23"/>
      <c r="G3581" s="23"/>
      <c r="H3581" s="23"/>
      <c r="I3581" s="23"/>
      <c r="J3581" s="23"/>
      <c r="K3581" s="23"/>
      <c r="L3581" s="23"/>
    </row>
    <row r="3582" spans="5:12" s="24" customFormat="1" x14ac:dyDescent="0.25">
      <c r="E3582" s="23"/>
      <c r="F3582" s="23"/>
      <c r="G3582" s="23"/>
      <c r="H3582" s="23"/>
      <c r="I3582" s="23"/>
      <c r="J3582" s="23"/>
      <c r="K3582" s="23"/>
      <c r="L3582" s="23"/>
    </row>
    <row r="3583" spans="5:12" s="24" customFormat="1" x14ac:dyDescent="0.25">
      <c r="E3583" s="23"/>
      <c r="F3583" s="23"/>
      <c r="G3583" s="23"/>
      <c r="H3583" s="23"/>
      <c r="I3583" s="23"/>
      <c r="J3583" s="23"/>
      <c r="K3583" s="23"/>
      <c r="L3583" s="23"/>
    </row>
    <row r="3584" spans="5:12" s="24" customFormat="1" x14ac:dyDescent="0.25">
      <c r="E3584" s="23"/>
      <c r="F3584" s="23"/>
      <c r="G3584" s="23"/>
      <c r="H3584" s="23"/>
      <c r="I3584" s="23"/>
      <c r="J3584" s="23"/>
      <c r="K3584" s="23"/>
      <c r="L3584" s="23"/>
    </row>
    <row r="3585" spans="5:12" s="24" customFormat="1" x14ac:dyDescent="0.25">
      <c r="E3585" s="23"/>
      <c r="F3585" s="23"/>
      <c r="G3585" s="23"/>
      <c r="H3585" s="23"/>
      <c r="I3585" s="23"/>
      <c r="J3585" s="23"/>
      <c r="K3585" s="23"/>
      <c r="L3585" s="23"/>
    </row>
    <row r="3586" spans="5:12" s="24" customFormat="1" x14ac:dyDescent="0.25">
      <c r="E3586" s="23"/>
      <c r="F3586" s="23"/>
      <c r="G3586" s="23"/>
      <c r="H3586" s="23"/>
      <c r="I3586" s="23"/>
      <c r="J3586" s="23"/>
      <c r="K3586" s="23"/>
      <c r="L3586" s="23"/>
    </row>
    <row r="3587" spans="5:12" s="24" customFormat="1" x14ac:dyDescent="0.25">
      <c r="E3587" s="23"/>
      <c r="F3587" s="23"/>
      <c r="G3587" s="23"/>
      <c r="H3587" s="23"/>
      <c r="I3587" s="23"/>
      <c r="J3587" s="23"/>
      <c r="K3587" s="23"/>
      <c r="L3587" s="23"/>
    </row>
    <row r="3588" spans="5:12" s="24" customFormat="1" x14ac:dyDescent="0.25">
      <c r="E3588" s="23"/>
      <c r="F3588" s="23"/>
      <c r="G3588" s="23"/>
      <c r="H3588" s="23"/>
      <c r="I3588" s="23"/>
      <c r="J3588" s="23"/>
      <c r="K3588" s="23"/>
      <c r="L3588" s="23"/>
    </row>
    <row r="3589" spans="5:12" s="24" customFormat="1" x14ac:dyDescent="0.25">
      <c r="E3589" s="23"/>
      <c r="F3589" s="23"/>
      <c r="G3589" s="23"/>
      <c r="H3589" s="23"/>
      <c r="I3589" s="23"/>
      <c r="J3589" s="23"/>
      <c r="K3589" s="23"/>
      <c r="L3589" s="23"/>
    </row>
    <row r="3590" spans="5:12" s="24" customFormat="1" x14ac:dyDescent="0.25">
      <c r="E3590" s="23"/>
      <c r="F3590" s="23"/>
      <c r="G3590" s="23"/>
      <c r="H3590" s="23"/>
      <c r="I3590" s="23"/>
      <c r="J3590" s="23"/>
      <c r="K3590" s="23"/>
      <c r="L3590" s="23"/>
    </row>
    <row r="3591" spans="5:12" s="24" customFormat="1" x14ac:dyDescent="0.25">
      <c r="E3591" s="23"/>
      <c r="F3591" s="23"/>
      <c r="G3591" s="23"/>
      <c r="H3591" s="23"/>
      <c r="I3591" s="23"/>
      <c r="J3591" s="23"/>
      <c r="K3591" s="23"/>
      <c r="L3591" s="23"/>
    </row>
    <row r="3592" spans="5:12" s="24" customFormat="1" x14ac:dyDescent="0.25">
      <c r="E3592" s="23"/>
      <c r="F3592" s="23"/>
      <c r="G3592" s="23"/>
      <c r="H3592" s="23"/>
      <c r="I3592" s="23"/>
      <c r="J3592" s="23"/>
      <c r="K3592" s="23"/>
      <c r="L3592" s="23"/>
    </row>
    <row r="3593" spans="5:12" s="24" customFormat="1" x14ac:dyDescent="0.25">
      <c r="E3593" s="23"/>
      <c r="F3593" s="23"/>
      <c r="G3593" s="23"/>
      <c r="H3593" s="23"/>
      <c r="I3593" s="23"/>
      <c r="J3593" s="23"/>
      <c r="K3593" s="23"/>
      <c r="L3593" s="23"/>
    </row>
    <row r="3594" spans="5:12" s="24" customFormat="1" x14ac:dyDescent="0.25">
      <c r="E3594" s="23"/>
      <c r="F3594" s="23"/>
      <c r="G3594" s="23"/>
      <c r="H3594" s="23"/>
      <c r="I3594" s="23"/>
      <c r="J3594" s="23"/>
      <c r="K3594" s="23"/>
      <c r="L3594" s="23"/>
    </row>
    <row r="3595" spans="5:12" s="24" customFormat="1" x14ac:dyDescent="0.25">
      <c r="E3595" s="23"/>
      <c r="F3595" s="23"/>
      <c r="G3595" s="23"/>
      <c r="H3595" s="23"/>
      <c r="I3595" s="23"/>
      <c r="J3595" s="23"/>
      <c r="K3595" s="23"/>
      <c r="L3595" s="23"/>
    </row>
    <row r="3596" spans="5:12" s="24" customFormat="1" x14ac:dyDescent="0.25">
      <c r="E3596" s="23"/>
      <c r="F3596" s="23"/>
      <c r="G3596" s="23"/>
      <c r="H3596" s="23"/>
      <c r="I3596" s="23"/>
      <c r="J3596" s="23"/>
      <c r="K3596" s="23"/>
      <c r="L3596" s="23"/>
    </row>
    <row r="3597" spans="5:12" s="24" customFormat="1" x14ac:dyDescent="0.25">
      <c r="E3597" s="23"/>
      <c r="F3597" s="23"/>
      <c r="G3597" s="23"/>
      <c r="H3597" s="23"/>
      <c r="I3597" s="23"/>
      <c r="J3597" s="23"/>
      <c r="K3597" s="23"/>
      <c r="L3597" s="23"/>
    </row>
    <row r="3598" spans="5:12" s="24" customFormat="1" x14ac:dyDescent="0.25">
      <c r="E3598" s="23"/>
      <c r="F3598" s="23"/>
      <c r="G3598" s="23"/>
      <c r="H3598" s="23"/>
      <c r="I3598" s="23"/>
      <c r="J3598" s="23"/>
      <c r="K3598" s="23"/>
      <c r="L3598" s="23"/>
    </row>
    <row r="3599" spans="5:12" s="24" customFormat="1" x14ac:dyDescent="0.25">
      <c r="E3599" s="23"/>
      <c r="F3599" s="23"/>
      <c r="G3599" s="23"/>
      <c r="H3599" s="23"/>
      <c r="I3599" s="23"/>
      <c r="J3599" s="23"/>
      <c r="K3599" s="23"/>
      <c r="L3599" s="23"/>
    </row>
    <row r="3600" spans="5:12" s="24" customFormat="1" x14ac:dyDescent="0.25">
      <c r="E3600" s="23"/>
      <c r="F3600" s="23"/>
      <c r="G3600" s="23"/>
      <c r="H3600" s="23"/>
      <c r="I3600" s="23"/>
      <c r="J3600" s="23"/>
      <c r="K3600" s="23"/>
      <c r="L3600" s="23"/>
    </row>
    <row r="3601" spans="5:12" s="24" customFormat="1" x14ac:dyDescent="0.25">
      <c r="E3601" s="23"/>
      <c r="F3601" s="23"/>
      <c r="G3601" s="23"/>
      <c r="H3601" s="23"/>
      <c r="I3601" s="23"/>
      <c r="J3601" s="23"/>
      <c r="K3601" s="23"/>
      <c r="L3601" s="23"/>
    </row>
    <row r="3602" spans="5:12" s="24" customFormat="1" x14ac:dyDescent="0.25">
      <c r="E3602" s="23"/>
      <c r="F3602" s="23"/>
      <c r="G3602" s="23"/>
      <c r="H3602" s="23"/>
      <c r="I3602" s="23"/>
      <c r="J3602" s="23"/>
      <c r="K3602" s="23"/>
      <c r="L3602" s="23"/>
    </row>
    <row r="3603" spans="5:12" s="24" customFormat="1" x14ac:dyDescent="0.25">
      <c r="E3603" s="23"/>
      <c r="F3603" s="23"/>
      <c r="G3603" s="23"/>
      <c r="H3603" s="23"/>
      <c r="I3603" s="23"/>
      <c r="J3603" s="23"/>
      <c r="K3603" s="23"/>
      <c r="L3603" s="23"/>
    </row>
    <row r="3604" spans="5:12" s="24" customFormat="1" x14ac:dyDescent="0.25">
      <c r="E3604" s="23"/>
      <c r="F3604" s="23"/>
      <c r="G3604" s="23"/>
      <c r="H3604" s="23"/>
      <c r="I3604" s="23"/>
      <c r="J3604" s="23"/>
      <c r="K3604" s="23"/>
      <c r="L3604" s="23"/>
    </row>
    <row r="3605" spans="5:12" s="24" customFormat="1" x14ac:dyDescent="0.25">
      <c r="E3605" s="23"/>
      <c r="F3605" s="23"/>
      <c r="G3605" s="23"/>
      <c r="H3605" s="23"/>
      <c r="I3605" s="23"/>
      <c r="J3605" s="23"/>
      <c r="K3605" s="23"/>
      <c r="L3605" s="23"/>
    </row>
    <row r="3606" spans="5:12" s="24" customFormat="1" x14ac:dyDescent="0.25">
      <c r="E3606" s="23"/>
      <c r="F3606" s="23"/>
      <c r="G3606" s="23"/>
      <c r="H3606" s="23"/>
      <c r="I3606" s="23"/>
      <c r="J3606" s="23"/>
      <c r="K3606" s="23"/>
      <c r="L3606" s="23"/>
    </row>
    <row r="3607" spans="5:12" s="24" customFormat="1" x14ac:dyDescent="0.25">
      <c r="E3607" s="23"/>
      <c r="F3607" s="23"/>
      <c r="G3607" s="23"/>
      <c r="H3607" s="23"/>
      <c r="I3607" s="23"/>
      <c r="J3607" s="23"/>
      <c r="K3607" s="23"/>
      <c r="L3607" s="23"/>
    </row>
    <row r="3608" spans="5:12" s="24" customFormat="1" x14ac:dyDescent="0.25">
      <c r="E3608" s="23"/>
      <c r="F3608" s="23"/>
      <c r="G3608" s="23"/>
      <c r="H3608" s="23"/>
      <c r="I3608" s="23"/>
      <c r="J3608" s="23"/>
      <c r="K3608" s="23"/>
      <c r="L3608" s="23"/>
    </row>
    <row r="3609" spans="5:12" s="24" customFormat="1" x14ac:dyDescent="0.25">
      <c r="E3609" s="23"/>
      <c r="F3609" s="23"/>
      <c r="G3609" s="23"/>
      <c r="H3609" s="23"/>
      <c r="I3609" s="23"/>
      <c r="J3609" s="23"/>
      <c r="K3609" s="23"/>
      <c r="L3609" s="23"/>
    </row>
    <row r="3610" spans="5:12" s="24" customFormat="1" x14ac:dyDescent="0.25">
      <c r="E3610" s="23"/>
      <c r="F3610" s="23"/>
      <c r="G3610" s="23"/>
      <c r="H3610" s="23"/>
      <c r="I3610" s="23"/>
      <c r="J3610" s="23"/>
      <c r="K3610" s="23"/>
      <c r="L3610" s="23"/>
    </row>
    <row r="3611" spans="5:12" s="24" customFormat="1" x14ac:dyDescent="0.25">
      <c r="E3611" s="23"/>
      <c r="F3611" s="23"/>
      <c r="G3611" s="23"/>
      <c r="H3611" s="23"/>
      <c r="I3611" s="23"/>
      <c r="J3611" s="23"/>
      <c r="K3611" s="23"/>
      <c r="L3611" s="23"/>
    </row>
    <row r="3612" spans="5:12" s="24" customFormat="1" x14ac:dyDescent="0.25">
      <c r="E3612" s="23"/>
      <c r="F3612" s="23"/>
      <c r="G3612" s="23"/>
      <c r="H3612" s="23"/>
      <c r="I3612" s="23"/>
      <c r="J3612" s="23"/>
      <c r="K3612" s="23"/>
      <c r="L3612" s="23"/>
    </row>
    <row r="3613" spans="5:12" s="24" customFormat="1" x14ac:dyDescent="0.25">
      <c r="E3613" s="23"/>
      <c r="F3613" s="23"/>
      <c r="G3613" s="23"/>
      <c r="H3613" s="23"/>
      <c r="I3613" s="23"/>
      <c r="J3613" s="23"/>
      <c r="K3613" s="23"/>
      <c r="L3613" s="23"/>
    </row>
    <row r="3614" spans="5:12" s="24" customFormat="1" x14ac:dyDescent="0.25">
      <c r="E3614" s="23"/>
      <c r="F3614" s="23"/>
      <c r="G3614" s="23"/>
      <c r="H3614" s="23"/>
      <c r="I3614" s="23"/>
      <c r="J3614" s="23"/>
      <c r="K3614" s="23"/>
      <c r="L3614" s="23"/>
    </row>
    <row r="3615" spans="5:12" s="24" customFormat="1" x14ac:dyDescent="0.25">
      <c r="E3615" s="23"/>
      <c r="F3615" s="23"/>
      <c r="G3615" s="23"/>
      <c r="H3615" s="23"/>
      <c r="I3615" s="23"/>
      <c r="J3615" s="23"/>
      <c r="K3615" s="23"/>
      <c r="L3615" s="23"/>
    </row>
    <row r="3616" spans="5:12" s="24" customFormat="1" x14ac:dyDescent="0.25">
      <c r="E3616" s="23"/>
      <c r="F3616" s="23"/>
      <c r="G3616" s="23"/>
      <c r="H3616" s="23"/>
      <c r="I3616" s="23"/>
      <c r="J3616" s="23"/>
      <c r="K3616" s="23"/>
      <c r="L3616" s="23"/>
    </row>
    <row r="3617" spans="5:12" s="24" customFormat="1" x14ac:dyDescent="0.25">
      <c r="E3617" s="23"/>
      <c r="F3617" s="23"/>
      <c r="G3617" s="23"/>
      <c r="H3617" s="23"/>
      <c r="I3617" s="23"/>
      <c r="J3617" s="23"/>
      <c r="K3617" s="23"/>
      <c r="L3617" s="23"/>
    </row>
    <row r="3618" spans="5:12" s="24" customFormat="1" x14ac:dyDescent="0.25">
      <c r="E3618" s="23"/>
      <c r="F3618" s="23"/>
      <c r="G3618" s="23"/>
      <c r="H3618" s="23"/>
      <c r="I3618" s="23"/>
      <c r="J3618" s="23"/>
      <c r="K3618" s="23"/>
      <c r="L3618" s="23"/>
    </row>
    <row r="3619" spans="5:12" s="24" customFormat="1" x14ac:dyDescent="0.25">
      <c r="E3619" s="23"/>
      <c r="F3619" s="23"/>
      <c r="G3619" s="23"/>
      <c r="H3619" s="23"/>
      <c r="I3619" s="23"/>
      <c r="J3619" s="23"/>
      <c r="K3619" s="23"/>
      <c r="L3619" s="23"/>
    </row>
    <row r="3620" spans="5:12" s="24" customFormat="1" x14ac:dyDescent="0.25">
      <c r="E3620" s="23"/>
      <c r="F3620" s="23"/>
      <c r="G3620" s="23"/>
      <c r="H3620" s="23"/>
      <c r="I3620" s="23"/>
      <c r="J3620" s="23"/>
      <c r="K3620" s="23"/>
      <c r="L3620" s="23"/>
    </row>
    <row r="3621" spans="5:12" s="24" customFormat="1" x14ac:dyDescent="0.25">
      <c r="E3621" s="23"/>
      <c r="F3621" s="23"/>
      <c r="G3621" s="23"/>
      <c r="H3621" s="23"/>
      <c r="I3621" s="23"/>
      <c r="J3621" s="23"/>
      <c r="K3621" s="23"/>
      <c r="L3621" s="23"/>
    </row>
    <row r="3622" spans="5:12" s="24" customFormat="1" x14ac:dyDescent="0.25">
      <c r="E3622" s="23"/>
      <c r="F3622" s="23"/>
      <c r="G3622" s="23"/>
      <c r="H3622" s="23"/>
      <c r="I3622" s="23"/>
      <c r="J3622" s="23"/>
      <c r="K3622" s="23"/>
      <c r="L3622" s="23"/>
    </row>
    <row r="3623" spans="5:12" s="24" customFormat="1" x14ac:dyDescent="0.25">
      <c r="E3623" s="23"/>
      <c r="F3623" s="23"/>
      <c r="G3623" s="23"/>
      <c r="H3623" s="23"/>
      <c r="I3623" s="23"/>
      <c r="J3623" s="23"/>
      <c r="K3623" s="23"/>
      <c r="L3623" s="23"/>
    </row>
    <row r="3624" spans="5:12" s="24" customFormat="1" x14ac:dyDescent="0.25">
      <c r="E3624" s="23"/>
      <c r="F3624" s="23"/>
      <c r="G3624" s="23"/>
      <c r="H3624" s="23"/>
      <c r="I3624" s="23"/>
      <c r="J3624" s="23"/>
      <c r="K3624" s="23"/>
      <c r="L3624" s="23"/>
    </row>
    <row r="3625" spans="5:12" s="24" customFormat="1" x14ac:dyDescent="0.25">
      <c r="E3625" s="23"/>
      <c r="F3625" s="23"/>
      <c r="G3625" s="23"/>
      <c r="H3625" s="23"/>
      <c r="I3625" s="23"/>
      <c r="J3625" s="23"/>
      <c r="K3625" s="23"/>
      <c r="L3625" s="23"/>
    </row>
    <row r="3626" spans="5:12" s="24" customFormat="1" x14ac:dyDescent="0.25">
      <c r="E3626" s="23"/>
      <c r="F3626" s="23"/>
      <c r="G3626" s="23"/>
      <c r="H3626" s="23"/>
      <c r="I3626" s="23"/>
      <c r="J3626" s="23"/>
      <c r="K3626" s="23"/>
      <c r="L3626" s="23"/>
    </row>
    <row r="3627" spans="5:12" s="24" customFormat="1" x14ac:dyDescent="0.25">
      <c r="E3627" s="23"/>
      <c r="F3627" s="23"/>
      <c r="G3627" s="23"/>
      <c r="H3627" s="23"/>
      <c r="I3627" s="23"/>
      <c r="J3627" s="23"/>
      <c r="K3627" s="23"/>
      <c r="L3627" s="23"/>
    </row>
    <row r="3628" spans="5:12" s="24" customFormat="1" x14ac:dyDescent="0.25">
      <c r="E3628" s="23"/>
      <c r="F3628" s="23"/>
      <c r="G3628" s="23"/>
      <c r="H3628" s="23"/>
      <c r="I3628" s="23"/>
      <c r="J3628" s="23"/>
      <c r="K3628" s="23"/>
      <c r="L3628" s="23"/>
    </row>
    <row r="3629" spans="5:12" s="24" customFormat="1" x14ac:dyDescent="0.25">
      <c r="E3629" s="23"/>
      <c r="F3629" s="23"/>
      <c r="G3629" s="23"/>
      <c r="H3629" s="23"/>
      <c r="I3629" s="23"/>
      <c r="J3629" s="23"/>
      <c r="K3629" s="23"/>
      <c r="L3629" s="23"/>
    </row>
    <row r="3630" spans="5:12" s="24" customFormat="1" x14ac:dyDescent="0.25">
      <c r="E3630" s="23"/>
      <c r="F3630" s="23"/>
      <c r="G3630" s="23"/>
      <c r="H3630" s="23"/>
      <c r="I3630" s="23"/>
      <c r="J3630" s="23"/>
      <c r="K3630" s="23"/>
      <c r="L3630" s="23"/>
    </row>
    <row r="3631" spans="5:12" s="24" customFormat="1" x14ac:dyDescent="0.25">
      <c r="E3631" s="23"/>
      <c r="F3631" s="23"/>
      <c r="G3631" s="23"/>
      <c r="H3631" s="23"/>
      <c r="I3631" s="23"/>
      <c r="J3631" s="23"/>
      <c r="K3631" s="23"/>
      <c r="L3631" s="23"/>
    </row>
    <row r="3632" spans="5:12" s="24" customFormat="1" x14ac:dyDescent="0.25">
      <c r="E3632" s="23"/>
      <c r="F3632" s="23"/>
      <c r="G3632" s="23"/>
      <c r="H3632" s="23"/>
      <c r="I3632" s="23"/>
      <c r="J3632" s="23"/>
      <c r="K3632" s="23"/>
      <c r="L3632" s="23"/>
    </row>
    <row r="3633" spans="5:12" s="24" customFormat="1" x14ac:dyDescent="0.25">
      <c r="E3633" s="23"/>
      <c r="F3633" s="23"/>
      <c r="G3633" s="23"/>
      <c r="H3633" s="23"/>
      <c r="I3633" s="23"/>
      <c r="J3633" s="23"/>
      <c r="K3633" s="23"/>
      <c r="L3633" s="23"/>
    </row>
    <row r="3634" spans="5:12" s="24" customFormat="1" x14ac:dyDescent="0.25">
      <c r="E3634" s="23"/>
      <c r="F3634" s="23"/>
      <c r="G3634" s="23"/>
      <c r="H3634" s="23"/>
      <c r="I3634" s="23"/>
      <c r="J3634" s="23"/>
      <c r="K3634" s="23"/>
      <c r="L3634" s="23"/>
    </row>
    <row r="3635" spans="5:12" s="24" customFormat="1" x14ac:dyDescent="0.25">
      <c r="E3635" s="23"/>
      <c r="F3635" s="23"/>
      <c r="G3635" s="23"/>
      <c r="H3635" s="23"/>
      <c r="I3635" s="23"/>
      <c r="J3635" s="23"/>
      <c r="K3635" s="23"/>
      <c r="L3635" s="23"/>
    </row>
    <row r="3636" spans="5:12" s="24" customFormat="1" x14ac:dyDescent="0.25">
      <c r="E3636" s="23"/>
      <c r="F3636" s="23"/>
      <c r="G3636" s="23"/>
      <c r="H3636" s="23"/>
      <c r="I3636" s="23"/>
      <c r="J3636" s="23"/>
      <c r="K3636" s="23"/>
      <c r="L3636" s="23"/>
    </row>
    <row r="3637" spans="5:12" s="24" customFormat="1" x14ac:dyDescent="0.25">
      <c r="E3637" s="23"/>
      <c r="F3637" s="23"/>
      <c r="G3637" s="23"/>
      <c r="H3637" s="23"/>
      <c r="I3637" s="23"/>
      <c r="J3637" s="23"/>
      <c r="K3637" s="23"/>
      <c r="L3637" s="23"/>
    </row>
    <row r="3638" spans="5:12" s="24" customFormat="1" x14ac:dyDescent="0.25">
      <c r="E3638" s="23"/>
      <c r="F3638" s="23"/>
      <c r="G3638" s="23"/>
      <c r="H3638" s="23"/>
      <c r="I3638" s="23"/>
      <c r="J3638" s="23"/>
      <c r="K3638" s="23"/>
      <c r="L3638" s="23"/>
    </row>
    <row r="3639" spans="5:12" s="24" customFormat="1" x14ac:dyDescent="0.25">
      <c r="E3639" s="23"/>
      <c r="F3639" s="23"/>
      <c r="G3639" s="23"/>
      <c r="H3639" s="23"/>
      <c r="I3639" s="23"/>
      <c r="J3639" s="23"/>
      <c r="K3639" s="23"/>
      <c r="L3639" s="23"/>
    </row>
    <row r="3640" spans="5:12" s="24" customFormat="1" x14ac:dyDescent="0.25">
      <c r="E3640" s="23"/>
      <c r="F3640" s="23"/>
      <c r="G3640" s="23"/>
      <c r="H3640" s="23"/>
      <c r="I3640" s="23"/>
      <c r="J3640" s="23"/>
      <c r="K3640" s="23"/>
      <c r="L3640" s="23"/>
    </row>
    <row r="3641" spans="5:12" s="24" customFormat="1" x14ac:dyDescent="0.25">
      <c r="E3641" s="23"/>
      <c r="F3641" s="23"/>
      <c r="G3641" s="23"/>
      <c r="H3641" s="23"/>
      <c r="I3641" s="23"/>
      <c r="J3641" s="23"/>
      <c r="K3641" s="23"/>
      <c r="L3641" s="23"/>
    </row>
    <row r="3642" spans="5:12" s="24" customFormat="1" x14ac:dyDescent="0.25">
      <c r="E3642" s="23"/>
      <c r="F3642" s="23"/>
      <c r="G3642" s="23"/>
      <c r="H3642" s="23"/>
      <c r="I3642" s="23"/>
      <c r="J3642" s="23"/>
      <c r="K3642" s="23"/>
      <c r="L3642" s="23"/>
    </row>
    <row r="3643" spans="5:12" s="24" customFormat="1" x14ac:dyDescent="0.25">
      <c r="E3643" s="23"/>
      <c r="F3643" s="23"/>
      <c r="G3643" s="23"/>
      <c r="H3643" s="23"/>
      <c r="I3643" s="23"/>
      <c r="J3643" s="23"/>
      <c r="K3643" s="23"/>
      <c r="L3643" s="23"/>
    </row>
    <row r="3644" spans="5:12" s="24" customFormat="1" x14ac:dyDescent="0.25">
      <c r="E3644" s="23"/>
      <c r="F3644" s="23"/>
      <c r="G3644" s="23"/>
      <c r="H3644" s="23"/>
      <c r="I3644" s="23"/>
      <c r="J3644" s="23"/>
      <c r="K3644" s="23"/>
      <c r="L3644" s="23"/>
    </row>
    <row r="3645" spans="5:12" s="24" customFormat="1" x14ac:dyDescent="0.25">
      <c r="E3645" s="23"/>
      <c r="F3645" s="23"/>
      <c r="G3645" s="23"/>
      <c r="H3645" s="23"/>
      <c r="I3645" s="23"/>
      <c r="J3645" s="23"/>
      <c r="K3645" s="23"/>
      <c r="L3645" s="23"/>
    </row>
    <row r="3646" spans="5:12" s="24" customFormat="1" x14ac:dyDescent="0.25">
      <c r="E3646" s="23"/>
      <c r="F3646" s="23"/>
      <c r="G3646" s="23"/>
      <c r="H3646" s="23"/>
      <c r="I3646" s="23"/>
      <c r="J3646" s="23"/>
      <c r="K3646" s="23"/>
      <c r="L3646" s="23"/>
    </row>
    <row r="3647" spans="5:12" s="24" customFormat="1" x14ac:dyDescent="0.25">
      <c r="E3647" s="23"/>
      <c r="F3647" s="23"/>
      <c r="G3647" s="23"/>
      <c r="H3647" s="23"/>
      <c r="I3647" s="23"/>
      <c r="J3647" s="23"/>
      <c r="K3647" s="23"/>
      <c r="L3647" s="23"/>
    </row>
    <row r="3648" spans="5:12" s="24" customFormat="1" x14ac:dyDescent="0.25">
      <c r="E3648" s="23"/>
      <c r="F3648" s="23"/>
      <c r="G3648" s="23"/>
      <c r="H3648" s="23"/>
      <c r="I3648" s="23"/>
      <c r="J3648" s="23"/>
      <c r="K3648" s="23"/>
      <c r="L3648" s="23"/>
    </row>
    <row r="3649" spans="5:12" s="24" customFormat="1" x14ac:dyDescent="0.25">
      <c r="E3649" s="23"/>
      <c r="F3649" s="23"/>
      <c r="G3649" s="23"/>
      <c r="H3649" s="23"/>
      <c r="I3649" s="23"/>
      <c r="J3649" s="23"/>
      <c r="K3649" s="23"/>
      <c r="L3649" s="23"/>
    </row>
    <row r="3650" spans="5:12" s="24" customFormat="1" x14ac:dyDescent="0.25">
      <c r="E3650" s="23"/>
      <c r="F3650" s="23"/>
      <c r="G3650" s="23"/>
      <c r="H3650" s="23"/>
      <c r="I3650" s="23"/>
      <c r="J3650" s="23"/>
      <c r="K3650" s="23"/>
      <c r="L3650" s="23"/>
    </row>
    <row r="3651" spans="5:12" s="24" customFormat="1" x14ac:dyDescent="0.25">
      <c r="E3651" s="23"/>
      <c r="F3651" s="23"/>
      <c r="G3651" s="23"/>
      <c r="H3651" s="23"/>
      <c r="I3651" s="23"/>
      <c r="J3651" s="23"/>
      <c r="K3651" s="23"/>
      <c r="L3651" s="23"/>
    </row>
    <row r="3652" spans="5:12" s="24" customFormat="1" x14ac:dyDescent="0.25">
      <c r="E3652" s="23"/>
      <c r="F3652" s="23"/>
      <c r="G3652" s="23"/>
      <c r="H3652" s="23"/>
      <c r="I3652" s="23"/>
      <c r="J3652" s="23"/>
      <c r="K3652" s="23"/>
      <c r="L3652" s="23"/>
    </row>
    <row r="3653" spans="5:12" s="24" customFormat="1" x14ac:dyDescent="0.25">
      <c r="E3653" s="23"/>
      <c r="F3653" s="23"/>
      <c r="G3653" s="23"/>
      <c r="H3653" s="23"/>
      <c r="I3653" s="23"/>
      <c r="J3653" s="23"/>
      <c r="K3653" s="23"/>
      <c r="L3653" s="23"/>
    </row>
    <row r="3654" spans="5:12" s="24" customFormat="1" x14ac:dyDescent="0.25">
      <c r="E3654" s="23"/>
      <c r="F3654" s="23"/>
      <c r="G3654" s="23"/>
      <c r="H3654" s="23"/>
      <c r="I3654" s="23"/>
      <c r="J3654" s="23"/>
      <c r="K3654" s="23"/>
      <c r="L3654" s="23"/>
    </row>
    <row r="3655" spans="5:12" s="24" customFormat="1" x14ac:dyDescent="0.25">
      <c r="E3655" s="23"/>
      <c r="F3655" s="23"/>
      <c r="G3655" s="23"/>
      <c r="H3655" s="23"/>
      <c r="I3655" s="23"/>
      <c r="J3655" s="23"/>
      <c r="K3655" s="23"/>
      <c r="L3655" s="23"/>
    </row>
    <row r="3656" spans="5:12" s="24" customFormat="1" x14ac:dyDescent="0.25">
      <c r="E3656" s="23"/>
      <c r="F3656" s="23"/>
      <c r="G3656" s="23"/>
      <c r="H3656" s="23"/>
      <c r="I3656" s="23"/>
      <c r="J3656" s="23"/>
      <c r="K3656" s="23"/>
      <c r="L3656" s="23"/>
    </row>
    <row r="3657" spans="5:12" s="24" customFormat="1" x14ac:dyDescent="0.25">
      <c r="E3657" s="23"/>
      <c r="F3657" s="23"/>
      <c r="G3657" s="23"/>
      <c r="H3657" s="23"/>
      <c r="I3657" s="23"/>
      <c r="J3657" s="23"/>
      <c r="K3657" s="23"/>
      <c r="L3657" s="23"/>
    </row>
    <row r="3658" spans="5:12" s="24" customFormat="1" x14ac:dyDescent="0.25">
      <c r="E3658" s="23"/>
      <c r="F3658" s="23"/>
      <c r="G3658" s="23"/>
      <c r="H3658" s="23"/>
      <c r="I3658" s="23"/>
      <c r="J3658" s="23"/>
      <c r="K3658" s="23"/>
      <c r="L3658" s="23"/>
    </row>
    <row r="3659" spans="5:12" s="24" customFormat="1" x14ac:dyDescent="0.25">
      <c r="E3659" s="23"/>
      <c r="F3659" s="23"/>
      <c r="G3659" s="23"/>
      <c r="H3659" s="23"/>
      <c r="I3659" s="23"/>
      <c r="J3659" s="23"/>
      <c r="K3659" s="23"/>
      <c r="L3659" s="23"/>
    </row>
    <row r="3660" spans="5:12" s="24" customFormat="1" x14ac:dyDescent="0.25">
      <c r="E3660" s="23"/>
      <c r="F3660" s="23"/>
      <c r="G3660" s="23"/>
      <c r="H3660" s="23"/>
      <c r="I3660" s="23"/>
      <c r="J3660" s="23"/>
      <c r="K3660" s="23"/>
      <c r="L3660" s="23"/>
    </row>
    <row r="3661" spans="5:12" s="24" customFormat="1" x14ac:dyDescent="0.25">
      <c r="E3661" s="23"/>
      <c r="F3661" s="23"/>
      <c r="G3661" s="23"/>
      <c r="H3661" s="23"/>
      <c r="I3661" s="23"/>
      <c r="J3661" s="23"/>
      <c r="K3661" s="23"/>
      <c r="L3661" s="23"/>
    </row>
    <row r="3662" spans="5:12" s="24" customFormat="1" x14ac:dyDescent="0.25">
      <c r="E3662" s="23"/>
      <c r="F3662" s="23"/>
      <c r="G3662" s="23"/>
      <c r="H3662" s="23"/>
      <c r="I3662" s="23"/>
      <c r="J3662" s="23"/>
      <c r="K3662" s="23"/>
      <c r="L3662" s="23"/>
    </row>
    <row r="3663" spans="5:12" s="24" customFormat="1" x14ac:dyDescent="0.25">
      <c r="E3663" s="23"/>
      <c r="F3663" s="23"/>
      <c r="G3663" s="23"/>
      <c r="H3663" s="23"/>
      <c r="I3663" s="23"/>
      <c r="J3663" s="23"/>
      <c r="K3663" s="23"/>
      <c r="L3663" s="23"/>
    </row>
    <row r="3664" spans="5:12" s="24" customFormat="1" x14ac:dyDescent="0.25">
      <c r="E3664" s="23"/>
      <c r="F3664" s="23"/>
      <c r="G3664" s="23"/>
      <c r="H3664" s="23"/>
      <c r="I3664" s="23"/>
      <c r="J3664" s="23"/>
      <c r="K3664" s="23"/>
      <c r="L3664" s="23"/>
    </row>
    <row r="3665" spans="5:12" s="24" customFormat="1" x14ac:dyDescent="0.25">
      <c r="E3665" s="23"/>
      <c r="F3665" s="23"/>
      <c r="G3665" s="23"/>
      <c r="H3665" s="23"/>
      <c r="I3665" s="23"/>
      <c r="J3665" s="23"/>
      <c r="K3665" s="23"/>
      <c r="L3665" s="23"/>
    </row>
    <row r="3666" spans="5:12" s="24" customFormat="1" x14ac:dyDescent="0.25">
      <c r="E3666" s="23"/>
      <c r="F3666" s="23"/>
      <c r="G3666" s="23"/>
      <c r="H3666" s="23"/>
      <c r="I3666" s="23"/>
      <c r="J3666" s="23"/>
      <c r="K3666" s="23"/>
      <c r="L3666" s="23"/>
    </row>
    <row r="3667" spans="5:12" s="24" customFormat="1" x14ac:dyDescent="0.25">
      <c r="E3667" s="23"/>
      <c r="F3667" s="23"/>
      <c r="G3667" s="23"/>
      <c r="H3667" s="23"/>
      <c r="I3667" s="23"/>
      <c r="J3667" s="23"/>
      <c r="K3667" s="23"/>
      <c r="L3667" s="23"/>
    </row>
    <row r="3668" spans="5:12" s="24" customFormat="1" x14ac:dyDescent="0.25">
      <c r="E3668" s="23"/>
      <c r="F3668" s="23"/>
      <c r="G3668" s="23"/>
      <c r="H3668" s="23"/>
      <c r="I3668" s="23"/>
      <c r="J3668" s="23"/>
      <c r="K3668" s="23"/>
      <c r="L3668" s="23"/>
    </row>
    <row r="3669" spans="5:12" s="24" customFormat="1" x14ac:dyDescent="0.25">
      <c r="E3669" s="23"/>
      <c r="F3669" s="23"/>
      <c r="G3669" s="23"/>
      <c r="H3669" s="23"/>
      <c r="I3669" s="23"/>
      <c r="J3669" s="23"/>
      <c r="K3669" s="23"/>
      <c r="L3669" s="23"/>
    </row>
    <row r="3670" spans="5:12" s="24" customFormat="1" x14ac:dyDescent="0.25">
      <c r="E3670" s="23"/>
      <c r="F3670" s="23"/>
      <c r="G3670" s="23"/>
      <c r="H3670" s="23"/>
      <c r="I3670" s="23"/>
      <c r="J3670" s="23"/>
      <c r="K3670" s="23"/>
      <c r="L3670" s="23"/>
    </row>
    <row r="3671" spans="5:12" s="24" customFormat="1" x14ac:dyDescent="0.25">
      <c r="E3671" s="23"/>
      <c r="F3671" s="23"/>
      <c r="G3671" s="23"/>
      <c r="H3671" s="23"/>
      <c r="I3671" s="23"/>
      <c r="J3671" s="23"/>
      <c r="K3671" s="23"/>
      <c r="L3671" s="23"/>
    </row>
    <row r="3672" spans="5:12" s="24" customFormat="1" x14ac:dyDescent="0.25">
      <c r="E3672" s="23"/>
      <c r="F3672" s="23"/>
      <c r="G3672" s="23"/>
      <c r="H3672" s="23"/>
      <c r="I3672" s="23"/>
      <c r="J3672" s="23"/>
      <c r="K3672" s="23"/>
      <c r="L3672" s="23"/>
    </row>
    <row r="3673" spans="5:12" s="24" customFormat="1" x14ac:dyDescent="0.25">
      <c r="E3673" s="23"/>
      <c r="F3673" s="23"/>
      <c r="G3673" s="23"/>
      <c r="H3673" s="23"/>
      <c r="I3673" s="23"/>
      <c r="J3673" s="23"/>
      <c r="K3673" s="23"/>
      <c r="L3673" s="23"/>
    </row>
    <row r="3674" spans="5:12" s="24" customFormat="1" x14ac:dyDescent="0.25">
      <c r="E3674" s="23"/>
      <c r="F3674" s="23"/>
      <c r="G3674" s="23"/>
      <c r="H3674" s="23"/>
      <c r="I3674" s="23"/>
      <c r="J3674" s="23"/>
      <c r="K3674" s="23"/>
      <c r="L3674" s="23"/>
    </row>
    <row r="3675" spans="5:12" s="24" customFormat="1" x14ac:dyDescent="0.25">
      <c r="E3675" s="23"/>
      <c r="F3675" s="23"/>
      <c r="G3675" s="23"/>
      <c r="H3675" s="23"/>
      <c r="I3675" s="23"/>
      <c r="J3675" s="23"/>
      <c r="K3675" s="23"/>
      <c r="L3675" s="23"/>
    </row>
    <row r="3676" spans="5:12" s="24" customFormat="1" x14ac:dyDescent="0.25">
      <c r="E3676" s="23"/>
      <c r="F3676" s="23"/>
      <c r="G3676" s="23"/>
      <c r="H3676" s="23"/>
      <c r="I3676" s="23"/>
      <c r="J3676" s="23"/>
      <c r="K3676" s="23"/>
      <c r="L3676" s="23"/>
    </row>
    <row r="3677" spans="5:12" s="24" customFormat="1" x14ac:dyDescent="0.25">
      <c r="E3677" s="23"/>
      <c r="F3677" s="23"/>
      <c r="G3677" s="23"/>
      <c r="H3677" s="23"/>
      <c r="I3677" s="23"/>
      <c r="J3677" s="23"/>
      <c r="K3677" s="23"/>
      <c r="L3677" s="23"/>
    </row>
    <row r="3678" spans="5:12" s="24" customFormat="1" x14ac:dyDescent="0.25">
      <c r="E3678" s="23"/>
      <c r="F3678" s="23"/>
      <c r="G3678" s="23"/>
      <c r="H3678" s="23"/>
      <c r="I3678" s="23"/>
      <c r="J3678" s="23"/>
      <c r="K3678" s="23"/>
      <c r="L3678" s="23"/>
    </row>
    <row r="3679" spans="5:12" s="24" customFormat="1" x14ac:dyDescent="0.25">
      <c r="E3679" s="23"/>
      <c r="F3679" s="23"/>
      <c r="G3679" s="23"/>
      <c r="H3679" s="23"/>
      <c r="I3679" s="23"/>
      <c r="J3679" s="23"/>
      <c r="K3679" s="23"/>
      <c r="L3679" s="23"/>
    </row>
    <row r="3680" spans="5:12" s="24" customFormat="1" x14ac:dyDescent="0.25">
      <c r="E3680" s="23"/>
      <c r="F3680" s="23"/>
      <c r="G3680" s="23"/>
      <c r="H3680" s="23"/>
      <c r="I3680" s="23"/>
      <c r="J3680" s="23"/>
      <c r="K3680" s="23"/>
      <c r="L3680" s="23"/>
    </row>
    <row r="3681" spans="5:12" s="24" customFormat="1" x14ac:dyDescent="0.25">
      <c r="E3681" s="23"/>
      <c r="F3681" s="23"/>
      <c r="G3681" s="23"/>
      <c r="H3681" s="23"/>
      <c r="I3681" s="23"/>
      <c r="J3681" s="23"/>
      <c r="K3681" s="23"/>
      <c r="L3681" s="23"/>
    </row>
    <row r="3682" spans="5:12" s="24" customFormat="1" x14ac:dyDescent="0.25">
      <c r="E3682" s="23"/>
      <c r="F3682" s="23"/>
      <c r="G3682" s="23"/>
      <c r="H3682" s="23"/>
      <c r="I3682" s="23"/>
      <c r="J3682" s="23"/>
      <c r="K3682" s="23"/>
      <c r="L3682" s="23"/>
    </row>
    <row r="3683" spans="5:12" s="24" customFormat="1" x14ac:dyDescent="0.25">
      <c r="E3683" s="23"/>
      <c r="F3683" s="23"/>
      <c r="G3683" s="23"/>
      <c r="H3683" s="23"/>
      <c r="I3683" s="23"/>
      <c r="J3683" s="23"/>
      <c r="K3683" s="23"/>
      <c r="L3683" s="23"/>
    </row>
    <row r="3684" spans="5:12" s="24" customFormat="1" x14ac:dyDescent="0.25">
      <c r="E3684" s="23"/>
      <c r="F3684" s="23"/>
      <c r="G3684" s="23"/>
      <c r="H3684" s="23"/>
      <c r="I3684" s="23"/>
      <c r="J3684" s="23"/>
      <c r="K3684" s="23"/>
      <c r="L3684" s="23"/>
    </row>
    <row r="3685" spans="5:12" s="24" customFormat="1" x14ac:dyDescent="0.25">
      <c r="E3685" s="23"/>
      <c r="F3685" s="23"/>
      <c r="G3685" s="23"/>
      <c r="H3685" s="23"/>
      <c r="I3685" s="23"/>
      <c r="J3685" s="23"/>
      <c r="K3685" s="23"/>
      <c r="L3685" s="23"/>
    </row>
    <row r="3686" spans="5:12" s="24" customFormat="1" x14ac:dyDescent="0.25">
      <c r="E3686" s="23"/>
      <c r="F3686" s="23"/>
      <c r="G3686" s="23"/>
      <c r="H3686" s="23"/>
      <c r="I3686" s="23"/>
      <c r="J3686" s="23"/>
      <c r="K3686" s="23"/>
      <c r="L3686" s="23"/>
    </row>
    <row r="3687" spans="5:12" s="24" customFormat="1" x14ac:dyDescent="0.25">
      <c r="E3687" s="23"/>
      <c r="F3687" s="23"/>
      <c r="G3687" s="23"/>
      <c r="H3687" s="23"/>
      <c r="I3687" s="23"/>
      <c r="J3687" s="23"/>
      <c r="K3687" s="23"/>
      <c r="L3687" s="23"/>
    </row>
    <row r="3688" spans="5:12" s="24" customFormat="1" x14ac:dyDescent="0.25">
      <c r="E3688" s="23"/>
      <c r="F3688" s="23"/>
      <c r="G3688" s="23"/>
      <c r="H3688" s="23"/>
      <c r="I3688" s="23"/>
      <c r="J3688" s="23"/>
      <c r="K3688" s="23"/>
      <c r="L3688" s="23"/>
    </row>
    <row r="3689" spans="5:12" s="24" customFormat="1" x14ac:dyDescent="0.25">
      <c r="E3689" s="23"/>
      <c r="F3689" s="23"/>
      <c r="G3689" s="23"/>
      <c r="H3689" s="23"/>
      <c r="I3689" s="23"/>
      <c r="J3689" s="23"/>
      <c r="K3689" s="23"/>
      <c r="L3689" s="23"/>
    </row>
    <row r="3690" spans="5:12" s="24" customFormat="1" x14ac:dyDescent="0.25">
      <c r="E3690" s="23"/>
      <c r="F3690" s="23"/>
      <c r="G3690" s="23"/>
      <c r="H3690" s="23"/>
      <c r="I3690" s="23"/>
      <c r="J3690" s="23"/>
      <c r="K3690" s="23"/>
      <c r="L3690" s="23"/>
    </row>
    <row r="3691" spans="5:12" s="24" customFormat="1" x14ac:dyDescent="0.25">
      <c r="E3691" s="23"/>
      <c r="F3691" s="23"/>
      <c r="G3691" s="23"/>
      <c r="H3691" s="23"/>
      <c r="I3691" s="23"/>
      <c r="J3691" s="23"/>
      <c r="K3691" s="23"/>
      <c r="L3691" s="23"/>
    </row>
    <row r="3692" spans="5:12" s="24" customFormat="1" x14ac:dyDescent="0.25">
      <c r="E3692" s="23"/>
      <c r="F3692" s="23"/>
      <c r="G3692" s="23"/>
      <c r="H3692" s="23"/>
      <c r="I3692" s="23"/>
      <c r="J3692" s="23"/>
      <c r="K3692" s="23"/>
      <c r="L3692" s="23"/>
    </row>
    <row r="3693" spans="5:12" s="24" customFormat="1" x14ac:dyDescent="0.25">
      <c r="E3693" s="23"/>
      <c r="F3693" s="23"/>
      <c r="G3693" s="23"/>
      <c r="H3693" s="23"/>
      <c r="I3693" s="23"/>
      <c r="J3693" s="23"/>
      <c r="K3693" s="23"/>
      <c r="L3693" s="23"/>
    </row>
    <row r="3694" spans="5:12" s="24" customFormat="1" x14ac:dyDescent="0.25">
      <c r="E3694" s="23"/>
      <c r="F3694" s="23"/>
      <c r="G3694" s="23"/>
      <c r="H3694" s="23"/>
      <c r="I3694" s="23"/>
      <c r="J3694" s="23"/>
      <c r="K3694" s="23"/>
      <c r="L3694" s="23"/>
    </row>
    <row r="3695" spans="5:12" s="24" customFormat="1" x14ac:dyDescent="0.25">
      <c r="E3695" s="23"/>
      <c r="F3695" s="23"/>
      <c r="G3695" s="23"/>
      <c r="H3695" s="23"/>
      <c r="I3695" s="23"/>
      <c r="J3695" s="23"/>
      <c r="K3695" s="23"/>
      <c r="L3695" s="23"/>
    </row>
    <row r="3696" spans="5:12" s="24" customFormat="1" x14ac:dyDescent="0.25">
      <c r="E3696" s="23"/>
      <c r="F3696" s="23"/>
      <c r="G3696" s="23"/>
      <c r="H3696" s="23"/>
      <c r="I3696" s="23"/>
      <c r="J3696" s="23"/>
      <c r="K3696" s="23"/>
      <c r="L3696" s="23"/>
    </row>
    <row r="3697" spans="5:12" s="24" customFormat="1" x14ac:dyDescent="0.25">
      <c r="E3697" s="23"/>
      <c r="F3697" s="23"/>
      <c r="G3697" s="23"/>
      <c r="H3697" s="23"/>
      <c r="I3697" s="23"/>
      <c r="J3697" s="23"/>
      <c r="K3697" s="23"/>
      <c r="L3697" s="23"/>
    </row>
    <row r="3698" spans="5:12" s="24" customFormat="1" x14ac:dyDescent="0.25">
      <c r="E3698" s="23"/>
      <c r="F3698" s="23"/>
      <c r="G3698" s="23"/>
      <c r="H3698" s="23"/>
      <c r="I3698" s="23"/>
      <c r="J3698" s="23"/>
      <c r="K3698" s="23"/>
      <c r="L3698" s="23"/>
    </row>
    <row r="3699" spans="5:12" s="24" customFormat="1" x14ac:dyDescent="0.25">
      <c r="E3699" s="23"/>
      <c r="F3699" s="23"/>
      <c r="G3699" s="23"/>
      <c r="H3699" s="23"/>
      <c r="I3699" s="23"/>
      <c r="J3699" s="23"/>
      <c r="K3699" s="23"/>
      <c r="L3699" s="23"/>
    </row>
    <row r="3700" spans="5:12" s="24" customFormat="1" x14ac:dyDescent="0.25">
      <c r="E3700" s="23"/>
      <c r="F3700" s="23"/>
      <c r="G3700" s="23"/>
      <c r="H3700" s="23"/>
      <c r="I3700" s="23"/>
      <c r="J3700" s="23"/>
      <c r="K3700" s="23"/>
      <c r="L3700" s="23"/>
    </row>
    <row r="3701" spans="5:12" s="24" customFormat="1" x14ac:dyDescent="0.25">
      <c r="E3701" s="23"/>
      <c r="F3701" s="23"/>
      <c r="G3701" s="23"/>
      <c r="H3701" s="23"/>
      <c r="I3701" s="23"/>
      <c r="J3701" s="23"/>
      <c r="K3701" s="23"/>
      <c r="L3701" s="23"/>
    </row>
    <row r="3702" spans="5:12" s="24" customFormat="1" x14ac:dyDescent="0.25">
      <c r="E3702" s="23"/>
      <c r="F3702" s="23"/>
      <c r="G3702" s="23"/>
      <c r="H3702" s="23"/>
      <c r="I3702" s="23"/>
      <c r="J3702" s="23"/>
      <c r="K3702" s="23"/>
      <c r="L3702" s="23"/>
    </row>
    <row r="3703" spans="5:12" s="24" customFormat="1" x14ac:dyDescent="0.25">
      <c r="E3703" s="23"/>
      <c r="F3703" s="23"/>
      <c r="G3703" s="23"/>
      <c r="H3703" s="23"/>
      <c r="I3703" s="23"/>
      <c r="J3703" s="23"/>
      <c r="K3703" s="23"/>
      <c r="L3703" s="23"/>
    </row>
    <row r="3704" spans="5:12" s="24" customFormat="1" x14ac:dyDescent="0.25">
      <c r="E3704" s="23"/>
      <c r="F3704" s="23"/>
      <c r="G3704" s="23"/>
      <c r="H3704" s="23"/>
      <c r="I3704" s="23"/>
      <c r="J3704" s="23"/>
      <c r="K3704" s="23"/>
      <c r="L3704" s="23"/>
    </row>
    <row r="3705" spans="5:12" s="24" customFormat="1" x14ac:dyDescent="0.25">
      <c r="E3705" s="23"/>
      <c r="F3705" s="23"/>
      <c r="G3705" s="23"/>
      <c r="H3705" s="23"/>
      <c r="I3705" s="23"/>
      <c r="J3705" s="23"/>
      <c r="K3705" s="23"/>
      <c r="L3705" s="23"/>
    </row>
    <row r="3706" spans="5:12" s="24" customFormat="1" x14ac:dyDescent="0.25">
      <c r="E3706" s="23"/>
      <c r="F3706" s="23"/>
      <c r="G3706" s="23"/>
      <c r="H3706" s="23"/>
      <c r="I3706" s="23"/>
      <c r="J3706" s="23"/>
      <c r="K3706" s="23"/>
      <c r="L3706" s="23"/>
    </row>
    <row r="3707" spans="5:12" s="24" customFormat="1" x14ac:dyDescent="0.25">
      <c r="E3707" s="23"/>
      <c r="F3707" s="23"/>
      <c r="G3707" s="23"/>
      <c r="H3707" s="23"/>
      <c r="I3707" s="23"/>
      <c r="J3707" s="23"/>
      <c r="K3707" s="23"/>
      <c r="L3707" s="23"/>
    </row>
    <row r="3708" spans="5:12" s="24" customFormat="1" x14ac:dyDescent="0.25">
      <c r="E3708" s="23"/>
      <c r="F3708" s="23"/>
      <c r="G3708" s="23"/>
      <c r="H3708" s="23"/>
      <c r="I3708" s="23"/>
      <c r="J3708" s="23"/>
      <c r="K3708" s="23"/>
      <c r="L3708" s="23"/>
    </row>
    <row r="3709" spans="5:12" s="24" customFormat="1" x14ac:dyDescent="0.25">
      <c r="E3709" s="23"/>
      <c r="F3709" s="23"/>
      <c r="G3709" s="23"/>
      <c r="H3709" s="23"/>
      <c r="I3709" s="23"/>
      <c r="J3709" s="23"/>
      <c r="K3709" s="23"/>
      <c r="L3709" s="23"/>
    </row>
    <row r="3710" spans="5:12" s="24" customFormat="1" x14ac:dyDescent="0.25">
      <c r="E3710" s="23"/>
      <c r="F3710" s="23"/>
      <c r="G3710" s="23"/>
      <c r="H3710" s="23"/>
      <c r="I3710" s="23"/>
      <c r="J3710" s="23"/>
      <c r="K3710" s="23"/>
      <c r="L3710" s="23"/>
    </row>
    <row r="3711" spans="5:12" s="24" customFormat="1" x14ac:dyDescent="0.25">
      <c r="E3711" s="23"/>
      <c r="F3711" s="23"/>
      <c r="G3711" s="23"/>
      <c r="H3711" s="23"/>
      <c r="I3711" s="23"/>
      <c r="J3711" s="23"/>
      <c r="K3711" s="23"/>
      <c r="L3711" s="23"/>
    </row>
    <row r="3712" spans="5:12" s="24" customFormat="1" x14ac:dyDescent="0.25">
      <c r="E3712" s="23"/>
      <c r="F3712" s="23"/>
      <c r="G3712" s="23"/>
      <c r="H3712" s="23"/>
      <c r="I3712" s="23"/>
      <c r="J3712" s="23"/>
      <c r="K3712" s="23"/>
      <c r="L3712" s="23"/>
    </row>
    <row r="3713" spans="5:12" s="24" customFormat="1" x14ac:dyDescent="0.25">
      <c r="E3713" s="23"/>
      <c r="F3713" s="23"/>
      <c r="G3713" s="23"/>
      <c r="H3713" s="23"/>
      <c r="I3713" s="23"/>
      <c r="J3713" s="23"/>
      <c r="K3713" s="23"/>
      <c r="L3713" s="23"/>
    </row>
    <row r="3714" spans="5:12" s="24" customFormat="1" x14ac:dyDescent="0.25">
      <c r="E3714" s="23"/>
      <c r="F3714" s="23"/>
      <c r="G3714" s="23"/>
      <c r="H3714" s="23"/>
      <c r="I3714" s="23"/>
      <c r="J3714" s="23"/>
      <c r="K3714" s="23"/>
      <c r="L3714" s="23"/>
    </row>
    <row r="3715" spans="5:12" s="24" customFormat="1" x14ac:dyDescent="0.25">
      <c r="E3715" s="23"/>
      <c r="F3715" s="23"/>
      <c r="G3715" s="23"/>
      <c r="H3715" s="23"/>
      <c r="I3715" s="23"/>
      <c r="J3715" s="23"/>
      <c r="K3715" s="23"/>
      <c r="L3715" s="23"/>
    </row>
    <row r="3716" spans="5:12" s="24" customFormat="1" x14ac:dyDescent="0.25">
      <c r="E3716" s="23"/>
      <c r="F3716" s="23"/>
      <c r="G3716" s="23"/>
      <c r="H3716" s="23"/>
      <c r="I3716" s="23"/>
      <c r="J3716" s="23"/>
      <c r="K3716" s="23"/>
      <c r="L3716" s="23"/>
    </row>
    <row r="3717" spans="5:12" s="24" customFormat="1" x14ac:dyDescent="0.25">
      <c r="E3717" s="23"/>
      <c r="F3717" s="23"/>
      <c r="G3717" s="23"/>
      <c r="H3717" s="23"/>
      <c r="I3717" s="23"/>
      <c r="J3717" s="23"/>
      <c r="K3717" s="23"/>
      <c r="L3717" s="23"/>
    </row>
    <row r="3718" spans="5:12" s="24" customFormat="1" x14ac:dyDescent="0.25">
      <c r="E3718" s="23"/>
      <c r="F3718" s="23"/>
      <c r="G3718" s="23"/>
      <c r="H3718" s="23"/>
      <c r="I3718" s="23"/>
      <c r="J3718" s="23"/>
      <c r="K3718" s="23"/>
      <c r="L3718" s="23"/>
    </row>
    <row r="3719" spans="5:12" s="24" customFormat="1" x14ac:dyDescent="0.25">
      <c r="E3719" s="23"/>
      <c r="F3719" s="23"/>
      <c r="G3719" s="23"/>
      <c r="H3719" s="23"/>
      <c r="I3719" s="23"/>
      <c r="J3719" s="23"/>
      <c r="K3719" s="23"/>
      <c r="L3719" s="23"/>
    </row>
    <row r="3720" spans="5:12" s="24" customFormat="1" x14ac:dyDescent="0.25">
      <c r="E3720" s="23"/>
      <c r="F3720" s="23"/>
      <c r="G3720" s="23"/>
      <c r="H3720" s="23"/>
      <c r="I3720" s="23"/>
      <c r="J3720" s="23"/>
      <c r="K3720" s="23"/>
      <c r="L3720" s="23"/>
    </row>
    <row r="3721" spans="5:12" s="24" customFormat="1" x14ac:dyDescent="0.25">
      <c r="E3721" s="23"/>
      <c r="F3721" s="23"/>
      <c r="G3721" s="23"/>
      <c r="H3721" s="23"/>
      <c r="I3721" s="23"/>
      <c r="J3721" s="23"/>
      <c r="K3721" s="23"/>
      <c r="L3721" s="23"/>
    </row>
    <row r="3722" spans="5:12" s="24" customFormat="1" x14ac:dyDescent="0.25">
      <c r="E3722" s="23"/>
      <c r="F3722" s="23"/>
      <c r="G3722" s="23"/>
      <c r="H3722" s="23"/>
      <c r="I3722" s="23"/>
      <c r="J3722" s="23"/>
      <c r="K3722" s="23"/>
      <c r="L3722" s="23"/>
    </row>
    <row r="3723" spans="5:12" s="24" customFormat="1" x14ac:dyDescent="0.25">
      <c r="E3723" s="23"/>
      <c r="F3723" s="23"/>
      <c r="G3723" s="23"/>
      <c r="H3723" s="23"/>
      <c r="I3723" s="23"/>
      <c r="J3723" s="23"/>
      <c r="K3723" s="23"/>
      <c r="L3723" s="23"/>
    </row>
    <row r="3724" spans="5:12" s="24" customFormat="1" x14ac:dyDescent="0.25">
      <c r="E3724" s="23"/>
      <c r="F3724" s="23"/>
      <c r="G3724" s="23"/>
      <c r="H3724" s="23"/>
      <c r="I3724" s="23"/>
      <c r="J3724" s="23"/>
      <c r="K3724" s="23"/>
      <c r="L3724" s="23"/>
    </row>
    <row r="3725" spans="5:12" s="24" customFormat="1" x14ac:dyDescent="0.25">
      <c r="E3725" s="23"/>
      <c r="F3725" s="23"/>
      <c r="G3725" s="23"/>
      <c r="H3725" s="23"/>
      <c r="I3725" s="23"/>
      <c r="J3725" s="23"/>
      <c r="K3725" s="23"/>
      <c r="L3725" s="23"/>
    </row>
    <row r="3726" spans="5:12" s="24" customFormat="1" x14ac:dyDescent="0.25">
      <c r="E3726" s="23"/>
      <c r="F3726" s="23"/>
      <c r="G3726" s="23"/>
      <c r="H3726" s="23"/>
      <c r="I3726" s="23"/>
      <c r="J3726" s="23"/>
      <c r="K3726" s="23"/>
      <c r="L3726" s="23"/>
    </row>
    <row r="3727" spans="5:12" s="24" customFormat="1" x14ac:dyDescent="0.25">
      <c r="E3727" s="23"/>
      <c r="F3727" s="23"/>
      <c r="G3727" s="23"/>
      <c r="H3727" s="23"/>
      <c r="I3727" s="23"/>
      <c r="J3727" s="23"/>
      <c r="K3727" s="23"/>
      <c r="L3727" s="23"/>
    </row>
    <row r="3728" spans="5:12" s="24" customFormat="1" x14ac:dyDescent="0.25">
      <c r="E3728" s="23"/>
      <c r="F3728" s="23"/>
      <c r="G3728" s="23"/>
      <c r="H3728" s="23"/>
      <c r="I3728" s="23"/>
      <c r="J3728" s="23"/>
      <c r="K3728" s="23"/>
      <c r="L3728" s="23"/>
    </row>
    <row r="3729" spans="5:12" s="24" customFormat="1" x14ac:dyDescent="0.25">
      <c r="E3729" s="23"/>
      <c r="F3729" s="23"/>
      <c r="G3729" s="23"/>
      <c r="H3729" s="23"/>
      <c r="I3729" s="23"/>
      <c r="J3729" s="23"/>
      <c r="K3729" s="23"/>
      <c r="L3729" s="23"/>
    </row>
    <row r="3730" spans="5:12" s="24" customFormat="1" x14ac:dyDescent="0.25">
      <c r="E3730" s="23"/>
      <c r="F3730" s="23"/>
      <c r="G3730" s="23"/>
      <c r="H3730" s="23"/>
      <c r="I3730" s="23"/>
      <c r="J3730" s="23"/>
      <c r="K3730" s="23"/>
      <c r="L3730" s="23"/>
    </row>
    <row r="3731" spans="5:12" s="24" customFormat="1" x14ac:dyDescent="0.25">
      <c r="E3731" s="23"/>
      <c r="F3731" s="23"/>
      <c r="G3731" s="23"/>
      <c r="H3731" s="23"/>
      <c r="I3731" s="23"/>
      <c r="J3731" s="23"/>
      <c r="K3731" s="23"/>
      <c r="L3731" s="23"/>
    </row>
    <row r="3732" spans="5:12" s="24" customFormat="1" x14ac:dyDescent="0.25">
      <c r="E3732" s="23"/>
      <c r="F3732" s="23"/>
      <c r="G3732" s="23"/>
      <c r="H3732" s="23"/>
      <c r="I3732" s="23"/>
      <c r="J3732" s="23"/>
      <c r="K3732" s="23"/>
      <c r="L3732" s="23"/>
    </row>
    <row r="3733" spans="5:12" s="24" customFormat="1" x14ac:dyDescent="0.25">
      <c r="E3733" s="23"/>
      <c r="F3733" s="23"/>
      <c r="G3733" s="23"/>
      <c r="H3733" s="23"/>
      <c r="I3733" s="23"/>
      <c r="J3733" s="23"/>
      <c r="K3733" s="23"/>
      <c r="L3733" s="23"/>
    </row>
    <row r="3734" spans="5:12" s="24" customFormat="1" x14ac:dyDescent="0.25">
      <c r="E3734" s="23"/>
      <c r="F3734" s="23"/>
      <c r="G3734" s="23"/>
      <c r="H3734" s="23"/>
      <c r="I3734" s="23"/>
      <c r="J3734" s="23"/>
      <c r="K3734" s="23"/>
      <c r="L3734" s="23"/>
    </row>
    <row r="3735" spans="5:12" s="24" customFormat="1" x14ac:dyDescent="0.25">
      <c r="E3735" s="23"/>
      <c r="F3735" s="23"/>
      <c r="G3735" s="23"/>
      <c r="H3735" s="23"/>
      <c r="I3735" s="23"/>
      <c r="J3735" s="23"/>
      <c r="K3735" s="23"/>
      <c r="L3735" s="23"/>
    </row>
    <row r="3736" spans="5:12" s="24" customFormat="1" x14ac:dyDescent="0.25">
      <c r="E3736" s="23"/>
      <c r="F3736" s="23"/>
      <c r="G3736" s="23"/>
      <c r="H3736" s="23"/>
      <c r="I3736" s="23"/>
      <c r="J3736" s="23"/>
      <c r="K3736" s="23"/>
      <c r="L3736" s="23"/>
    </row>
    <row r="3737" spans="5:12" s="24" customFormat="1" x14ac:dyDescent="0.25">
      <c r="E3737" s="23"/>
      <c r="F3737" s="23"/>
      <c r="G3737" s="23"/>
      <c r="H3737" s="23"/>
      <c r="I3737" s="23"/>
      <c r="J3737" s="23"/>
      <c r="K3737" s="23"/>
      <c r="L3737" s="23"/>
    </row>
    <row r="3738" spans="5:12" s="24" customFormat="1" x14ac:dyDescent="0.25">
      <c r="E3738" s="23"/>
      <c r="F3738" s="23"/>
      <c r="G3738" s="23"/>
      <c r="H3738" s="23"/>
      <c r="I3738" s="23"/>
      <c r="J3738" s="23"/>
      <c r="K3738" s="23"/>
      <c r="L3738" s="23"/>
    </row>
    <row r="3739" spans="5:12" s="24" customFormat="1" x14ac:dyDescent="0.25">
      <c r="E3739" s="23"/>
      <c r="F3739" s="23"/>
      <c r="G3739" s="23"/>
      <c r="H3739" s="23"/>
      <c r="I3739" s="23"/>
      <c r="J3739" s="23"/>
      <c r="K3739" s="23"/>
      <c r="L3739" s="23"/>
    </row>
    <row r="3740" spans="5:12" s="24" customFormat="1" x14ac:dyDescent="0.25">
      <c r="E3740" s="23"/>
      <c r="F3740" s="23"/>
      <c r="G3740" s="23"/>
      <c r="H3740" s="23"/>
      <c r="I3740" s="23"/>
      <c r="J3740" s="23"/>
      <c r="K3740" s="23"/>
      <c r="L3740" s="23"/>
    </row>
    <row r="3741" spans="5:12" s="24" customFormat="1" x14ac:dyDescent="0.25">
      <c r="E3741" s="23"/>
      <c r="F3741" s="23"/>
      <c r="G3741" s="23"/>
      <c r="H3741" s="23"/>
      <c r="I3741" s="23"/>
      <c r="J3741" s="23"/>
      <c r="K3741" s="23"/>
      <c r="L3741" s="23"/>
    </row>
    <row r="3742" spans="5:12" s="24" customFormat="1" x14ac:dyDescent="0.25">
      <c r="E3742" s="23"/>
      <c r="F3742" s="23"/>
      <c r="G3742" s="23"/>
      <c r="H3742" s="23"/>
      <c r="I3742" s="23"/>
      <c r="J3742" s="23"/>
      <c r="K3742" s="23"/>
      <c r="L3742" s="23"/>
    </row>
    <row r="3743" spans="5:12" s="24" customFormat="1" x14ac:dyDescent="0.25">
      <c r="E3743" s="23"/>
      <c r="F3743" s="23"/>
      <c r="G3743" s="23"/>
      <c r="H3743" s="23"/>
      <c r="I3743" s="23"/>
      <c r="J3743" s="23"/>
      <c r="K3743" s="23"/>
      <c r="L3743" s="23"/>
    </row>
    <row r="3744" spans="5:12" s="24" customFormat="1" x14ac:dyDescent="0.25">
      <c r="E3744" s="23"/>
      <c r="F3744" s="23"/>
      <c r="G3744" s="23"/>
      <c r="H3744" s="23"/>
      <c r="I3744" s="23"/>
      <c r="J3744" s="23"/>
      <c r="K3744" s="23"/>
      <c r="L3744" s="23"/>
    </row>
    <row r="3745" spans="5:12" s="24" customFormat="1" x14ac:dyDescent="0.25">
      <c r="E3745" s="23"/>
      <c r="F3745" s="23"/>
      <c r="G3745" s="23"/>
      <c r="H3745" s="23"/>
      <c r="I3745" s="23"/>
      <c r="J3745" s="23"/>
      <c r="K3745" s="23"/>
      <c r="L3745" s="23"/>
    </row>
    <row r="3746" spans="5:12" s="24" customFormat="1" x14ac:dyDescent="0.25">
      <c r="E3746" s="23"/>
      <c r="F3746" s="23"/>
      <c r="G3746" s="23"/>
      <c r="H3746" s="23"/>
      <c r="I3746" s="23"/>
      <c r="J3746" s="23"/>
      <c r="K3746" s="23"/>
      <c r="L3746" s="23"/>
    </row>
    <row r="3747" spans="5:12" s="24" customFormat="1" x14ac:dyDescent="0.25">
      <c r="E3747" s="23"/>
      <c r="F3747" s="23"/>
      <c r="G3747" s="23"/>
      <c r="H3747" s="23"/>
      <c r="I3747" s="23"/>
      <c r="J3747" s="23"/>
      <c r="K3747" s="23"/>
      <c r="L3747" s="23"/>
    </row>
    <row r="3748" spans="5:12" s="24" customFormat="1" x14ac:dyDescent="0.25">
      <c r="E3748" s="23"/>
      <c r="F3748" s="23"/>
      <c r="G3748" s="23"/>
      <c r="H3748" s="23"/>
      <c r="I3748" s="23"/>
      <c r="J3748" s="23"/>
      <c r="K3748" s="23"/>
      <c r="L3748" s="23"/>
    </row>
    <row r="3749" spans="5:12" s="24" customFormat="1" x14ac:dyDescent="0.25">
      <c r="E3749" s="23"/>
      <c r="F3749" s="23"/>
      <c r="G3749" s="23"/>
      <c r="H3749" s="23"/>
      <c r="I3749" s="23"/>
      <c r="J3749" s="23"/>
      <c r="K3749" s="23"/>
      <c r="L3749" s="23"/>
    </row>
    <row r="3750" spans="5:12" s="24" customFormat="1" x14ac:dyDescent="0.25">
      <c r="E3750" s="23"/>
      <c r="F3750" s="23"/>
      <c r="G3750" s="23"/>
      <c r="H3750" s="23"/>
      <c r="I3750" s="23"/>
      <c r="J3750" s="23"/>
      <c r="K3750" s="23"/>
      <c r="L3750" s="23"/>
    </row>
    <row r="3751" spans="5:12" s="24" customFormat="1" x14ac:dyDescent="0.25">
      <c r="E3751" s="23"/>
      <c r="F3751" s="23"/>
      <c r="G3751" s="23"/>
      <c r="H3751" s="23"/>
      <c r="I3751" s="23"/>
      <c r="J3751" s="23"/>
      <c r="K3751" s="23"/>
      <c r="L3751" s="23"/>
    </row>
    <row r="3752" spans="5:12" s="24" customFormat="1" x14ac:dyDescent="0.25">
      <c r="E3752" s="23"/>
      <c r="F3752" s="23"/>
      <c r="G3752" s="23"/>
      <c r="H3752" s="23"/>
      <c r="I3752" s="23"/>
      <c r="J3752" s="23"/>
      <c r="K3752" s="23"/>
      <c r="L3752" s="23"/>
    </row>
    <row r="3753" spans="5:12" s="24" customFormat="1" x14ac:dyDescent="0.25">
      <c r="E3753" s="23"/>
      <c r="F3753" s="23"/>
      <c r="G3753" s="23"/>
      <c r="H3753" s="23"/>
      <c r="I3753" s="23"/>
      <c r="J3753" s="23"/>
      <c r="K3753" s="23"/>
      <c r="L3753" s="23"/>
    </row>
    <row r="3754" spans="5:12" s="24" customFormat="1" x14ac:dyDescent="0.25">
      <c r="E3754" s="23"/>
      <c r="F3754" s="23"/>
      <c r="G3754" s="23"/>
      <c r="H3754" s="23"/>
      <c r="I3754" s="23"/>
      <c r="J3754" s="23"/>
      <c r="K3754" s="23"/>
      <c r="L3754" s="23"/>
    </row>
    <row r="3755" spans="5:12" s="24" customFormat="1" x14ac:dyDescent="0.25">
      <c r="E3755" s="23"/>
      <c r="F3755" s="23"/>
      <c r="G3755" s="23"/>
      <c r="H3755" s="23"/>
      <c r="I3755" s="23"/>
      <c r="J3755" s="23"/>
      <c r="K3755" s="23"/>
      <c r="L3755" s="23"/>
    </row>
    <row r="3756" spans="5:12" s="24" customFormat="1" x14ac:dyDescent="0.25">
      <c r="E3756" s="23"/>
      <c r="F3756" s="23"/>
      <c r="G3756" s="23"/>
      <c r="H3756" s="23"/>
      <c r="I3756" s="23"/>
      <c r="J3756" s="23"/>
      <c r="K3756" s="23"/>
      <c r="L3756" s="23"/>
    </row>
    <row r="3757" spans="5:12" s="24" customFormat="1" x14ac:dyDescent="0.25">
      <c r="E3757" s="23"/>
      <c r="F3757" s="23"/>
      <c r="G3757" s="23"/>
      <c r="H3757" s="23"/>
      <c r="I3757" s="23"/>
      <c r="J3757" s="23"/>
      <c r="K3757" s="23"/>
      <c r="L3757" s="23"/>
    </row>
    <row r="3758" spans="5:12" s="24" customFormat="1" x14ac:dyDescent="0.25">
      <c r="E3758" s="23"/>
      <c r="F3758" s="23"/>
      <c r="G3758" s="23"/>
      <c r="H3758" s="23"/>
      <c r="I3758" s="23"/>
      <c r="J3758" s="23"/>
      <c r="K3758" s="23"/>
      <c r="L3758" s="23"/>
    </row>
    <row r="3759" spans="5:12" s="24" customFormat="1" x14ac:dyDescent="0.25">
      <c r="E3759" s="23"/>
      <c r="F3759" s="23"/>
      <c r="G3759" s="23"/>
      <c r="H3759" s="23"/>
      <c r="I3759" s="23"/>
      <c r="J3759" s="23"/>
      <c r="K3759" s="23"/>
      <c r="L3759" s="23"/>
    </row>
    <row r="3760" spans="5:12" s="24" customFormat="1" x14ac:dyDescent="0.25">
      <c r="E3760" s="23"/>
      <c r="F3760" s="23"/>
      <c r="G3760" s="23"/>
      <c r="H3760" s="23"/>
      <c r="I3760" s="23"/>
      <c r="J3760" s="23"/>
      <c r="K3760" s="23"/>
      <c r="L3760" s="23"/>
    </row>
    <row r="3761" spans="5:12" s="24" customFormat="1" x14ac:dyDescent="0.25">
      <c r="E3761" s="23"/>
      <c r="F3761" s="23"/>
      <c r="G3761" s="23"/>
      <c r="H3761" s="23"/>
      <c r="I3761" s="23"/>
      <c r="J3761" s="23"/>
      <c r="K3761" s="23"/>
      <c r="L3761" s="23"/>
    </row>
    <row r="3762" spans="5:12" s="24" customFormat="1" x14ac:dyDescent="0.25">
      <c r="E3762" s="23"/>
      <c r="F3762" s="23"/>
      <c r="G3762" s="23"/>
      <c r="H3762" s="23"/>
      <c r="I3762" s="23"/>
      <c r="J3762" s="23"/>
      <c r="K3762" s="23"/>
      <c r="L3762" s="23"/>
    </row>
    <row r="3763" spans="5:12" s="24" customFormat="1" x14ac:dyDescent="0.25">
      <c r="E3763" s="23"/>
      <c r="F3763" s="23"/>
      <c r="G3763" s="23"/>
      <c r="H3763" s="23"/>
      <c r="I3763" s="23"/>
      <c r="J3763" s="23"/>
      <c r="K3763" s="23"/>
      <c r="L3763" s="23"/>
    </row>
    <row r="3764" spans="5:12" s="24" customFormat="1" x14ac:dyDescent="0.25">
      <c r="E3764" s="23"/>
      <c r="F3764" s="23"/>
      <c r="G3764" s="23"/>
      <c r="H3764" s="23"/>
      <c r="I3764" s="23"/>
      <c r="J3764" s="23"/>
      <c r="K3764" s="23"/>
      <c r="L3764" s="23"/>
    </row>
    <row r="3765" spans="5:12" s="24" customFormat="1" x14ac:dyDescent="0.25">
      <c r="E3765" s="23"/>
      <c r="F3765" s="23"/>
      <c r="G3765" s="23"/>
      <c r="H3765" s="23"/>
      <c r="I3765" s="23"/>
      <c r="J3765" s="23"/>
      <c r="K3765" s="23"/>
      <c r="L3765" s="23"/>
    </row>
    <row r="3766" spans="5:12" s="24" customFormat="1" x14ac:dyDescent="0.25">
      <c r="E3766" s="23"/>
      <c r="F3766" s="23"/>
      <c r="G3766" s="23"/>
      <c r="H3766" s="23"/>
      <c r="I3766" s="23"/>
      <c r="J3766" s="23"/>
      <c r="K3766" s="23"/>
      <c r="L3766" s="23"/>
    </row>
    <row r="3767" spans="5:12" s="24" customFormat="1" x14ac:dyDescent="0.25">
      <c r="E3767" s="23"/>
      <c r="F3767" s="23"/>
      <c r="G3767" s="23"/>
      <c r="H3767" s="23"/>
      <c r="I3767" s="23"/>
      <c r="J3767" s="23"/>
      <c r="K3767" s="23"/>
      <c r="L3767" s="23"/>
    </row>
    <row r="3768" spans="5:12" s="24" customFormat="1" x14ac:dyDescent="0.25">
      <c r="E3768" s="23"/>
      <c r="F3768" s="23"/>
      <c r="G3768" s="23"/>
      <c r="H3768" s="23"/>
      <c r="I3768" s="23"/>
      <c r="J3768" s="23"/>
      <c r="K3768" s="23"/>
      <c r="L3768" s="23"/>
    </row>
    <row r="3769" spans="5:12" s="24" customFormat="1" x14ac:dyDescent="0.25">
      <c r="E3769" s="23"/>
      <c r="F3769" s="23"/>
      <c r="G3769" s="23"/>
      <c r="H3769" s="23"/>
      <c r="I3769" s="23"/>
      <c r="J3769" s="23"/>
      <c r="K3769" s="23"/>
      <c r="L3769" s="23"/>
    </row>
    <row r="3770" spans="5:12" s="24" customFormat="1" x14ac:dyDescent="0.25">
      <c r="E3770" s="23"/>
      <c r="F3770" s="23"/>
      <c r="G3770" s="23"/>
      <c r="H3770" s="23"/>
      <c r="I3770" s="23"/>
      <c r="J3770" s="23"/>
      <c r="K3770" s="23"/>
      <c r="L3770" s="23"/>
    </row>
    <row r="3771" spans="5:12" s="24" customFormat="1" x14ac:dyDescent="0.25">
      <c r="E3771" s="23"/>
      <c r="F3771" s="23"/>
      <c r="G3771" s="23"/>
      <c r="H3771" s="23"/>
      <c r="I3771" s="23"/>
      <c r="J3771" s="23"/>
      <c r="K3771" s="23"/>
      <c r="L3771" s="23"/>
    </row>
    <row r="3772" spans="5:12" s="24" customFormat="1" x14ac:dyDescent="0.25">
      <c r="E3772" s="23"/>
      <c r="F3772" s="23"/>
      <c r="G3772" s="23"/>
      <c r="H3772" s="23"/>
      <c r="I3772" s="23"/>
      <c r="J3772" s="23"/>
      <c r="K3772" s="23"/>
      <c r="L3772" s="23"/>
    </row>
    <row r="3773" spans="5:12" s="24" customFormat="1" x14ac:dyDescent="0.25">
      <c r="E3773" s="23"/>
      <c r="F3773" s="23"/>
      <c r="G3773" s="23"/>
      <c r="H3773" s="23"/>
      <c r="I3773" s="23"/>
      <c r="J3773" s="23"/>
      <c r="K3773" s="23"/>
      <c r="L3773" s="23"/>
    </row>
    <row r="3774" spans="5:12" s="24" customFormat="1" x14ac:dyDescent="0.25">
      <c r="E3774" s="23"/>
      <c r="F3774" s="23"/>
      <c r="G3774" s="23"/>
      <c r="H3774" s="23"/>
      <c r="I3774" s="23"/>
      <c r="J3774" s="23"/>
      <c r="K3774" s="23"/>
      <c r="L3774" s="23"/>
    </row>
    <row r="3775" spans="5:12" s="24" customFormat="1" x14ac:dyDescent="0.25">
      <c r="E3775" s="23"/>
      <c r="F3775" s="23"/>
      <c r="G3775" s="23"/>
      <c r="H3775" s="23"/>
      <c r="I3775" s="23"/>
      <c r="J3775" s="23"/>
      <c r="K3775" s="23"/>
      <c r="L3775" s="23"/>
    </row>
    <row r="3776" spans="5:12" s="24" customFormat="1" x14ac:dyDescent="0.25">
      <c r="E3776" s="23"/>
      <c r="F3776" s="23"/>
      <c r="G3776" s="23"/>
      <c r="H3776" s="23"/>
      <c r="I3776" s="23"/>
      <c r="J3776" s="23"/>
      <c r="K3776" s="23"/>
      <c r="L3776" s="23"/>
    </row>
    <row r="3777" spans="5:12" s="24" customFormat="1" x14ac:dyDescent="0.25">
      <c r="E3777" s="23"/>
      <c r="F3777" s="23"/>
      <c r="G3777" s="23"/>
      <c r="H3777" s="23"/>
      <c r="I3777" s="23"/>
      <c r="J3777" s="23"/>
      <c r="K3777" s="23"/>
      <c r="L3777" s="23"/>
    </row>
    <row r="3778" spans="5:12" s="24" customFormat="1" x14ac:dyDescent="0.25">
      <c r="E3778" s="23"/>
      <c r="F3778" s="23"/>
      <c r="G3778" s="23"/>
      <c r="H3778" s="23"/>
      <c r="I3778" s="23"/>
      <c r="J3778" s="23"/>
      <c r="K3778" s="23"/>
      <c r="L3778" s="23"/>
    </row>
    <row r="3779" spans="5:12" s="24" customFormat="1" x14ac:dyDescent="0.25">
      <c r="E3779" s="23"/>
      <c r="F3779" s="23"/>
      <c r="G3779" s="23"/>
      <c r="H3779" s="23"/>
      <c r="I3779" s="23"/>
      <c r="J3779" s="23"/>
      <c r="K3779" s="23"/>
      <c r="L3779" s="23"/>
    </row>
    <row r="3780" spans="5:12" s="24" customFormat="1" x14ac:dyDescent="0.25">
      <c r="E3780" s="23"/>
      <c r="F3780" s="23"/>
      <c r="G3780" s="23"/>
      <c r="H3780" s="23"/>
      <c r="I3780" s="23"/>
      <c r="J3780" s="23"/>
      <c r="K3780" s="23"/>
      <c r="L3780" s="23"/>
    </row>
    <row r="3781" spans="5:12" s="24" customFormat="1" x14ac:dyDescent="0.25">
      <c r="E3781" s="23"/>
      <c r="F3781" s="23"/>
      <c r="G3781" s="23"/>
      <c r="H3781" s="23"/>
      <c r="I3781" s="23"/>
      <c r="J3781" s="23"/>
      <c r="K3781" s="23"/>
      <c r="L3781" s="23"/>
    </row>
    <row r="3782" spans="5:12" s="24" customFormat="1" x14ac:dyDescent="0.25">
      <c r="E3782" s="23"/>
      <c r="F3782" s="23"/>
      <c r="G3782" s="23"/>
      <c r="H3782" s="23"/>
      <c r="I3782" s="23"/>
      <c r="J3782" s="23"/>
      <c r="K3782" s="23"/>
      <c r="L3782" s="23"/>
    </row>
    <row r="3783" spans="5:12" s="24" customFormat="1" x14ac:dyDescent="0.25">
      <c r="E3783" s="23"/>
      <c r="F3783" s="23"/>
      <c r="G3783" s="23"/>
      <c r="H3783" s="23"/>
      <c r="I3783" s="23"/>
      <c r="J3783" s="23"/>
      <c r="K3783" s="23"/>
      <c r="L3783" s="23"/>
    </row>
    <row r="3784" spans="5:12" s="24" customFormat="1" x14ac:dyDescent="0.25">
      <c r="E3784" s="23"/>
      <c r="F3784" s="23"/>
      <c r="G3784" s="23"/>
      <c r="H3784" s="23"/>
      <c r="I3784" s="23"/>
      <c r="J3784" s="23"/>
      <c r="K3784" s="23"/>
      <c r="L3784" s="23"/>
    </row>
    <row r="3785" spans="5:12" s="24" customFormat="1" x14ac:dyDescent="0.25">
      <c r="E3785" s="23"/>
      <c r="F3785" s="23"/>
      <c r="G3785" s="23"/>
      <c r="H3785" s="23"/>
      <c r="I3785" s="23"/>
      <c r="J3785" s="23"/>
      <c r="K3785" s="23"/>
      <c r="L3785" s="23"/>
    </row>
    <row r="3786" spans="5:12" s="24" customFormat="1" x14ac:dyDescent="0.25">
      <c r="E3786" s="23"/>
      <c r="F3786" s="23"/>
      <c r="G3786" s="23"/>
      <c r="H3786" s="23"/>
      <c r="I3786" s="23"/>
      <c r="J3786" s="23"/>
      <c r="K3786" s="23"/>
      <c r="L3786" s="23"/>
    </row>
    <row r="3787" spans="5:12" s="24" customFormat="1" x14ac:dyDescent="0.25">
      <c r="E3787" s="23"/>
      <c r="F3787" s="23"/>
      <c r="G3787" s="23"/>
      <c r="H3787" s="23"/>
      <c r="I3787" s="23"/>
      <c r="J3787" s="23"/>
      <c r="K3787" s="23"/>
      <c r="L3787" s="23"/>
    </row>
    <row r="3788" spans="5:12" s="24" customFormat="1" x14ac:dyDescent="0.25">
      <c r="E3788" s="23"/>
      <c r="F3788" s="23"/>
      <c r="G3788" s="23"/>
      <c r="H3788" s="23"/>
      <c r="I3788" s="23"/>
      <c r="J3788" s="23"/>
      <c r="K3788" s="23"/>
      <c r="L3788" s="23"/>
    </row>
    <row r="3789" spans="5:12" s="24" customFormat="1" x14ac:dyDescent="0.25">
      <c r="E3789" s="23"/>
      <c r="F3789" s="23"/>
      <c r="G3789" s="23"/>
      <c r="H3789" s="23"/>
      <c r="I3789" s="23"/>
      <c r="J3789" s="23"/>
      <c r="K3789" s="23"/>
      <c r="L3789" s="23"/>
    </row>
    <row r="3790" spans="5:12" s="24" customFormat="1" x14ac:dyDescent="0.25">
      <c r="E3790" s="23"/>
      <c r="F3790" s="23"/>
      <c r="G3790" s="23"/>
      <c r="H3790" s="23"/>
      <c r="I3790" s="23"/>
      <c r="J3790" s="23"/>
      <c r="K3790" s="23"/>
      <c r="L3790" s="23"/>
    </row>
    <row r="3791" spans="5:12" s="24" customFormat="1" x14ac:dyDescent="0.25">
      <c r="E3791" s="23"/>
      <c r="F3791" s="23"/>
      <c r="G3791" s="23"/>
      <c r="H3791" s="23"/>
      <c r="I3791" s="23"/>
      <c r="J3791" s="23"/>
      <c r="K3791" s="23"/>
      <c r="L3791" s="23"/>
    </row>
    <row r="3792" spans="5:12" s="24" customFormat="1" x14ac:dyDescent="0.25">
      <c r="E3792" s="23"/>
      <c r="F3792" s="23"/>
      <c r="G3792" s="23"/>
      <c r="H3792" s="23"/>
      <c r="I3792" s="23"/>
      <c r="J3792" s="23"/>
      <c r="K3792" s="23"/>
      <c r="L3792" s="23"/>
    </row>
    <row r="3793" spans="5:12" s="24" customFormat="1" x14ac:dyDescent="0.25">
      <c r="E3793" s="23"/>
      <c r="F3793" s="23"/>
      <c r="G3793" s="23"/>
      <c r="H3793" s="23"/>
      <c r="I3793" s="23"/>
      <c r="J3793" s="23"/>
      <c r="K3793" s="23"/>
      <c r="L3793" s="23"/>
    </row>
    <row r="3794" spans="5:12" s="24" customFormat="1" x14ac:dyDescent="0.25">
      <c r="E3794" s="23"/>
      <c r="F3794" s="23"/>
      <c r="G3794" s="23"/>
      <c r="H3794" s="23"/>
      <c r="I3794" s="23"/>
      <c r="J3794" s="23"/>
      <c r="K3794" s="23"/>
      <c r="L3794" s="23"/>
    </row>
    <row r="3795" spans="5:12" s="24" customFormat="1" x14ac:dyDescent="0.25">
      <c r="E3795" s="23"/>
      <c r="F3795" s="23"/>
      <c r="G3795" s="23"/>
      <c r="H3795" s="23"/>
      <c r="I3795" s="23"/>
      <c r="J3795" s="23"/>
      <c r="K3795" s="23"/>
      <c r="L3795" s="23"/>
    </row>
    <row r="3796" spans="5:12" s="24" customFormat="1" x14ac:dyDescent="0.25">
      <c r="E3796" s="23"/>
      <c r="F3796" s="23"/>
      <c r="G3796" s="23"/>
      <c r="H3796" s="23"/>
      <c r="I3796" s="23"/>
      <c r="J3796" s="23"/>
      <c r="K3796" s="23"/>
      <c r="L3796" s="23"/>
    </row>
    <row r="3797" spans="5:12" s="24" customFormat="1" x14ac:dyDescent="0.25">
      <c r="E3797" s="23"/>
      <c r="F3797" s="23"/>
      <c r="G3797" s="23"/>
      <c r="H3797" s="23"/>
      <c r="I3797" s="23"/>
      <c r="J3797" s="23"/>
      <c r="K3797" s="23"/>
      <c r="L3797" s="23"/>
    </row>
    <row r="3798" spans="5:12" s="24" customFormat="1" x14ac:dyDescent="0.25">
      <c r="E3798" s="23"/>
      <c r="F3798" s="23"/>
      <c r="G3798" s="23"/>
      <c r="H3798" s="23"/>
      <c r="I3798" s="23"/>
      <c r="J3798" s="23"/>
      <c r="K3798" s="23"/>
      <c r="L3798" s="23"/>
    </row>
    <row r="3799" spans="5:12" s="24" customFormat="1" x14ac:dyDescent="0.25">
      <c r="E3799" s="23"/>
      <c r="F3799" s="23"/>
      <c r="G3799" s="23"/>
      <c r="H3799" s="23"/>
      <c r="I3799" s="23"/>
      <c r="J3799" s="23"/>
      <c r="K3799" s="23"/>
      <c r="L3799" s="23"/>
    </row>
    <row r="3800" spans="5:12" s="24" customFormat="1" x14ac:dyDescent="0.25">
      <c r="E3800" s="23"/>
      <c r="F3800" s="23"/>
      <c r="G3800" s="23"/>
      <c r="H3800" s="23"/>
      <c r="I3800" s="23"/>
      <c r="J3800" s="23"/>
      <c r="K3800" s="23"/>
      <c r="L3800" s="23"/>
    </row>
    <row r="3801" spans="5:12" s="24" customFormat="1" x14ac:dyDescent="0.25">
      <c r="E3801" s="23"/>
      <c r="F3801" s="23"/>
      <c r="G3801" s="23"/>
      <c r="H3801" s="23"/>
      <c r="I3801" s="23"/>
      <c r="J3801" s="23"/>
      <c r="K3801" s="23"/>
      <c r="L3801" s="23"/>
    </row>
    <row r="3802" spans="5:12" s="24" customFormat="1" x14ac:dyDescent="0.25">
      <c r="E3802" s="23"/>
      <c r="F3802" s="23"/>
      <c r="G3802" s="23"/>
      <c r="H3802" s="23"/>
      <c r="I3802" s="23"/>
      <c r="J3802" s="23"/>
      <c r="K3802" s="23"/>
      <c r="L3802" s="23"/>
    </row>
    <row r="3803" spans="5:12" s="24" customFormat="1" x14ac:dyDescent="0.25">
      <c r="E3803" s="23"/>
      <c r="F3803" s="23"/>
      <c r="G3803" s="23"/>
      <c r="H3803" s="23"/>
      <c r="I3803" s="23"/>
      <c r="J3803" s="23"/>
      <c r="K3803" s="23"/>
      <c r="L3803" s="23"/>
    </row>
    <row r="3804" spans="5:12" s="24" customFormat="1" x14ac:dyDescent="0.25">
      <c r="E3804" s="23"/>
      <c r="F3804" s="23"/>
      <c r="G3804" s="23"/>
      <c r="H3804" s="23"/>
      <c r="I3804" s="23"/>
      <c r="J3804" s="23"/>
      <c r="K3804" s="23"/>
      <c r="L3804" s="23"/>
    </row>
    <row r="3805" spans="5:12" s="24" customFormat="1" x14ac:dyDescent="0.25">
      <c r="E3805" s="23"/>
      <c r="F3805" s="23"/>
      <c r="G3805" s="23"/>
      <c r="H3805" s="23"/>
      <c r="I3805" s="23"/>
      <c r="J3805" s="23"/>
      <c r="K3805" s="23"/>
      <c r="L3805" s="23"/>
    </row>
    <row r="3806" spans="5:12" s="24" customFormat="1" x14ac:dyDescent="0.25">
      <c r="E3806" s="23"/>
      <c r="F3806" s="23"/>
      <c r="G3806" s="23"/>
      <c r="H3806" s="23"/>
      <c r="I3806" s="23"/>
      <c r="J3806" s="23"/>
      <c r="K3806" s="23"/>
      <c r="L3806" s="23"/>
    </row>
    <row r="3807" spans="5:12" s="24" customFormat="1" x14ac:dyDescent="0.25">
      <c r="E3807" s="23"/>
      <c r="F3807" s="23"/>
      <c r="G3807" s="23"/>
      <c r="H3807" s="23"/>
      <c r="I3807" s="23"/>
      <c r="J3807" s="23"/>
      <c r="K3807" s="23"/>
      <c r="L3807" s="23"/>
    </row>
    <row r="3808" spans="5:12" s="24" customFormat="1" x14ac:dyDescent="0.25">
      <c r="E3808" s="23"/>
      <c r="F3808" s="23"/>
      <c r="G3808" s="23"/>
      <c r="H3808" s="23"/>
      <c r="I3808" s="23"/>
      <c r="J3808" s="23"/>
      <c r="K3808" s="23"/>
      <c r="L3808" s="23"/>
    </row>
    <row r="3809" spans="5:12" s="24" customFormat="1" x14ac:dyDescent="0.25">
      <c r="E3809" s="23"/>
      <c r="F3809" s="23"/>
      <c r="G3809" s="23"/>
      <c r="H3809" s="23"/>
      <c r="I3809" s="23"/>
      <c r="J3809" s="23"/>
      <c r="K3809" s="23"/>
      <c r="L3809" s="23"/>
    </row>
    <row r="3810" spans="5:12" s="24" customFormat="1" x14ac:dyDescent="0.25">
      <c r="E3810" s="23"/>
      <c r="F3810" s="23"/>
      <c r="G3810" s="23"/>
      <c r="H3810" s="23"/>
      <c r="I3810" s="23"/>
      <c r="J3810" s="23"/>
      <c r="K3810" s="23"/>
      <c r="L3810" s="23"/>
    </row>
    <row r="3811" spans="5:12" s="24" customFormat="1" x14ac:dyDescent="0.25">
      <c r="E3811" s="23"/>
      <c r="F3811" s="23"/>
      <c r="G3811" s="23"/>
      <c r="H3811" s="23"/>
      <c r="I3811" s="23"/>
      <c r="J3811" s="23"/>
      <c r="K3811" s="23"/>
      <c r="L3811" s="23"/>
    </row>
    <row r="3812" spans="5:12" s="24" customFormat="1" x14ac:dyDescent="0.25">
      <c r="E3812" s="23"/>
      <c r="F3812" s="23"/>
      <c r="G3812" s="23"/>
      <c r="H3812" s="23"/>
      <c r="I3812" s="23"/>
      <c r="J3812" s="23"/>
      <c r="K3812" s="23"/>
      <c r="L3812" s="23"/>
    </row>
    <row r="3813" spans="5:12" s="24" customFormat="1" x14ac:dyDescent="0.25">
      <c r="E3813" s="23"/>
      <c r="F3813" s="23"/>
      <c r="G3813" s="23"/>
      <c r="H3813" s="23"/>
      <c r="I3813" s="23"/>
      <c r="J3813" s="23"/>
      <c r="K3813" s="23"/>
      <c r="L3813" s="23"/>
    </row>
    <row r="3814" spans="5:12" s="24" customFormat="1" x14ac:dyDescent="0.25">
      <c r="E3814" s="23"/>
      <c r="F3814" s="23"/>
      <c r="G3814" s="23"/>
      <c r="H3814" s="23"/>
      <c r="I3814" s="23"/>
      <c r="J3814" s="23"/>
      <c r="K3814" s="23"/>
      <c r="L3814" s="23"/>
    </row>
    <row r="3815" spans="5:12" s="24" customFormat="1" x14ac:dyDescent="0.25">
      <c r="E3815" s="23"/>
      <c r="F3815" s="23"/>
      <c r="G3815" s="23"/>
      <c r="H3815" s="23"/>
      <c r="I3815" s="23"/>
      <c r="J3815" s="23"/>
      <c r="K3815" s="23"/>
      <c r="L3815" s="23"/>
    </row>
    <row r="3816" spans="5:12" s="24" customFormat="1" x14ac:dyDescent="0.25">
      <c r="E3816" s="23"/>
      <c r="F3816" s="23"/>
      <c r="G3816" s="23"/>
      <c r="H3816" s="23"/>
      <c r="I3816" s="23"/>
      <c r="J3816" s="23"/>
      <c r="K3816" s="23"/>
      <c r="L3816" s="23"/>
    </row>
    <row r="3817" spans="5:12" s="24" customFormat="1" x14ac:dyDescent="0.25">
      <c r="E3817" s="23"/>
      <c r="F3817" s="23"/>
      <c r="G3817" s="23"/>
      <c r="H3817" s="23"/>
      <c r="I3817" s="23"/>
      <c r="J3817" s="23"/>
      <c r="K3817" s="23"/>
      <c r="L3817" s="23"/>
    </row>
    <row r="3818" spans="5:12" s="24" customFormat="1" x14ac:dyDescent="0.25">
      <c r="E3818" s="23"/>
      <c r="F3818" s="23"/>
      <c r="G3818" s="23"/>
      <c r="H3818" s="23"/>
      <c r="I3818" s="23"/>
      <c r="J3818" s="23"/>
      <c r="K3818" s="23"/>
      <c r="L3818" s="23"/>
    </row>
    <row r="3819" spans="5:12" s="24" customFormat="1" x14ac:dyDescent="0.25">
      <c r="E3819" s="23"/>
      <c r="F3819" s="23"/>
      <c r="G3819" s="23"/>
      <c r="H3819" s="23"/>
      <c r="I3819" s="23"/>
      <c r="J3819" s="23"/>
      <c r="K3819" s="23"/>
      <c r="L3819" s="23"/>
    </row>
    <row r="3820" spans="5:12" s="24" customFormat="1" x14ac:dyDescent="0.25">
      <c r="E3820" s="23"/>
      <c r="F3820" s="23"/>
      <c r="G3820" s="23"/>
      <c r="H3820" s="23"/>
      <c r="I3820" s="23"/>
      <c r="J3820" s="23"/>
      <c r="K3820" s="23"/>
      <c r="L3820" s="23"/>
    </row>
    <row r="3821" spans="5:12" s="24" customFormat="1" x14ac:dyDescent="0.25">
      <c r="E3821" s="23"/>
      <c r="F3821" s="23"/>
      <c r="G3821" s="23"/>
      <c r="H3821" s="23"/>
      <c r="I3821" s="23"/>
      <c r="J3821" s="23"/>
      <c r="K3821" s="23"/>
      <c r="L3821" s="23"/>
    </row>
    <row r="3822" spans="5:12" s="24" customFormat="1" x14ac:dyDescent="0.25">
      <c r="E3822" s="23"/>
      <c r="F3822" s="23"/>
      <c r="G3822" s="23"/>
      <c r="H3822" s="23"/>
      <c r="I3822" s="23"/>
      <c r="J3822" s="23"/>
      <c r="K3822" s="23"/>
      <c r="L3822" s="23"/>
    </row>
    <row r="3823" spans="5:12" s="24" customFormat="1" x14ac:dyDescent="0.25">
      <c r="E3823" s="23"/>
      <c r="F3823" s="23"/>
      <c r="G3823" s="23"/>
      <c r="H3823" s="23"/>
      <c r="I3823" s="23"/>
      <c r="J3823" s="23"/>
      <c r="K3823" s="23"/>
      <c r="L3823" s="23"/>
    </row>
    <row r="3824" spans="5:12" s="24" customFormat="1" x14ac:dyDescent="0.25">
      <c r="E3824" s="23"/>
      <c r="F3824" s="23"/>
      <c r="G3824" s="23"/>
      <c r="H3824" s="23"/>
      <c r="I3824" s="23"/>
      <c r="J3824" s="23"/>
      <c r="K3824" s="23"/>
      <c r="L3824" s="23"/>
    </row>
    <row r="3825" spans="5:12" s="24" customFormat="1" x14ac:dyDescent="0.25">
      <c r="E3825" s="23"/>
      <c r="F3825" s="23"/>
      <c r="G3825" s="23"/>
      <c r="H3825" s="23"/>
      <c r="I3825" s="23"/>
      <c r="J3825" s="23"/>
      <c r="K3825" s="23"/>
      <c r="L3825" s="23"/>
    </row>
    <row r="3826" spans="5:12" s="24" customFormat="1" x14ac:dyDescent="0.25">
      <c r="E3826" s="23"/>
      <c r="F3826" s="23"/>
      <c r="G3826" s="23"/>
      <c r="H3826" s="23"/>
      <c r="I3826" s="23"/>
      <c r="J3826" s="23"/>
      <c r="K3826" s="23"/>
      <c r="L3826" s="23"/>
    </row>
    <row r="3827" spans="5:12" s="24" customFormat="1" x14ac:dyDescent="0.25">
      <c r="E3827" s="23"/>
      <c r="F3827" s="23"/>
      <c r="G3827" s="23"/>
      <c r="H3827" s="23"/>
      <c r="I3827" s="23"/>
      <c r="J3827" s="23"/>
      <c r="K3827" s="23"/>
      <c r="L3827" s="23"/>
    </row>
    <row r="3828" spans="5:12" s="24" customFormat="1" x14ac:dyDescent="0.25">
      <c r="E3828" s="23"/>
      <c r="F3828" s="23"/>
      <c r="G3828" s="23"/>
      <c r="H3828" s="23"/>
      <c r="I3828" s="23"/>
      <c r="J3828" s="23"/>
      <c r="K3828" s="23"/>
      <c r="L3828" s="23"/>
    </row>
    <row r="3829" spans="5:12" s="24" customFormat="1" x14ac:dyDescent="0.25">
      <c r="E3829" s="23"/>
      <c r="F3829" s="23"/>
      <c r="G3829" s="23"/>
      <c r="H3829" s="23"/>
      <c r="I3829" s="23"/>
      <c r="J3829" s="23"/>
      <c r="K3829" s="23"/>
      <c r="L3829" s="23"/>
    </row>
    <row r="3830" spans="5:12" s="24" customFormat="1" x14ac:dyDescent="0.25">
      <c r="E3830" s="23"/>
      <c r="F3830" s="23"/>
      <c r="G3830" s="23"/>
      <c r="H3830" s="23"/>
      <c r="I3830" s="23"/>
      <c r="J3830" s="23"/>
      <c r="K3830" s="23"/>
      <c r="L3830" s="23"/>
    </row>
    <row r="3831" spans="5:12" s="24" customFormat="1" x14ac:dyDescent="0.25">
      <c r="E3831" s="23"/>
      <c r="F3831" s="23"/>
      <c r="G3831" s="23"/>
      <c r="H3831" s="23"/>
      <c r="I3831" s="23"/>
      <c r="J3831" s="23"/>
      <c r="K3831" s="23"/>
      <c r="L3831" s="23"/>
    </row>
    <row r="3832" spans="5:12" s="24" customFormat="1" x14ac:dyDescent="0.25">
      <c r="E3832" s="23"/>
      <c r="F3832" s="23"/>
      <c r="G3832" s="23"/>
      <c r="H3832" s="23"/>
      <c r="I3832" s="23"/>
      <c r="J3832" s="23"/>
      <c r="K3832" s="23"/>
      <c r="L3832" s="23"/>
    </row>
    <row r="3833" spans="5:12" s="24" customFormat="1" x14ac:dyDescent="0.25">
      <c r="E3833" s="23"/>
      <c r="F3833" s="23"/>
      <c r="G3833" s="23"/>
      <c r="H3833" s="23"/>
      <c r="I3833" s="23"/>
      <c r="J3833" s="23"/>
      <c r="K3833" s="23"/>
      <c r="L3833" s="23"/>
    </row>
    <row r="3834" spans="5:12" s="24" customFormat="1" x14ac:dyDescent="0.25">
      <c r="E3834" s="23"/>
      <c r="F3834" s="23"/>
      <c r="G3834" s="23"/>
      <c r="H3834" s="23"/>
      <c r="I3834" s="23"/>
      <c r="J3834" s="23"/>
      <c r="K3834" s="23"/>
      <c r="L3834" s="23"/>
    </row>
    <row r="3835" spans="5:12" s="24" customFormat="1" x14ac:dyDescent="0.25">
      <c r="E3835" s="23"/>
      <c r="F3835" s="23"/>
      <c r="G3835" s="23"/>
      <c r="H3835" s="23"/>
      <c r="I3835" s="23"/>
      <c r="J3835" s="23"/>
      <c r="K3835" s="23"/>
      <c r="L3835" s="23"/>
    </row>
    <row r="3836" spans="5:12" s="24" customFormat="1" x14ac:dyDescent="0.25">
      <c r="E3836" s="23"/>
      <c r="F3836" s="23"/>
      <c r="G3836" s="23"/>
      <c r="H3836" s="23"/>
      <c r="I3836" s="23"/>
      <c r="J3836" s="23"/>
      <c r="K3836" s="23"/>
      <c r="L3836" s="23"/>
    </row>
    <row r="3837" spans="5:12" s="24" customFormat="1" x14ac:dyDescent="0.25">
      <c r="E3837" s="23"/>
      <c r="F3837" s="23"/>
      <c r="G3837" s="23"/>
      <c r="H3837" s="23"/>
      <c r="I3837" s="23"/>
      <c r="J3837" s="23"/>
      <c r="K3837" s="23"/>
      <c r="L3837" s="23"/>
    </row>
    <row r="3838" spans="5:12" s="24" customFormat="1" x14ac:dyDescent="0.25">
      <c r="E3838" s="23"/>
      <c r="F3838" s="23"/>
      <c r="G3838" s="23"/>
      <c r="H3838" s="23"/>
      <c r="I3838" s="23"/>
      <c r="J3838" s="23"/>
      <c r="K3838" s="23"/>
      <c r="L3838" s="23"/>
    </row>
    <row r="3839" spans="5:12" s="24" customFormat="1" x14ac:dyDescent="0.25">
      <c r="E3839" s="23"/>
      <c r="F3839" s="23"/>
      <c r="G3839" s="23"/>
      <c r="H3839" s="23"/>
      <c r="I3839" s="23"/>
      <c r="J3839" s="23"/>
      <c r="K3839" s="23"/>
      <c r="L3839" s="23"/>
    </row>
    <row r="3840" spans="5:12" s="24" customFormat="1" x14ac:dyDescent="0.25">
      <c r="E3840" s="23"/>
      <c r="F3840" s="23"/>
      <c r="G3840" s="23"/>
      <c r="H3840" s="23"/>
      <c r="I3840" s="23"/>
      <c r="J3840" s="23"/>
      <c r="K3840" s="23"/>
      <c r="L3840" s="23"/>
    </row>
    <row r="3841" spans="5:12" s="24" customFormat="1" x14ac:dyDescent="0.25">
      <c r="E3841" s="23"/>
      <c r="F3841" s="23"/>
      <c r="G3841" s="23"/>
      <c r="H3841" s="23"/>
      <c r="I3841" s="23"/>
      <c r="J3841" s="23"/>
      <c r="K3841" s="23"/>
      <c r="L3841" s="23"/>
    </row>
    <row r="3842" spans="5:12" s="24" customFormat="1" x14ac:dyDescent="0.25">
      <c r="E3842" s="23"/>
      <c r="F3842" s="23"/>
      <c r="G3842" s="23"/>
      <c r="H3842" s="23"/>
      <c r="I3842" s="23"/>
      <c r="J3842" s="23"/>
      <c r="K3842" s="23"/>
      <c r="L3842" s="23"/>
    </row>
    <row r="3843" spans="5:12" s="24" customFormat="1" x14ac:dyDescent="0.25">
      <c r="E3843" s="23"/>
      <c r="F3843" s="23"/>
      <c r="G3843" s="23"/>
      <c r="H3843" s="23"/>
      <c r="I3843" s="23"/>
      <c r="J3843" s="23"/>
      <c r="K3843" s="23"/>
      <c r="L3843" s="23"/>
    </row>
    <row r="3844" spans="5:12" s="24" customFormat="1" x14ac:dyDescent="0.25">
      <c r="E3844" s="23"/>
      <c r="F3844" s="23"/>
      <c r="G3844" s="23"/>
      <c r="H3844" s="23"/>
      <c r="I3844" s="23"/>
      <c r="J3844" s="23"/>
      <c r="K3844" s="23"/>
      <c r="L3844" s="23"/>
    </row>
    <row r="3845" spans="5:12" s="24" customFormat="1" x14ac:dyDescent="0.25">
      <c r="E3845" s="23"/>
      <c r="F3845" s="23"/>
      <c r="G3845" s="23"/>
      <c r="H3845" s="23"/>
      <c r="I3845" s="23"/>
      <c r="J3845" s="23"/>
      <c r="K3845" s="23"/>
      <c r="L3845" s="23"/>
    </row>
    <row r="3846" spans="5:12" s="24" customFormat="1" x14ac:dyDescent="0.25">
      <c r="E3846" s="23"/>
      <c r="F3846" s="23"/>
      <c r="G3846" s="23"/>
      <c r="H3846" s="23"/>
      <c r="I3846" s="23"/>
      <c r="J3846" s="23"/>
      <c r="K3846" s="23"/>
      <c r="L3846" s="23"/>
    </row>
    <row r="3847" spans="5:12" s="24" customFormat="1" x14ac:dyDescent="0.25">
      <c r="E3847" s="23"/>
      <c r="F3847" s="23"/>
      <c r="G3847" s="23"/>
      <c r="H3847" s="23"/>
      <c r="I3847" s="23"/>
      <c r="J3847" s="23"/>
      <c r="K3847" s="23"/>
      <c r="L3847" s="23"/>
    </row>
    <row r="3848" spans="5:12" s="24" customFormat="1" x14ac:dyDescent="0.25">
      <c r="E3848" s="23"/>
      <c r="F3848" s="23"/>
      <c r="G3848" s="23"/>
      <c r="H3848" s="23"/>
      <c r="I3848" s="23"/>
      <c r="J3848" s="23"/>
      <c r="K3848" s="23"/>
      <c r="L3848" s="23"/>
    </row>
    <row r="3849" spans="5:12" s="24" customFormat="1" x14ac:dyDescent="0.25">
      <c r="E3849" s="23"/>
      <c r="F3849" s="23"/>
      <c r="G3849" s="23"/>
      <c r="H3849" s="23"/>
      <c r="I3849" s="23"/>
      <c r="J3849" s="23"/>
      <c r="K3849" s="23"/>
      <c r="L3849" s="23"/>
    </row>
    <row r="3850" spans="5:12" s="24" customFormat="1" x14ac:dyDescent="0.25">
      <c r="E3850" s="23"/>
      <c r="F3850" s="23"/>
      <c r="G3850" s="23"/>
      <c r="H3850" s="23"/>
      <c r="I3850" s="23"/>
      <c r="J3850" s="23"/>
      <c r="K3850" s="23"/>
      <c r="L3850" s="23"/>
    </row>
    <row r="3851" spans="5:12" s="24" customFormat="1" x14ac:dyDescent="0.25">
      <c r="E3851" s="23"/>
      <c r="F3851" s="23"/>
      <c r="G3851" s="23"/>
      <c r="H3851" s="23"/>
      <c r="I3851" s="23"/>
      <c r="J3851" s="23"/>
      <c r="K3851" s="23"/>
      <c r="L3851" s="23"/>
    </row>
    <row r="3852" spans="5:12" s="24" customFormat="1" x14ac:dyDescent="0.25">
      <c r="E3852" s="23"/>
      <c r="F3852" s="23"/>
      <c r="G3852" s="23"/>
      <c r="H3852" s="23"/>
      <c r="I3852" s="23"/>
      <c r="J3852" s="23"/>
      <c r="K3852" s="23"/>
      <c r="L3852" s="23"/>
    </row>
    <row r="3853" spans="5:12" s="24" customFormat="1" x14ac:dyDescent="0.25">
      <c r="E3853" s="23"/>
      <c r="F3853" s="23"/>
      <c r="G3853" s="23"/>
      <c r="H3853" s="23"/>
      <c r="I3853" s="23"/>
      <c r="J3853" s="23"/>
      <c r="K3853" s="23"/>
      <c r="L3853" s="23"/>
    </row>
    <row r="3854" spans="5:12" s="24" customFormat="1" x14ac:dyDescent="0.25">
      <c r="E3854" s="23"/>
      <c r="F3854" s="23"/>
      <c r="G3854" s="23"/>
      <c r="H3854" s="23"/>
      <c r="I3854" s="23"/>
      <c r="J3854" s="23"/>
      <c r="K3854" s="23"/>
      <c r="L3854" s="23"/>
    </row>
    <row r="3855" spans="5:12" s="24" customFormat="1" x14ac:dyDescent="0.25">
      <c r="E3855" s="23"/>
      <c r="F3855" s="23"/>
      <c r="G3855" s="23"/>
      <c r="H3855" s="23"/>
      <c r="I3855" s="23"/>
      <c r="J3855" s="23"/>
      <c r="K3855" s="23"/>
      <c r="L3855" s="23"/>
    </row>
    <row r="3856" spans="5:12" s="24" customFormat="1" x14ac:dyDescent="0.25">
      <c r="E3856" s="23"/>
      <c r="F3856" s="23"/>
      <c r="G3856" s="23"/>
      <c r="H3856" s="23"/>
      <c r="I3856" s="23"/>
      <c r="J3856" s="23"/>
      <c r="K3856" s="23"/>
      <c r="L3856" s="23"/>
    </row>
    <row r="3857" spans="5:12" s="24" customFormat="1" x14ac:dyDescent="0.25">
      <c r="E3857" s="23"/>
      <c r="F3857" s="23"/>
      <c r="G3857" s="23"/>
      <c r="H3857" s="23"/>
      <c r="I3857" s="23"/>
      <c r="J3857" s="23"/>
      <c r="K3857" s="23"/>
      <c r="L3857" s="23"/>
    </row>
    <row r="3858" spans="5:12" s="24" customFormat="1" x14ac:dyDescent="0.25">
      <c r="E3858" s="23"/>
      <c r="F3858" s="23"/>
      <c r="G3858" s="23"/>
      <c r="H3858" s="23"/>
      <c r="I3858" s="23"/>
      <c r="J3858" s="23"/>
      <c r="K3858" s="23"/>
      <c r="L3858" s="23"/>
    </row>
    <row r="3859" spans="5:12" s="24" customFormat="1" x14ac:dyDescent="0.25">
      <c r="E3859" s="23"/>
      <c r="F3859" s="23"/>
      <c r="G3859" s="23"/>
      <c r="H3859" s="23"/>
      <c r="I3859" s="23"/>
      <c r="J3859" s="23"/>
      <c r="K3859" s="23"/>
      <c r="L3859" s="23"/>
    </row>
    <row r="3860" spans="5:12" s="24" customFormat="1" x14ac:dyDescent="0.25">
      <c r="E3860" s="23"/>
      <c r="F3860" s="23"/>
      <c r="G3860" s="23"/>
      <c r="H3860" s="23"/>
      <c r="I3860" s="23"/>
      <c r="J3860" s="23"/>
      <c r="K3860" s="23"/>
      <c r="L3860" s="23"/>
    </row>
    <row r="3861" spans="5:12" s="24" customFormat="1" x14ac:dyDescent="0.25">
      <c r="E3861" s="23"/>
      <c r="F3861" s="23"/>
      <c r="G3861" s="23"/>
      <c r="H3861" s="23"/>
      <c r="I3861" s="23"/>
      <c r="J3861" s="23"/>
      <c r="K3861" s="23"/>
      <c r="L3861" s="23"/>
    </row>
    <row r="3862" spans="5:12" s="24" customFormat="1" x14ac:dyDescent="0.25">
      <c r="E3862" s="23"/>
      <c r="F3862" s="23"/>
      <c r="G3862" s="23"/>
      <c r="H3862" s="23"/>
      <c r="I3862" s="23"/>
      <c r="J3862" s="23"/>
      <c r="K3862" s="23"/>
      <c r="L3862" s="23"/>
    </row>
    <row r="3863" spans="5:12" s="24" customFormat="1" x14ac:dyDescent="0.25">
      <c r="E3863" s="23"/>
      <c r="F3863" s="23"/>
      <c r="G3863" s="23"/>
      <c r="H3863" s="23"/>
      <c r="I3863" s="23"/>
      <c r="J3863" s="23"/>
      <c r="K3863" s="23"/>
      <c r="L3863" s="23"/>
    </row>
    <row r="3864" spans="5:12" s="24" customFormat="1" x14ac:dyDescent="0.25">
      <c r="E3864" s="23"/>
      <c r="F3864" s="23"/>
      <c r="G3864" s="23"/>
      <c r="H3864" s="23"/>
      <c r="I3864" s="23"/>
      <c r="J3864" s="23"/>
      <c r="K3864" s="23"/>
      <c r="L3864" s="23"/>
    </row>
    <row r="3865" spans="5:12" s="24" customFormat="1" x14ac:dyDescent="0.25">
      <c r="E3865" s="23"/>
      <c r="F3865" s="23"/>
      <c r="G3865" s="23"/>
      <c r="H3865" s="23"/>
      <c r="I3865" s="23"/>
      <c r="J3865" s="23"/>
      <c r="K3865" s="23"/>
      <c r="L3865" s="23"/>
    </row>
    <row r="3866" spans="5:12" s="24" customFormat="1" x14ac:dyDescent="0.25">
      <c r="E3866" s="23"/>
      <c r="F3866" s="23"/>
      <c r="G3866" s="23"/>
      <c r="H3866" s="23"/>
      <c r="I3866" s="23"/>
      <c r="J3866" s="23"/>
      <c r="K3866" s="23"/>
      <c r="L3866" s="23"/>
    </row>
    <row r="3867" spans="5:12" s="24" customFormat="1" x14ac:dyDescent="0.25">
      <c r="E3867" s="23"/>
      <c r="F3867" s="23"/>
      <c r="G3867" s="23"/>
      <c r="H3867" s="23"/>
      <c r="I3867" s="23"/>
      <c r="J3867" s="23"/>
      <c r="K3867" s="23"/>
      <c r="L3867" s="23"/>
    </row>
    <row r="3868" spans="5:12" s="24" customFormat="1" x14ac:dyDescent="0.25">
      <c r="E3868" s="23"/>
      <c r="F3868" s="23"/>
      <c r="G3868" s="23"/>
      <c r="H3868" s="23"/>
      <c r="I3868" s="23"/>
      <c r="J3868" s="23"/>
      <c r="K3868" s="23"/>
      <c r="L3868" s="23"/>
    </row>
    <row r="3869" spans="5:12" s="24" customFormat="1" x14ac:dyDescent="0.25">
      <c r="E3869" s="23"/>
      <c r="F3869" s="23"/>
      <c r="G3869" s="23"/>
      <c r="H3869" s="23"/>
      <c r="I3869" s="23"/>
      <c r="J3869" s="23"/>
      <c r="K3869" s="23"/>
      <c r="L3869" s="23"/>
    </row>
    <row r="3870" spans="5:12" s="24" customFormat="1" x14ac:dyDescent="0.25">
      <c r="E3870" s="23"/>
      <c r="F3870" s="23"/>
      <c r="G3870" s="23"/>
      <c r="H3870" s="23"/>
      <c r="I3870" s="23"/>
      <c r="J3870" s="23"/>
      <c r="K3870" s="23"/>
      <c r="L3870" s="23"/>
    </row>
    <row r="3871" spans="5:12" s="24" customFormat="1" x14ac:dyDescent="0.25">
      <c r="E3871" s="23"/>
      <c r="F3871" s="23"/>
      <c r="G3871" s="23"/>
      <c r="H3871" s="23"/>
      <c r="I3871" s="23"/>
      <c r="J3871" s="23"/>
      <c r="K3871" s="23"/>
      <c r="L3871" s="23"/>
    </row>
    <row r="3872" spans="5:12" s="24" customFormat="1" x14ac:dyDescent="0.25">
      <c r="E3872" s="23"/>
      <c r="F3872" s="23"/>
      <c r="G3872" s="23"/>
      <c r="H3872" s="23"/>
      <c r="I3872" s="23"/>
      <c r="J3872" s="23"/>
      <c r="K3872" s="23"/>
      <c r="L3872" s="23"/>
    </row>
    <row r="3873" spans="5:12" s="24" customFormat="1" x14ac:dyDescent="0.25">
      <c r="E3873" s="23"/>
      <c r="F3873" s="23"/>
      <c r="G3873" s="23"/>
      <c r="H3873" s="23"/>
      <c r="I3873" s="23"/>
      <c r="J3873" s="23"/>
      <c r="K3873" s="23"/>
      <c r="L3873" s="23"/>
    </row>
    <row r="3874" spans="5:12" s="24" customFormat="1" x14ac:dyDescent="0.25">
      <c r="E3874" s="23"/>
      <c r="F3874" s="23"/>
      <c r="G3874" s="23"/>
      <c r="H3874" s="23"/>
      <c r="I3874" s="23"/>
      <c r="J3874" s="23"/>
      <c r="K3874" s="23"/>
      <c r="L3874" s="23"/>
    </row>
    <row r="3875" spans="5:12" s="24" customFormat="1" x14ac:dyDescent="0.25">
      <c r="E3875" s="23"/>
      <c r="F3875" s="23"/>
      <c r="G3875" s="23"/>
      <c r="H3875" s="23"/>
      <c r="I3875" s="23"/>
      <c r="J3875" s="23"/>
      <c r="K3875" s="23"/>
      <c r="L3875" s="23"/>
    </row>
    <row r="3876" spans="5:12" s="24" customFormat="1" x14ac:dyDescent="0.25">
      <c r="E3876" s="23"/>
      <c r="F3876" s="23"/>
      <c r="G3876" s="23"/>
      <c r="H3876" s="23"/>
      <c r="I3876" s="23"/>
      <c r="J3876" s="23"/>
      <c r="K3876" s="23"/>
      <c r="L3876" s="23"/>
    </row>
    <row r="3877" spans="5:12" s="24" customFormat="1" x14ac:dyDescent="0.25">
      <c r="E3877" s="23"/>
      <c r="F3877" s="23"/>
      <c r="G3877" s="23"/>
      <c r="H3877" s="23"/>
      <c r="I3877" s="23"/>
      <c r="J3877" s="23"/>
      <c r="K3877" s="23"/>
      <c r="L3877" s="23"/>
    </row>
    <row r="3878" spans="5:12" s="24" customFormat="1" x14ac:dyDescent="0.25">
      <c r="E3878" s="23"/>
      <c r="F3878" s="23"/>
      <c r="G3878" s="23"/>
      <c r="H3878" s="23"/>
      <c r="I3878" s="23"/>
      <c r="J3878" s="23"/>
      <c r="K3878" s="23"/>
      <c r="L3878" s="23"/>
    </row>
    <row r="3879" spans="5:12" s="24" customFormat="1" x14ac:dyDescent="0.25">
      <c r="E3879" s="23"/>
      <c r="F3879" s="23"/>
      <c r="G3879" s="23"/>
      <c r="H3879" s="23"/>
      <c r="I3879" s="23"/>
      <c r="J3879" s="23"/>
      <c r="K3879" s="23"/>
      <c r="L3879" s="23"/>
    </row>
    <row r="3880" spans="5:12" s="24" customFormat="1" x14ac:dyDescent="0.25">
      <c r="E3880" s="23"/>
      <c r="F3880" s="23"/>
      <c r="G3880" s="23"/>
      <c r="H3880" s="23"/>
      <c r="I3880" s="23"/>
      <c r="J3880" s="23"/>
      <c r="K3880" s="23"/>
      <c r="L3880" s="23"/>
    </row>
    <row r="3881" spans="5:12" s="24" customFormat="1" x14ac:dyDescent="0.25">
      <c r="E3881" s="23"/>
      <c r="F3881" s="23"/>
      <c r="G3881" s="23"/>
      <c r="H3881" s="23"/>
      <c r="I3881" s="23"/>
      <c r="J3881" s="23"/>
      <c r="K3881" s="23"/>
      <c r="L3881" s="23"/>
    </row>
    <row r="3882" spans="5:12" s="24" customFormat="1" x14ac:dyDescent="0.25">
      <c r="E3882" s="23"/>
      <c r="F3882" s="23"/>
      <c r="G3882" s="23"/>
      <c r="H3882" s="23"/>
      <c r="I3882" s="23"/>
      <c r="J3882" s="23"/>
      <c r="K3882" s="23"/>
      <c r="L3882" s="23"/>
    </row>
    <row r="3883" spans="5:12" s="24" customFormat="1" x14ac:dyDescent="0.25">
      <c r="E3883" s="23"/>
      <c r="F3883" s="23"/>
      <c r="G3883" s="23"/>
      <c r="H3883" s="23"/>
      <c r="I3883" s="23"/>
      <c r="J3883" s="23"/>
      <c r="K3883" s="23"/>
      <c r="L3883" s="23"/>
    </row>
    <row r="3884" spans="5:12" s="24" customFormat="1" x14ac:dyDescent="0.25">
      <c r="E3884" s="23"/>
      <c r="F3884" s="23"/>
      <c r="G3884" s="23"/>
      <c r="H3884" s="23"/>
      <c r="I3884" s="23"/>
      <c r="J3884" s="23"/>
      <c r="K3884" s="23"/>
      <c r="L3884" s="23"/>
    </row>
    <row r="3885" spans="5:12" s="24" customFormat="1" x14ac:dyDescent="0.25">
      <c r="E3885" s="23"/>
      <c r="F3885" s="23"/>
      <c r="G3885" s="23"/>
      <c r="H3885" s="23"/>
      <c r="I3885" s="23"/>
      <c r="J3885" s="23"/>
      <c r="K3885" s="23"/>
      <c r="L3885" s="23"/>
    </row>
    <row r="3886" spans="5:12" s="24" customFormat="1" x14ac:dyDescent="0.25">
      <c r="E3886" s="23"/>
      <c r="F3886" s="23"/>
      <c r="G3886" s="23"/>
      <c r="H3886" s="23"/>
      <c r="I3886" s="23"/>
      <c r="J3886" s="23"/>
      <c r="K3886" s="23"/>
      <c r="L3886" s="23"/>
    </row>
    <row r="3887" spans="5:12" s="24" customFormat="1" x14ac:dyDescent="0.25">
      <c r="E3887" s="23"/>
      <c r="F3887" s="23"/>
      <c r="G3887" s="23"/>
      <c r="H3887" s="23"/>
      <c r="I3887" s="23"/>
      <c r="J3887" s="23"/>
      <c r="K3887" s="23"/>
      <c r="L3887" s="23"/>
    </row>
    <row r="3888" spans="5:12" s="24" customFormat="1" x14ac:dyDescent="0.25">
      <c r="E3888" s="23"/>
      <c r="F3888" s="23"/>
      <c r="G3888" s="23"/>
      <c r="H3888" s="23"/>
      <c r="I3888" s="23"/>
      <c r="J3888" s="23"/>
      <c r="K3888" s="23"/>
      <c r="L3888" s="23"/>
    </row>
    <row r="3889" spans="5:12" s="24" customFormat="1" x14ac:dyDescent="0.25">
      <c r="E3889" s="23"/>
      <c r="F3889" s="23"/>
      <c r="G3889" s="23"/>
      <c r="H3889" s="23"/>
      <c r="I3889" s="23"/>
      <c r="J3889" s="23"/>
      <c r="K3889" s="23"/>
      <c r="L3889" s="23"/>
    </row>
    <row r="3890" spans="5:12" s="24" customFormat="1" x14ac:dyDescent="0.25">
      <c r="E3890" s="23"/>
      <c r="F3890" s="23"/>
      <c r="G3890" s="23"/>
      <c r="H3890" s="23"/>
      <c r="I3890" s="23"/>
      <c r="J3890" s="23"/>
      <c r="K3890" s="23"/>
      <c r="L3890" s="23"/>
    </row>
    <row r="3891" spans="5:12" s="24" customFormat="1" x14ac:dyDescent="0.25">
      <c r="E3891" s="23"/>
      <c r="F3891" s="23"/>
      <c r="G3891" s="23"/>
      <c r="H3891" s="23"/>
      <c r="I3891" s="23"/>
      <c r="J3891" s="23"/>
      <c r="K3891" s="23"/>
      <c r="L3891" s="23"/>
    </row>
    <row r="3892" spans="5:12" s="24" customFormat="1" x14ac:dyDescent="0.25">
      <c r="E3892" s="23"/>
      <c r="F3892" s="23"/>
      <c r="G3892" s="23"/>
      <c r="H3892" s="23"/>
      <c r="I3892" s="23"/>
      <c r="J3892" s="23"/>
      <c r="K3892" s="23"/>
      <c r="L3892" s="23"/>
    </row>
    <row r="3893" spans="5:12" s="24" customFormat="1" x14ac:dyDescent="0.25">
      <c r="E3893" s="23"/>
      <c r="F3893" s="23"/>
      <c r="G3893" s="23"/>
      <c r="H3893" s="23"/>
      <c r="I3893" s="23"/>
      <c r="J3893" s="23"/>
      <c r="K3893" s="23"/>
      <c r="L3893" s="23"/>
    </row>
    <row r="3894" spans="5:12" s="24" customFormat="1" x14ac:dyDescent="0.25">
      <c r="E3894" s="23"/>
      <c r="F3894" s="23"/>
      <c r="G3894" s="23"/>
      <c r="H3894" s="23"/>
      <c r="I3894" s="23"/>
      <c r="J3894" s="23"/>
      <c r="K3894" s="23"/>
      <c r="L3894" s="23"/>
    </row>
    <row r="3895" spans="5:12" s="24" customFormat="1" x14ac:dyDescent="0.25">
      <c r="E3895" s="23"/>
      <c r="F3895" s="23"/>
      <c r="G3895" s="23"/>
      <c r="H3895" s="23"/>
      <c r="I3895" s="23"/>
      <c r="J3895" s="23"/>
      <c r="K3895" s="23"/>
      <c r="L3895" s="23"/>
    </row>
    <row r="3896" spans="5:12" s="24" customFormat="1" x14ac:dyDescent="0.25">
      <c r="E3896" s="23"/>
      <c r="F3896" s="23"/>
      <c r="G3896" s="23"/>
      <c r="H3896" s="23"/>
      <c r="I3896" s="23"/>
      <c r="J3896" s="23"/>
      <c r="K3896" s="23"/>
      <c r="L3896" s="23"/>
    </row>
    <row r="3897" spans="5:12" s="24" customFormat="1" x14ac:dyDescent="0.25">
      <c r="E3897" s="23"/>
      <c r="F3897" s="23"/>
      <c r="G3897" s="23"/>
      <c r="H3897" s="23"/>
      <c r="I3897" s="23"/>
      <c r="J3897" s="23"/>
      <c r="K3897" s="23"/>
      <c r="L3897" s="23"/>
    </row>
    <row r="3898" spans="5:12" s="24" customFormat="1" x14ac:dyDescent="0.25">
      <c r="E3898" s="23"/>
      <c r="F3898" s="23"/>
      <c r="G3898" s="23"/>
      <c r="H3898" s="23"/>
      <c r="I3898" s="23"/>
      <c r="J3898" s="23"/>
      <c r="K3898" s="23"/>
      <c r="L3898" s="23"/>
    </row>
    <row r="3899" spans="5:12" s="24" customFormat="1" x14ac:dyDescent="0.25">
      <c r="E3899" s="23"/>
      <c r="F3899" s="23"/>
      <c r="G3899" s="23"/>
      <c r="H3899" s="23"/>
      <c r="I3899" s="23"/>
      <c r="J3899" s="23"/>
      <c r="K3899" s="23"/>
      <c r="L3899" s="23"/>
    </row>
    <row r="3900" spans="5:12" s="24" customFormat="1" x14ac:dyDescent="0.25">
      <c r="E3900" s="23"/>
      <c r="F3900" s="23"/>
      <c r="G3900" s="23"/>
      <c r="H3900" s="23"/>
      <c r="I3900" s="23"/>
      <c r="J3900" s="23"/>
      <c r="K3900" s="23"/>
      <c r="L3900" s="23"/>
    </row>
    <row r="3901" spans="5:12" s="24" customFormat="1" x14ac:dyDescent="0.25">
      <c r="E3901" s="23"/>
      <c r="F3901" s="23"/>
      <c r="G3901" s="23"/>
      <c r="H3901" s="23"/>
      <c r="I3901" s="23"/>
      <c r="J3901" s="23"/>
      <c r="K3901" s="23"/>
      <c r="L3901" s="23"/>
    </row>
    <row r="3902" spans="5:12" s="24" customFormat="1" x14ac:dyDescent="0.25">
      <c r="E3902" s="23"/>
      <c r="F3902" s="23"/>
      <c r="G3902" s="23"/>
      <c r="H3902" s="23"/>
      <c r="I3902" s="23"/>
      <c r="J3902" s="23"/>
      <c r="K3902" s="23"/>
      <c r="L3902" s="23"/>
    </row>
    <row r="3903" spans="5:12" s="24" customFormat="1" x14ac:dyDescent="0.25">
      <c r="E3903" s="23"/>
      <c r="F3903" s="23"/>
      <c r="G3903" s="23"/>
      <c r="H3903" s="23"/>
      <c r="I3903" s="23"/>
      <c r="J3903" s="23"/>
      <c r="K3903" s="23"/>
      <c r="L3903" s="23"/>
    </row>
  </sheetData>
  <sheetProtection sort="0" autoFilter="0"/>
  <autoFilter ref="A1:K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">
    <mergeCell ref="A1:K1"/>
  </mergeCells>
  <pageMargins left="0.91" right="0.12" top="0.81" bottom="0.43307086614173229" header="0.15748031496062992" footer="0.15748031496062992"/>
  <pageSetup paperSize="9" orientation="portrait" horizontalDpi="4294967293" verticalDpi="4294967293" r:id="rId1"/>
  <headerFooter>
    <oddHeader>&amp;L
&amp;G www.curman.com.ar  &amp;C&amp;"Arial,Negrita"&amp;12Curman SRL&amp;"Arial,Normal"&amp;10
Guamini 2318 - C1440EST - CABA  //  Te: (011) 4686-1813 (lineas rotativas)
&amp;G 11 6978--3383&amp;R
 &amp;G   pedidos@curman.com.ar</oddHeader>
    <oddFooter>&amp;L&amp;8Lista de precios: Diciembre 2015
Precios + IVA ***  Los precios pueden variar sin previo aviso&amp;C
&amp;R&amp;8
Hoja &amp;P de &amp;N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H407"/>
  <sheetViews>
    <sheetView zoomScaleNormal="100" workbookViewId="0">
      <pane xSplit="1" ySplit="3" topLeftCell="B389" activePane="bottomRight" state="frozen"/>
      <selection activeCell="A4" sqref="A4"/>
      <selection pane="topRight" activeCell="A4" sqref="A4"/>
      <selection pane="bottomLeft" activeCell="A4" sqref="A4"/>
      <selection pane="bottomRight" sqref="A1:H407"/>
    </sheetView>
  </sheetViews>
  <sheetFormatPr baseColWidth="10" defaultRowHeight="12.5" x14ac:dyDescent="0.25"/>
  <cols>
    <col min="1" max="1" width="11.26953125" customWidth="1"/>
    <col min="2" max="2" width="12.1796875" customWidth="1"/>
    <col min="3" max="3" width="4.7265625" customWidth="1"/>
    <col min="4" max="4" width="42" customWidth="1"/>
    <col min="5" max="5" width="10.453125" customWidth="1"/>
    <col min="6" max="6" width="13.54296875" style="4" bestFit="1" customWidth="1"/>
    <col min="7" max="8" width="11.453125" style="53"/>
  </cols>
  <sheetData>
    <row r="1" spans="1:8" ht="33.65" customHeight="1" thickBot="1" x14ac:dyDescent="0.4">
      <c r="A1" s="108" t="s">
        <v>3235</v>
      </c>
      <c r="B1" s="109"/>
      <c r="C1" s="110"/>
      <c r="D1" s="110"/>
      <c r="E1" s="110"/>
      <c r="F1" s="111"/>
    </row>
    <row r="2" spans="1:8" ht="4.1500000000000004" customHeight="1" x14ac:dyDescent="0.3">
      <c r="D2" s="1"/>
      <c r="E2" s="2"/>
    </row>
    <row r="3" spans="1:8" ht="13" x14ac:dyDescent="0.3">
      <c r="A3" s="5" t="s">
        <v>0</v>
      </c>
      <c r="B3" s="30" t="s">
        <v>5461</v>
      </c>
      <c r="C3" s="6" t="s">
        <v>3</v>
      </c>
      <c r="D3" s="6" t="s">
        <v>1</v>
      </c>
      <c r="E3" s="6" t="s">
        <v>2</v>
      </c>
      <c r="F3" s="7" t="s">
        <v>3249</v>
      </c>
      <c r="G3" s="50" t="s">
        <v>8511</v>
      </c>
      <c r="H3" s="50" t="s">
        <v>8510</v>
      </c>
    </row>
    <row r="4" spans="1:8" x14ac:dyDescent="0.25">
      <c r="A4" s="36" t="s">
        <v>5</v>
      </c>
      <c r="B4" s="20" t="s">
        <v>7944</v>
      </c>
      <c r="C4" s="33"/>
      <c r="D4" s="3" t="s">
        <v>405</v>
      </c>
      <c r="E4" s="37">
        <v>184.98700000000002</v>
      </c>
      <c r="F4" s="12" t="s">
        <v>5077</v>
      </c>
      <c r="G4" s="53">
        <f t="shared" ref="G4:G35" si="0">LEFT(F4,2)+0</f>
        <v>10</v>
      </c>
      <c r="H4" s="53">
        <f t="shared" ref="H4:H67" si="1">RIGHT(F4,4)+0</f>
        <v>545</v>
      </c>
    </row>
    <row r="5" spans="1:8" x14ac:dyDescent="0.25">
      <c r="A5" s="36" t="s">
        <v>6</v>
      </c>
      <c r="B5" s="20" t="s">
        <v>7945</v>
      </c>
      <c r="C5" s="33"/>
      <c r="D5" s="3" t="s">
        <v>406</v>
      </c>
      <c r="E5" s="37">
        <v>233.2002</v>
      </c>
      <c r="F5" s="12" t="s">
        <v>5078</v>
      </c>
      <c r="G5" s="53">
        <f t="shared" si="0"/>
        <v>10</v>
      </c>
      <c r="H5" s="53">
        <f t="shared" si="1"/>
        <v>550</v>
      </c>
    </row>
    <row r="6" spans="1:8" x14ac:dyDescent="0.25">
      <c r="A6" s="36" t="s">
        <v>7</v>
      </c>
      <c r="B6" s="20" t="s">
        <v>7946</v>
      </c>
      <c r="C6" s="33"/>
      <c r="D6" s="3" t="s">
        <v>407</v>
      </c>
      <c r="E6" s="37">
        <v>195.17099999999999</v>
      </c>
      <c r="F6" s="12" t="s">
        <v>5079</v>
      </c>
      <c r="G6" s="53">
        <f t="shared" si="0"/>
        <v>10</v>
      </c>
      <c r="H6" s="53">
        <f t="shared" si="1"/>
        <v>560</v>
      </c>
    </row>
    <row r="7" spans="1:8" x14ac:dyDescent="0.25">
      <c r="A7" s="36" t="s">
        <v>8</v>
      </c>
      <c r="B7" s="20" t="s">
        <v>7947</v>
      </c>
      <c r="C7" s="33"/>
      <c r="D7" s="3" t="s">
        <v>408</v>
      </c>
      <c r="E7" s="37">
        <v>299.08799999999997</v>
      </c>
      <c r="F7" s="12" t="s">
        <v>5080</v>
      </c>
      <c r="G7" s="53">
        <f t="shared" si="0"/>
        <v>10</v>
      </c>
      <c r="H7" s="53">
        <f t="shared" si="1"/>
        <v>575</v>
      </c>
    </row>
    <row r="8" spans="1:8" x14ac:dyDescent="0.25">
      <c r="A8" s="36" t="s">
        <v>9</v>
      </c>
      <c r="B8" s="20" t="s">
        <v>7948</v>
      </c>
      <c r="C8" s="33"/>
      <c r="D8" s="3" t="s">
        <v>409</v>
      </c>
      <c r="E8" s="37">
        <v>222.64100000000002</v>
      </c>
      <c r="F8" s="12" t="s">
        <v>5081</v>
      </c>
      <c r="G8" s="53">
        <f t="shared" si="0"/>
        <v>10</v>
      </c>
      <c r="H8" s="53">
        <f t="shared" si="1"/>
        <v>595</v>
      </c>
    </row>
    <row r="9" spans="1:8" x14ac:dyDescent="0.25">
      <c r="A9" s="36" t="s">
        <v>10</v>
      </c>
      <c r="B9" s="20" t="s">
        <v>7949</v>
      </c>
      <c r="C9" s="33"/>
      <c r="D9" s="3" t="s">
        <v>410</v>
      </c>
      <c r="E9" s="37">
        <v>238.5736</v>
      </c>
      <c r="F9" s="12" t="s">
        <v>5082</v>
      </c>
      <c r="G9" s="53">
        <f t="shared" si="0"/>
        <v>10</v>
      </c>
      <c r="H9" s="53">
        <f t="shared" si="1"/>
        <v>600</v>
      </c>
    </row>
    <row r="10" spans="1:8" x14ac:dyDescent="0.25">
      <c r="A10" s="36" t="s">
        <v>11</v>
      </c>
      <c r="B10" s="20" t="s">
        <v>7950</v>
      </c>
      <c r="C10" s="33"/>
      <c r="D10" s="3" t="s">
        <v>411</v>
      </c>
      <c r="E10" s="37">
        <v>199.79399999999998</v>
      </c>
      <c r="F10" s="12" t="s">
        <v>5083</v>
      </c>
      <c r="G10" s="53">
        <f t="shared" si="0"/>
        <v>10</v>
      </c>
      <c r="H10" s="53">
        <f t="shared" si="1"/>
        <v>610</v>
      </c>
    </row>
    <row r="11" spans="1:8" x14ac:dyDescent="0.25">
      <c r="A11" s="36" t="s">
        <v>12</v>
      </c>
      <c r="B11" s="20" t="s">
        <v>7951</v>
      </c>
      <c r="C11" s="33"/>
      <c r="D11" s="3" t="s">
        <v>412</v>
      </c>
      <c r="E11" s="37">
        <v>194.23299999999998</v>
      </c>
      <c r="F11" s="12" t="s">
        <v>5084</v>
      </c>
      <c r="G11" s="53">
        <f t="shared" si="0"/>
        <v>10</v>
      </c>
      <c r="H11" s="53">
        <f t="shared" si="1"/>
        <v>625</v>
      </c>
    </row>
    <row r="12" spans="1:8" x14ac:dyDescent="0.25">
      <c r="A12" s="36" t="s">
        <v>13</v>
      </c>
      <c r="B12" s="20" t="s">
        <v>7952</v>
      </c>
      <c r="C12" s="33"/>
      <c r="D12" s="3" t="s">
        <v>413</v>
      </c>
      <c r="E12" s="37">
        <v>226.8888</v>
      </c>
      <c r="F12" s="12" t="s">
        <v>5085</v>
      </c>
      <c r="G12" s="53">
        <f t="shared" si="0"/>
        <v>10</v>
      </c>
      <c r="H12" s="53">
        <f t="shared" si="1"/>
        <v>635</v>
      </c>
    </row>
    <row r="13" spans="1:8" x14ac:dyDescent="0.25">
      <c r="A13" s="36" t="s">
        <v>14</v>
      </c>
      <c r="B13" s="20" t="s">
        <v>7953</v>
      </c>
      <c r="C13" s="33"/>
      <c r="D13" s="3" t="s">
        <v>414</v>
      </c>
      <c r="E13" s="37">
        <v>204.56439999999998</v>
      </c>
      <c r="F13" s="12" t="s">
        <v>5086</v>
      </c>
      <c r="G13" s="53">
        <f t="shared" si="0"/>
        <v>10</v>
      </c>
      <c r="H13" s="53">
        <f t="shared" si="1"/>
        <v>650</v>
      </c>
    </row>
    <row r="14" spans="1:8" x14ac:dyDescent="0.25">
      <c r="A14" s="36" t="s">
        <v>15</v>
      </c>
      <c r="B14" s="20" t="s">
        <v>7954</v>
      </c>
      <c r="C14" s="33"/>
      <c r="D14" s="3" t="s">
        <v>415</v>
      </c>
      <c r="E14" s="37">
        <v>255.18959999999998</v>
      </c>
      <c r="F14" s="12" t="s">
        <v>5087</v>
      </c>
      <c r="G14" s="53">
        <f t="shared" si="0"/>
        <v>10</v>
      </c>
      <c r="H14" s="53">
        <f t="shared" si="1"/>
        <v>660</v>
      </c>
    </row>
    <row r="15" spans="1:8" x14ac:dyDescent="0.25">
      <c r="A15" s="36" t="s">
        <v>16</v>
      </c>
      <c r="B15" s="20" t="s">
        <v>7955</v>
      </c>
      <c r="C15" s="33"/>
      <c r="D15" s="3" t="s">
        <v>416</v>
      </c>
      <c r="E15" s="37">
        <v>202.876</v>
      </c>
      <c r="F15" s="12" t="s">
        <v>5088</v>
      </c>
      <c r="G15" s="53">
        <f t="shared" si="0"/>
        <v>10</v>
      </c>
      <c r="H15" s="53">
        <f t="shared" si="1"/>
        <v>666</v>
      </c>
    </row>
    <row r="16" spans="1:8" x14ac:dyDescent="0.25">
      <c r="A16" s="36" t="s">
        <v>17</v>
      </c>
      <c r="B16" s="20" t="s">
        <v>7956</v>
      </c>
      <c r="C16" s="33"/>
      <c r="D16" s="3" t="s">
        <v>417</v>
      </c>
      <c r="E16" s="37">
        <v>205.34160000000003</v>
      </c>
      <c r="F16" s="12" t="s">
        <v>5089</v>
      </c>
      <c r="G16" s="53">
        <f t="shared" si="0"/>
        <v>10</v>
      </c>
      <c r="H16" s="53">
        <f t="shared" si="1"/>
        <v>675</v>
      </c>
    </row>
    <row r="17" spans="1:8" x14ac:dyDescent="0.25">
      <c r="A17" s="36" t="s">
        <v>18</v>
      </c>
      <c r="B17" s="20" t="s">
        <v>7957</v>
      </c>
      <c r="C17" s="33"/>
      <c r="D17" s="3" t="s">
        <v>418</v>
      </c>
      <c r="E17" s="37">
        <v>226.13839999999999</v>
      </c>
      <c r="F17" s="12" t="s">
        <v>5090</v>
      </c>
      <c r="G17" s="53">
        <f t="shared" si="0"/>
        <v>10</v>
      </c>
      <c r="H17" s="53">
        <f t="shared" si="1"/>
        <v>680</v>
      </c>
    </row>
    <row r="18" spans="1:8" x14ac:dyDescent="0.25">
      <c r="A18" s="36" t="s">
        <v>19</v>
      </c>
      <c r="B18" s="20" t="s">
        <v>7958</v>
      </c>
      <c r="C18" s="33"/>
      <c r="D18" s="3" t="s">
        <v>419</v>
      </c>
      <c r="E18" s="37">
        <v>205.35499999999999</v>
      </c>
      <c r="F18" s="12" t="s">
        <v>5091</v>
      </c>
      <c r="G18" s="53">
        <f t="shared" si="0"/>
        <v>10</v>
      </c>
      <c r="H18" s="53">
        <f t="shared" si="1"/>
        <v>685</v>
      </c>
    </row>
    <row r="19" spans="1:8" x14ac:dyDescent="0.25">
      <c r="A19" s="36" t="s">
        <v>20</v>
      </c>
      <c r="B19" s="20" t="s">
        <v>7959</v>
      </c>
      <c r="C19" s="33"/>
      <c r="D19" s="3" t="s">
        <v>420</v>
      </c>
      <c r="E19" s="37">
        <v>210.2192</v>
      </c>
      <c r="F19" s="12" t="s">
        <v>5092</v>
      </c>
      <c r="G19" s="53">
        <f t="shared" si="0"/>
        <v>10</v>
      </c>
      <c r="H19" s="53">
        <f t="shared" si="1"/>
        <v>690</v>
      </c>
    </row>
    <row r="20" spans="1:8" x14ac:dyDescent="0.25">
      <c r="A20" s="36" t="s">
        <v>21</v>
      </c>
      <c r="B20" s="20" t="s">
        <v>7960</v>
      </c>
      <c r="C20" s="33"/>
      <c r="D20" s="3" t="s">
        <v>421</v>
      </c>
      <c r="E20" s="37">
        <v>208.035</v>
      </c>
      <c r="F20" s="12" t="s">
        <v>5093</v>
      </c>
      <c r="G20" s="53">
        <f t="shared" si="0"/>
        <v>10</v>
      </c>
      <c r="H20" s="53">
        <f t="shared" si="1"/>
        <v>700</v>
      </c>
    </row>
    <row r="21" spans="1:8" x14ac:dyDescent="0.25">
      <c r="A21" s="36" t="s">
        <v>22</v>
      </c>
      <c r="B21" s="20" t="s">
        <v>7961</v>
      </c>
      <c r="C21" s="33"/>
      <c r="D21" s="3" t="s">
        <v>422</v>
      </c>
      <c r="E21" s="37">
        <v>264.86439999999999</v>
      </c>
      <c r="F21" s="12" t="s">
        <v>5094</v>
      </c>
      <c r="G21" s="53">
        <f t="shared" si="0"/>
        <v>10</v>
      </c>
      <c r="H21" s="53">
        <f t="shared" si="1"/>
        <v>705</v>
      </c>
    </row>
    <row r="22" spans="1:8" x14ac:dyDescent="0.25">
      <c r="A22" s="36" t="s">
        <v>23</v>
      </c>
      <c r="B22" s="20" t="s">
        <v>7962</v>
      </c>
      <c r="C22" s="33"/>
      <c r="D22" s="3" t="s">
        <v>423</v>
      </c>
      <c r="E22" s="37">
        <v>205.35499999999999</v>
      </c>
      <c r="F22" s="12" t="s">
        <v>5095</v>
      </c>
      <c r="G22" s="53">
        <f t="shared" si="0"/>
        <v>10</v>
      </c>
      <c r="H22" s="53">
        <f t="shared" si="1"/>
        <v>710</v>
      </c>
    </row>
    <row r="23" spans="1:8" x14ac:dyDescent="0.25">
      <c r="A23" s="36" t="s">
        <v>24</v>
      </c>
      <c r="B23" s="20" t="s">
        <v>7963</v>
      </c>
      <c r="C23" s="33"/>
      <c r="D23" s="3" t="s">
        <v>424</v>
      </c>
      <c r="E23" s="37">
        <v>209.2276</v>
      </c>
      <c r="F23" s="12" t="s">
        <v>5096</v>
      </c>
      <c r="G23" s="53">
        <f t="shared" si="0"/>
        <v>10</v>
      </c>
      <c r="H23" s="53">
        <f t="shared" si="1"/>
        <v>725</v>
      </c>
    </row>
    <row r="24" spans="1:8" x14ac:dyDescent="0.25">
      <c r="A24" s="36" t="s">
        <v>25</v>
      </c>
      <c r="B24" s="20" t="s">
        <v>7964</v>
      </c>
      <c r="C24" s="33"/>
      <c r="D24" s="3" t="s">
        <v>425</v>
      </c>
      <c r="E24" s="37">
        <v>210.3398</v>
      </c>
      <c r="F24" s="12" t="s">
        <v>5097</v>
      </c>
      <c r="G24" s="53">
        <f t="shared" si="0"/>
        <v>10</v>
      </c>
      <c r="H24" s="53">
        <f t="shared" si="1"/>
        <v>730</v>
      </c>
    </row>
    <row r="25" spans="1:8" x14ac:dyDescent="0.25">
      <c r="A25" s="36" t="s">
        <v>26</v>
      </c>
      <c r="B25" s="20" t="s">
        <v>7965</v>
      </c>
      <c r="C25" s="33"/>
      <c r="D25" s="3" t="s">
        <v>426</v>
      </c>
      <c r="E25" s="37">
        <v>210.2192</v>
      </c>
      <c r="F25" s="12" t="s">
        <v>5098</v>
      </c>
      <c r="G25" s="53">
        <f t="shared" si="0"/>
        <v>10</v>
      </c>
      <c r="H25" s="53">
        <f t="shared" si="1"/>
        <v>735</v>
      </c>
    </row>
    <row r="26" spans="1:8" x14ac:dyDescent="0.25">
      <c r="A26" s="36" t="s">
        <v>27</v>
      </c>
      <c r="B26" s="20" t="s">
        <v>7966</v>
      </c>
      <c r="C26" s="33"/>
      <c r="D26" s="3" t="s">
        <v>427</v>
      </c>
      <c r="E26" s="37">
        <v>221.98439999999999</v>
      </c>
      <c r="F26" s="12" t="s">
        <v>5099</v>
      </c>
      <c r="G26" s="53">
        <f t="shared" si="0"/>
        <v>10</v>
      </c>
      <c r="H26" s="53">
        <f t="shared" si="1"/>
        <v>740</v>
      </c>
    </row>
    <row r="27" spans="1:8" x14ac:dyDescent="0.25">
      <c r="A27" s="36" t="s">
        <v>28</v>
      </c>
      <c r="B27" s="20" t="s">
        <v>7967</v>
      </c>
      <c r="C27" s="33"/>
      <c r="D27" s="3" t="s">
        <v>428</v>
      </c>
      <c r="E27" s="37">
        <v>213.77019999999999</v>
      </c>
      <c r="F27" s="12" t="s">
        <v>5100</v>
      </c>
      <c r="G27" s="53">
        <f t="shared" si="0"/>
        <v>10</v>
      </c>
      <c r="H27" s="53">
        <f t="shared" si="1"/>
        <v>745</v>
      </c>
    </row>
    <row r="28" spans="1:8" x14ac:dyDescent="0.25">
      <c r="A28" s="36" t="s">
        <v>29</v>
      </c>
      <c r="B28" s="20" t="s">
        <v>7968</v>
      </c>
      <c r="C28" s="33"/>
      <c r="D28" s="3" t="s">
        <v>429</v>
      </c>
      <c r="E28" s="37">
        <v>212.89920000000001</v>
      </c>
      <c r="F28" s="12" t="s">
        <v>5101</v>
      </c>
      <c r="G28" s="53">
        <f t="shared" si="0"/>
        <v>10</v>
      </c>
      <c r="H28" s="53">
        <f t="shared" si="1"/>
        <v>750</v>
      </c>
    </row>
    <row r="29" spans="1:8" x14ac:dyDescent="0.25">
      <c r="A29" s="36" t="s">
        <v>30</v>
      </c>
      <c r="B29" s="20" t="s">
        <v>7969</v>
      </c>
      <c r="C29" s="33"/>
      <c r="D29" s="3" t="s">
        <v>430</v>
      </c>
      <c r="E29" s="37">
        <v>213.89080000000001</v>
      </c>
      <c r="F29" s="12" t="s">
        <v>5102</v>
      </c>
      <c r="G29" s="53">
        <f t="shared" si="0"/>
        <v>10</v>
      </c>
      <c r="H29" s="53">
        <f t="shared" si="1"/>
        <v>755</v>
      </c>
    </row>
    <row r="30" spans="1:8" x14ac:dyDescent="0.25">
      <c r="A30" s="36" t="s">
        <v>31</v>
      </c>
      <c r="B30" s="20" t="s">
        <v>7970</v>
      </c>
      <c r="C30" s="33"/>
      <c r="D30" s="3" t="s">
        <v>431</v>
      </c>
      <c r="E30" s="37">
        <v>218.21899999999999</v>
      </c>
      <c r="F30" s="12" t="s">
        <v>5103</v>
      </c>
      <c r="G30" s="53">
        <f t="shared" si="0"/>
        <v>10</v>
      </c>
      <c r="H30" s="53">
        <f t="shared" si="1"/>
        <v>760</v>
      </c>
    </row>
    <row r="31" spans="1:8" x14ac:dyDescent="0.25">
      <c r="A31" s="36" t="s">
        <v>32</v>
      </c>
      <c r="B31" s="20" t="s">
        <v>7971</v>
      </c>
      <c r="C31" s="33"/>
      <c r="D31" s="3" t="s">
        <v>432</v>
      </c>
      <c r="E31" s="37">
        <v>232.35599999999999</v>
      </c>
      <c r="F31" s="12" t="s">
        <v>5104</v>
      </c>
      <c r="G31" s="53">
        <f t="shared" si="0"/>
        <v>10</v>
      </c>
      <c r="H31" s="53">
        <f t="shared" si="1"/>
        <v>765</v>
      </c>
    </row>
    <row r="32" spans="1:8" x14ac:dyDescent="0.25">
      <c r="A32" s="36" t="s">
        <v>33</v>
      </c>
      <c r="B32" s="20" t="s">
        <v>7972</v>
      </c>
      <c r="C32" s="33"/>
      <c r="D32" s="3" t="s">
        <v>433</v>
      </c>
      <c r="E32" s="37">
        <v>215.24419999999998</v>
      </c>
      <c r="F32" s="12" t="s">
        <v>5105</v>
      </c>
      <c r="G32" s="53">
        <f t="shared" si="0"/>
        <v>10</v>
      </c>
      <c r="H32" s="53">
        <f t="shared" si="1"/>
        <v>775</v>
      </c>
    </row>
    <row r="33" spans="1:8" x14ac:dyDescent="0.25">
      <c r="A33" s="36" t="s">
        <v>8491</v>
      </c>
      <c r="B33" s="20" t="s">
        <v>8492</v>
      </c>
      <c r="C33" s="33"/>
      <c r="D33" s="3" t="s">
        <v>8493</v>
      </c>
      <c r="E33" s="37">
        <v>217.8304</v>
      </c>
      <c r="F33" s="12" t="s">
        <v>8494</v>
      </c>
      <c r="G33" s="53">
        <f t="shared" si="0"/>
        <v>10</v>
      </c>
      <c r="H33" s="53">
        <f t="shared" si="1"/>
        <v>785</v>
      </c>
    </row>
    <row r="34" spans="1:8" x14ac:dyDescent="0.25">
      <c r="A34" s="36" t="s">
        <v>34</v>
      </c>
      <c r="B34" s="20" t="s">
        <v>7973</v>
      </c>
      <c r="C34" s="33"/>
      <c r="D34" s="3" t="s">
        <v>434</v>
      </c>
      <c r="E34" s="37">
        <v>233.09299999999996</v>
      </c>
      <c r="F34" s="12" t="s">
        <v>5106</v>
      </c>
      <c r="G34" s="53">
        <f t="shared" si="0"/>
        <v>10</v>
      </c>
      <c r="H34" s="53">
        <f t="shared" si="1"/>
        <v>790</v>
      </c>
    </row>
    <row r="35" spans="1:8" x14ac:dyDescent="0.25">
      <c r="A35" s="36" t="s">
        <v>35</v>
      </c>
      <c r="B35" s="20" t="s">
        <v>7974</v>
      </c>
      <c r="C35" s="33"/>
      <c r="D35" s="3" t="s">
        <v>435</v>
      </c>
      <c r="E35" s="37">
        <v>220.22899999999998</v>
      </c>
      <c r="F35" s="12" t="s">
        <v>5107</v>
      </c>
      <c r="G35" s="53">
        <f t="shared" si="0"/>
        <v>10</v>
      </c>
      <c r="H35" s="53">
        <f t="shared" si="1"/>
        <v>800</v>
      </c>
    </row>
    <row r="36" spans="1:8" x14ac:dyDescent="0.25">
      <c r="A36" s="36" t="s">
        <v>36</v>
      </c>
      <c r="B36" s="20" t="s">
        <v>7975</v>
      </c>
      <c r="C36" s="33"/>
      <c r="D36" s="3" t="s">
        <v>436</v>
      </c>
      <c r="E36" s="37">
        <v>249.38740000000001</v>
      </c>
      <c r="F36" s="12" t="s">
        <v>5108</v>
      </c>
      <c r="G36" s="53">
        <f t="shared" ref="G36:G67" si="2">LEFT(F36,2)+0</f>
        <v>10</v>
      </c>
      <c r="H36" s="53">
        <f t="shared" si="1"/>
        <v>805</v>
      </c>
    </row>
    <row r="37" spans="1:8" x14ac:dyDescent="0.25">
      <c r="A37" s="36" t="s">
        <v>37</v>
      </c>
      <c r="B37" s="20" t="s">
        <v>7976</v>
      </c>
      <c r="C37" s="33"/>
      <c r="D37" s="3" t="s">
        <v>437</v>
      </c>
      <c r="E37" s="37">
        <v>228.5504</v>
      </c>
      <c r="F37" s="12" t="s">
        <v>5109</v>
      </c>
      <c r="G37" s="53">
        <f t="shared" si="2"/>
        <v>10</v>
      </c>
      <c r="H37" s="53">
        <f t="shared" si="1"/>
        <v>810</v>
      </c>
    </row>
    <row r="38" spans="1:8" x14ac:dyDescent="0.25">
      <c r="A38" s="36" t="s">
        <v>38</v>
      </c>
      <c r="B38" s="20" t="s">
        <v>7977</v>
      </c>
      <c r="C38" s="33"/>
      <c r="D38" s="3" t="s">
        <v>438</v>
      </c>
      <c r="E38" s="37">
        <v>224.45</v>
      </c>
      <c r="F38" s="12" t="s">
        <v>5110</v>
      </c>
      <c r="G38" s="53">
        <f t="shared" si="2"/>
        <v>10</v>
      </c>
      <c r="H38" s="53">
        <f t="shared" si="1"/>
        <v>825</v>
      </c>
    </row>
    <row r="39" spans="1:8" x14ac:dyDescent="0.25">
      <c r="A39" s="36" t="s">
        <v>39</v>
      </c>
      <c r="B39" s="20" t="s">
        <v>7978</v>
      </c>
      <c r="C39" s="33"/>
      <c r="D39" s="3" t="s">
        <v>439</v>
      </c>
      <c r="E39" s="37">
        <v>239.53839999999997</v>
      </c>
      <c r="F39" s="12" t="s">
        <v>5111</v>
      </c>
      <c r="G39" s="53">
        <f t="shared" si="2"/>
        <v>10</v>
      </c>
      <c r="H39" s="53">
        <f t="shared" si="1"/>
        <v>838</v>
      </c>
    </row>
    <row r="40" spans="1:8" x14ac:dyDescent="0.25">
      <c r="A40" s="36" t="s">
        <v>40</v>
      </c>
      <c r="B40" s="20" t="s">
        <v>7979</v>
      </c>
      <c r="C40" s="33"/>
      <c r="D40" s="3" t="s">
        <v>440</v>
      </c>
      <c r="E40" s="37">
        <v>240.4898</v>
      </c>
      <c r="F40" s="12" t="s">
        <v>5112</v>
      </c>
      <c r="G40" s="53">
        <f t="shared" si="2"/>
        <v>10</v>
      </c>
      <c r="H40" s="53">
        <f t="shared" si="1"/>
        <v>840</v>
      </c>
    </row>
    <row r="41" spans="1:8" x14ac:dyDescent="0.25">
      <c r="A41" s="36" t="s">
        <v>41</v>
      </c>
      <c r="B41" s="20" t="s">
        <v>7980</v>
      </c>
      <c r="C41" s="33"/>
      <c r="D41" s="3" t="s">
        <v>441</v>
      </c>
      <c r="E41" s="37">
        <v>229.23379999999997</v>
      </c>
      <c r="F41" s="12" t="s">
        <v>5113</v>
      </c>
      <c r="G41" s="53">
        <f t="shared" si="2"/>
        <v>10</v>
      </c>
      <c r="H41" s="53">
        <f t="shared" si="1"/>
        <v>850</v>
      </c>
    </row>
    <row r="42" spans="1:8" x14ac:dyDescent="0.25">
      <c r="A42" s="36" t="s">
        <v>42</v>
      </c>
      <c r="B42" s="20" t="s">
        <v>7981</v>
      </c>
      <c r="C42" s="33"/>
      <c r="D42" s="3" t="s">
        <v>442</v>
      </c>
      <c r="E42" s="37">
        <v>241.87</v>
      </c>
      <c r="F42" s="12" t="s">
        <v>5114</v>
      </c>
      <c r="G42" s="53">
        <f t="shared" si="2"/>
        <v>10</v>
      </c>
      <c r="H42" s="53">
        <f t="shared" si="1"/>
        <v>865</v>
      </c>
    </row>
    <row r="43" spans="1:8" x14ac:dyDescent="0.25">
      <c r="A43" s="36" t="s">
        <v>43</v>
      </c>
      <c r="B43" s="20" t="s">
        <v>7982</v>
      </c>
      <c r="C43" s="33"/>
      <c r="D43" s="3" t="s">
        <v>443</v>
      </c>
      <c r="E43" s="37">
        <v>247.83299999999997</v>
      </c>
      <c r="F43" s="12" t="s">
        <v>5115</v>
      </c>
      <c r="G43" s="53">
        <f t="shared" si="2"/>
        <v>10</v>
      </c>
      <c r="H43" s="53">
        <f t="shared" si="1"/>
        <v>870</v>
      </c>
    </row>
    <row r="44" spans="1:8" x14ac:dyDescent="0.25">
      <c r="A44" s="36" t="s">
        <v>44</v>
      </c>
      <c r="B44" s="20" t="s">
        <v>7983</v>
      </c>
      <c r="C44" s="33"/>
      <c r="D44" s="3" t="s">
        <v>444</v>
      </c>
      <c r="E44" s="37">
        <v>229.23379999999997</v>
      </c>
      <c r="F44" s="12" t="s">
        <v>5116</v>
      </c>
      <c r="G44" s="53">
        <f t="shared" si="2"/>
        <v>10</v>
      </c>
      <c r="H44" s="53">
        <f t="shared" si="1"/>
        <v>875</v>
      </c>
    </row>
    <row r="45" spans="1:8" x14ac:dyDescent="0.25">
      <c r="A45" s="36" t="s">
        <v>45</v>
      </c>
      <c r="B45" s="20" t="s">
        <v>7984</v>
      </c>
      <c r="C45" s="33"/>
      <c r="D45" s="3" t="s">
        <v>445</v>
      </c>
      <c r="E45" s="37">
        <v>230.23879999999997</v>
      </c>
      <c r="F45" s="12" t="s">
        <v>5117</v>
      </c>
      <c r="G45" s="53">
        <f t="shared" si="2"/>
        <v>10</v>
      </c>
      <c r="H45" s="53">
        <f t="shared" si="1"/>
        <v>888</v>
      </c>
    </row>
    <row r="46" spans="1:8" x14ac:dyDescent="0.25">
      <c r="A46" s="36" t="s">
        <v>46</v>
      </c>
      <c r="B46" s="20" t="s">
        <v>7985</v>
      </c>
      <c r="C46" s="33"/>
      <c r="D46" s="3" t="s">
        <v>446</v>
      </c>
      <c r="E46" s="37">
        <v>249.38740000000001</v>
      </c>
      <c r="F46" s="12" t="s">
        <v>5118</v>
      </c>
      <c r="G46" s="53">
        <f t="shared" si="2"/>
        <v>10</v>
      </c>
      <c r="H46" s="53">
        <f t="shared" si="1"/>
        <v>890</v>
      </c>
    </row>
    <row r="47" spans="1:8" x14ac:dyDescent="0.25">
      <c r="A47" s="36" t="s">
        <v>47</v>
      </c>
      <c r="B47" s="20" t="s">
        <v>7986</v>
      </c>
      <c r="C47" s="33"/>
      <c r="D47" s="3" t="s">
        <v>447</v>
      </c>
      <c r="E47" s="37">
        <v>234.00419999999997</v>
      </c>
      <c r="F47" s="12" t="s">
        <v>5119</v>
      </c>
      <c r="G47" s="53">
        <f t="shared" si="2"/>
        <v>10</v>
      </c>
      <c r="H47" s="53">
        <f t="shared" si="1"/>
        <v>900</v>
      </c>
    </row>
    <row r="48" spans="1:8" x14ac:dyDescent="0.25">
      <c r="A48" s="36" t="s">
        <v>48</v>
      </c>
      <c r="B48" s="20" t="s">
        <v>7987</v>
      </c>
      <c r="C48" s="33"/>
      <c r="D48" s="3" t="s">
        <v>448</v>
      </c>
      <c r="E48" s="37">
        <v>252.53640000000001</v>
      </c>
      <c r="F48" s="12" t="s">
        <v>5120</v>
      </c>
      <c r="G48" s="53">
        <f t="shared" si="2"/>
        <v>10</v>
      </c>
      <c r="H48" s="53">
        <f t="shared" si="1"/>
        <v>910</v>
      </c>
    </row>
    <row r="49" spans="1:8" x14ac:dyDescent="0.25">
      <c r="A49" s="36" t="s">
        <v>49</v>
      </c>
      <c r="B49" s="20" t="s">
        <v>7988</v>
      </c>
      <c r="C49" s="33"/>
      <c r="D49" s="3" t="s">
        <v>449</v>
      </c>
      <c r="E49" s="37">
        <v>236.99240000000003</v>
      </c>
      <c r="F49" s="12" t="s">
        <v>5121</v>
      </c>
      <c r="G49" s="53">
        <f t="shared" si="2"/>
        <v>10</v>
      </c>
      <c r="H49" s="53">
        <f t="shared" si="1"/>
        <v>915</v>
      </c>
    </row>
    <row r="50" spans="1:8" x14ac:dyDescent="0.25">
      <c r="A50" s="36" t="s">
        <v>50</v>
      </c>
      <c r="B50" s="20" t="s">
        <v>7989</v>
      </c>
      <c r="C50" s="33"/>
      <c r="D50" s="3" t="s">
        <v>450</v>
      </c>
      <c r="E50" s="37">
        <v>238.8818</v>
      </c>
      <c r="F50" s="12" t="s">
        <v>5122</v>
      </c>
      <c r="G50" s="53">
        <f t="shared" si="2"/>
        <v>10</v>
      </c>
      <c r="H50" s="53">
        <f t="shared" si="1"/>
        <v>920</v>
      </c>
    </row>
    <row r="51" spans="1:8" x14ac:dyDescent="0.25">
      <c r="A51" s="36" t="s">
        <v>51</v>
      </c>
      <c r="B51" s="20" t="s">
        <v>7990</v>
      </c>
      <c r="C51" s="33"/>
      <c r="D51" s="3" t="s">
        <v>451</v>
      </c>
      <c r="E51" s="37">
        <v>254.19799999999998</v>
      </c>
      <c r="F51" s="12" t="s">
        <v>5123</v>
      </c>
      <c r="G51" s="53">
        <f t="shared" si="2"/>
        <v>10</v>
      </c>
      <c r="H51" s="53">
        <f t="shared" si="1"/>
        <v>925</v>
      </c>
    </row>
    <row r="52" spans="1:8" x14ac:dyDescent="0.25">
      <c r="A52" s="36" t="s">
        <v>52</v>
      </c>
      <c r="B52" s="20" t="s">
        <v>7991</v>
      </c>
      <c r="C52" s="33"/>
      <c r="D52" s="3" t="s">
        <v>452</v>
      </c>
      <c r="E52" s="37">
        <v>240.24859999999998</v>
      </c>
      <c r="F52" s="12" t="s">
        <v>5124</v>
      </c>
      <c r="G52" s="53">
        <f t="shared" si="2"/>
        <v>10</v>
      </c>
      <c r="H52" s="53">
        <f t="shared" si="1"/>
        <v>930</v>
      </c>
    </row>
    <row r="53" spans="1:8" x14ac:dyDescent="0.25">
      <c r="A53" s="36" t="s">
        <v>53</v>
      </c>
      <c r="B53" s="20" t="s">
        <v>7992</v>
      </c>
      <c r="C53" s="33"/>
      <c r="D53" s="3" t="s">
        <v>453</v>
      </c>
      <c r="E53" s="37">
        <v>237.59539999999998</v>
      </c>
      <c r="F53" s="12" t="s">
        <v>5125</v>
      </c>
      <c r="G53" s="53">
        <f t="shared" si="2"/>
        <v>10</v>
      </c>
      <c r="H53" s="53">
        <f t="shared" si="1"/>
        <v>938</v>
      </c>
    </row>
    <row r="54" spans="1:8" x14ac:dyDescent="0.25">
      <c r="A54" s="36" t="s">
        <v>54</v>
      </c>
      <c r="B54" s="20" t="s">
        <v>7993</v>
      </c>
      <c r="C54" s="33"/>
      <c r="D54" s="3" t="s">
        <v>454</v>
      </c>
      <c r="E54" s="37">
        <v>248.3288</v>
      </c>
      <c r="F54" s="12" t="s">
        <v>5126</v>
      </c>
      <c r="G54" s="53">
        <f t="shared" si="2"/>
        <v>10</v>
      </c>
      <c r="H54" s="53">
        <f t="shared" si="1"/>
        <v>940</v>
      </c>
    </row>
    <row r="55" spans="1:8" x14ac:dyDescent="0.25">
      <c r="A55" s="36" t="s">
        <v>55</v>
      </c>
      <c r="B55" s="20" t="s">
        <v>7994</v>
      </c>
      <c r="C55" s="33"/>
      <c r="D55" s="3" t="s">
        <v>455</v>
      </c>
      <c r="E55" s="37">
        <v>249.01220000000001</v>
      </c>
      <c r="F55" s="12" t="s">
        <v>5127</v>
      </c>
      <c r="G55" s="53">
        <f t="shared" si="2"/>
        <v>10</v>
      </c>
      <c r="H55" s="53">
        <f t="shared" si="1"/>
        <v>950</v>
      </c>
    </row>
    <row r="56" spans="1:8" x14ac:dyDescent="0.25">
      <c r="A56" s="36" t="s">
        <v>56</v>
      </c>
      <c r="B56" s="20" t="s">
        <v>7995</v>
      </c>
      <c r="C56" s="33"/>
      <c r="D56" s="3" t="s">
        <v>456</v>
      </c>
      <c r="E56" s="37">
        <v>251.38399999999999</v>
      </c>
      <c r="F56" s="12" t="s">
        <v>5128</v>
      </c>
      <c r="G56" s="53">
        <f t="shared" si="2"/>
        <v>10</v>
      </c>
      <c r="H56" s="53">
        <f t="shared" si="1"/>
        <v>960</v>
      </c>
    </row>
    <row r="57" spans="1:8" x14ac:dyDescent="0.25">
      <c r="A57" s="36" t="s">
        <v>57</v>
      </c>
      <c r="B57" s="20" t="s">
        <v>7996</v>
      </c>
      <c r="C57" s="33"/>
      <c r="D57" s="3" t="s">
        <v>457</v>
      </c>
      <c r="E57" s="37">
        <v>269.90279999999996</v>
      </c>
      <c r="F57" s="12" t="s">
        <v>5129</v>
      </c>
      <c r="G57" s="53">
        <f t="shared" si="2"/>
        <v>10</v>
      </c>
      <c r="H57" s="53">
        <f t="shared" si="1"/>
        <v>970</v>
      </c>
    </row>
    <row r="58" spans="1:8" x14ac:dyDescent="0.25">
      <c r="A58" s="36" t="s">
        <v>58</v>
      </c>
      <c r="B58" s="20" t="s">
        <v>7997</v>
      </c>
      <c r="C58" s="33"/>
      <c r="D58" s="3" t="s">
        <v>458</v>
      </c>
      <c r="E58" s="37">
        <v>254.07740000000001</v>
      </c>
      <c r="F58" s="12" t="s">
        <v>5130</v>
      </c>
      <c r="G58" s="53">
        <f t="shared" si="2"/>
        <v>10</v>
      </c>
      <c r="H58" s="53">
        <f t="shared" si="1"/>
        <v>975</v>
      </c>
    </row>
    <row r="59" spans="1:8" x14ac:dyDescent="0.25">
      <c r="A59" s="36" t="s">
        <v>59</v>
      </c>
      <c r="B59" s="20" t="s">
        <v>7998</v>
      </c>
      <c r="C59" s="33"/>
      <c r="D59" s="3" t="s">
        <v>459</v>
      </c>
      <c r="E59" s="37">
        <v>252.53640000000001</v>
      </c>
      <c r="F59" s="12" t="s">
        <v>5131</v>
      </c>
      <c r="G59" s="53">
        <f t="shared" si="2"/>
        <v>10</v>
      </c>
      <c r="H59" s="53">
        <f t="shared" si="1"/>
        <v>980</v>
      </c>
    </row>
    <row r="60" spans="1:8" x14ac:dyDescent="0.25">
      <c r="A60" s="36" t="s">
        <v>60</v>
      </c>
      <c r="B60" s="20" t="s">
        <v>7999</v>
      </c>
      <c r="C60" s="33"/>
      <c r="D60" s="3" t="s">
        <v>460</v>
      </c>
      <c r="E60" s="37">
        <v>246.54660000000001</v>
      </c>
      <c r="F60" s="12" t="s">
        <v>5132</v>
      </c>
      <c r="G60" s="53">
        <f t="shared" si="2"/>
        <v>10</v>
      </c>
      <c r="H60" s="53">
        <f t="shared" si="1"/>
        <v>985</v>
      </c>
    </row>
    <row r="61" spans="1:8" x14ac:dyDescent="0.25">
      <c r="A61" s="36" t="s">
        <v>61</v>
      </c>
      <c r="B61" s="20" t="s">
        <v>8000</v>
      </c>
      <c r="C61" s="33"/>
      <c r="D61" s="3" t="s">
        <v>461</v>
      </c>
      <c r="E61" s="37">
        <v>270.9212</v>
      </c>
      <c r="F61" s="12" t="s">
        <v>5133</v>
      </c>
      <c r="G61" s="53">
        <f t="shared" si="2"/>
        <v>10</v>
      </c>
      <c r="H61" s="53">
        <f t="shared" si="1"/>
        <v>995</v>
      </c>
    </row>
    <row r="62" spans="1:8" x14ac:dyDescent="0.25">
      <c r="A62" s="36" t="s">
        <v>62</v>
      </c>
      <c r="B62" s="20" t="s">
        <v>8001</v>
      </c>
      <c r="C62" s="33"/>
      <c r="D62" s="3" t="s">
        <v>462</v>
      </c>
      <c r="E62" s="37">
        <v>257.29339999999996</v>
      </c>
      <c r="F62" s="12" t="s">
        <v>5134</v>
      </c>
      <c r="G62" s="53">
        <f t="shared" si="2"/>
        <v>10</v>
      </c>
      <c r="H62" s="53">
        <f t="shared" si="1"/>
        <v>998</v>
      </c>
    </row>
    <row r="63" spans="1:8" x14ac:dyDescent="0.25">
      <c r="A63" s="36" t="s">
        <v>63</v>
      </c>
      <c r="B63" s="20" t="s">
        <v>8002</v>
      </c>
      <c r="C63" s="33"/>
      <c r="D63" s="3" t="s">
        <v>463</v>
      </c>
      <c r="E63" s="37">
        <v>264.52940000000001</v>
      </c>
      <c r="F63" s="12" t="s">
        <v>5135</v>
      </c>
      <c r="G63" s="53">
        <f t="shared" si="2"/>
        <v>10</v>
      </c>
      <c r="H63" s="53">
        <f t="shared" si="1"/>
        <v>1000</v>
      </c>
    </row>
    <row r="64" spans="1:8" x14ac:dyDescent="0.25">
      <c r="A64" s="36" t="s">
        <v>64</v>
      </c>
      <c r="B64" s="20" t="s">
        <v>8003</v>
      </c>
      <c r="C64" s="33"/>
      <c r="D64" s="3" t="s">
        <v>464</v>
      </c>
      <c r="E64" s="37">
        <v>269.86259999999999</v>
      </c>
      <c r="F64" s="12" t="s">
        <v>5136</v>
      </c>
      <c r="G64" s="53">
        <f t="shared" si="2"/>
        <v>10</v>
      </c>
      <c r="H64" s="53">
        <f t="shared" si="1"/>
        <v>1005</v>
      </c>
    </row>
    <row r="65" spans="1:8" x14ac:dyDescent="0.25">
      <c r="A65" s="36" t="s">
        <v>65</v>
      </c>
      <c r="B65" s="20" t="s">
        <v>8004</v>
      </c>
      <c r="C65" s="33"/>
      <c r="D65" s="3" t="s">
        <v>465</v>
      </c>
      <c r="E65" s="37">
        <v>266.41879999999998</v>
      </c>
      <c r="F65" s="12" t="s">
        <v>5137</v>
      </c>
      <c r="G65" s="53">
        <f t="shared" si="2"/>
        <v>10</v>
      </c>
      <c r="H65" s="53">
        <f t="shared" si="1"/>
        <v>1015</v>
      </c>
    </row>
    <row r="66" spans="1:8" x14ac:dyDescent="0.25">
      <c r="A66" s="36" t="s">
        <v>66</v>
      </c>
      <c r="B66" s="20" t="s">
        <v>8005</v>
      </c>
      <c r="C66" s="33"/>
      <c r="D66" s="3" t="s">
        <v>466</v>
      </c>
      <c r="E66" s="37">
        <v>271.08199999999999</v>
      </c>
      <c r="F66" s="12" t="s">
        <v>5138</v>
      </c>
      <c r="G66" s="53">
        <f t="shared" si="2"/>
        <v>10</v>
      </c>
      <c r="H66" s="53">
        <f t="shared" si="1"/>
        <v>1020</v>
      </c>
    </row>
    <row r="67" spans="1:8" x14ac:dyDescent="0.25">
      <c r="A67" s="36" t="s">
        <v>67</v>
      </c>
      <c r="B67" s="20" t="s">
        <v>8006</v>
      </c>
      <c r="C67" s="33"/>
      <c r="D67" s="3" t="s">
        <v>467</v>
      </c>
      <c r="E67" s="37">
        <v>269.19259999999997</v>
      </c>
      <c r="F67" s="12" t="s">
        <v>5139</v>
      </c>
      <c r="G67" s="53">
        <f t="shared" si="2"/>
        <v>10</v>
      </c>
      <c r="H67" s="53">
        <f t="shared" si="1"/>
        <v>1025</v>
      </c>
    </row>
    <row r="68" spans="1:8" x14ac:dyDescent="0.25">
      <c r="A68" s="36" t="s">
        <v>68</v>
      </c>
      <c r="B68" s="20" t="s">
        <v>8007</v>
      </c>
      <c r="C68" s="33"/>
      <c r="D68" s="3" t="s">
        <v>468</v>
      </c>
      <c r="E68" s="37">
        <v>272.62299999999999</v>
      </c>
      <c r="F68" s="12" t="s">
        <v>5140</v>
      </c>
      <c r="G68" s="53">
        <f t="shared" ref="G68:G99" si="3">LEFT(F68,2)+0</f>
        <v>10</v>
      </c>
      <c r="H68" s="53">
        <f t="shared" ref="H68:H131" si="4">RIGHT(F68,4)+0</f>
        <v>1030</v>
      </c>
    </row>
    <row r="69" spans="1:8" x14ac:dyDescent="0.25">
      <c r="A69" s="36" t="s">
        <v>69</v>
      </c>
      <c r="B69" s="20" t="s">
        <v>8008</v>
      </c>
      <c r="C69" s="33"/>
      <c r="D69" s="3" t="s">
        <v>469</v>
      </c>
      <c r="E69" s="37">
        <v>281.9092</v>
      </c>
      <c r="F69" s="12" t="s">
        <v>5141</v>
      </c>
      <c r="G69" s="53">
        <f t="shared" si="3"/>
        <v>10</v>
      </c>
      <c r="H69" s="53">
        <f t="shared" si="4"/>
        <v>1035</v>
      </c>
    </row>
    <row r="70" spans="1:8" x14ac:dyDescent="0.25">
      <c r="A70" s="36" t="s">
        <v>70</v>
      </c>
      <c r="B70" s="20" t="s">
        <v>8009</v>
      </c>
      <c r="C70" s="33"/>
      <c r="D70" s="3" t="s">
        <v>470</v>
      </c>
      <c r="E70" s="37">
        <v>258.20459999999997</v>
      </c>
      <c r="F70" s="12" t="s">
        <v>5142</v>
      </c>
      <c r="G70" s="53">
        <f t="shared" si="3"/>
        <v>10</v>
      </c>
      <c r="H70" s="53">
        <f t="shared" si="4"/>
        <v>1040</v>
      </c>
    </row>
    <row r="71" spans="1:8" x14ac:dyDescent="0.25">
      <c r="A71" s="36" t="s">
        <v>71</v>
      </c>
      <c r="B71" s="20" t="s">
        <v>8010</v>
      </c>
      <c r="C71" s="33"/>
      <c r="D71" s="3" t="s">
        <v>471</v>
      </c>
      <c r="E71" s="37">
        <v>267.98660000000001</v>
      </c>
      <c r="F71" s="12" t="s">
        <v>5143</v>
      </c>
      <c r="G71" s="53">
        <f t="shared" si="3"/>
        <v>10</v>
      </c>
      <c r="H71" s="53">
        <f t="shared" si="4"/>
        <v>1045</v>
      </c>
    </row>
    <row r="72" spans="1:8" x14ac:dyDescent="0.25">
      <c r="A72" s="36" t="s">
        <v>72</v>
      </c>
      <c r="B72" s="20" t="s">
        <v>8011</v>
      </c>
      <c r="C72" s="33"/>
      <c r="D72" s="3" t="s">
        <v>472</v>
      </c>
      <c r="E72" s="37">
        <v>273.38679999999999</v>
      </c>
      <c r="F72" s="12" t="s">
        <v>5144</v>
      </c>
      <c r="G72" s="53">
        <f t="shared" si="3"/>
        <v>10</v>
      </c>
      <c r="H72" s="53">
        <f t="shared" si="4"/>
        <v>1050</v>
      </c>
    </row>
    <row r="73" spans="1:8" x14ac:dyDescent="0.25">
      <c r="A73" s="36" t="s">
        <v>73</v>
      </c>
      <c r="B73" s="20" t="s">
        <v>8012</v>
      </c>
      <c r="C73" s="33"/>
      <c r="D73" s="3" t="s">
        <v>473</v>
      </c>
      <c r="E73" s="37">
        <v>267.98660000000001</v>
      </c>
      <c r="F73" s="12" t="s">
        <v>5145</v>
      </c>
      <c r="G73" s="53">
        <f t="shared" si="3"/>
        <v>10</v>
      </c>
      <c r="H73" s="53">
        <f t="shared" si="4"/>
        <v>1055</v>
      </c>
    </row>
    <row r="74" spans="1:8" x14ac:dyDescent="0.25">
      <c r="A74" s="36" t="s">
        <v>74</v>
      </c>
      <c r="B74" s="20" t="s">
        <v>8013</v>
      </c>
      <c r="C74" s="33"/>
      <c r="D74" s="3" t="s">
        <v>474</v>
      </c>
      <c r="E74" s="37">
        <v>270.86759999999998</v>
      </c>
      <c r="F74" s="12" t="s">
        <v>5146</v>
      </c>
      <c r="G74" s="53">
        <f t="shared" si="3"/>
        <v>10</v>
      </c>
      <c r="H74" s="53">
        <f t="shared" si="4"/>
        <v>1060</v>
      </c>
    </row>
    <row r="75" spans="1:8" x14ac:dyDescent="0.25">
      <c r="A75" s="36" t="s">
        <v>75</v>
      </c>
      <c r="B75" s="20" t="s">
        <v>8014</v>
      </c>
      <c r="C75" s="33"/>
      <c r="D75" s="3" t="s">
        <v>475</v>
      </c>
      <c r="E75" s="37">
        <v>285.01799999999997</v>
      </c>
      <c r="F75" s="12" t="s">
        <v>5147</v>
      </c>
      <c r="G75" s="53">
        <f t="shared" si="3"/>
        <v>10</v>
      </c>
      <c r="H75" s="53">
        <f t="shared" si="4"/>
        <v>1065</v>
      </c>
    </row>
    <row r="76" spans="1:8" x14ac:dyDescent="0.25">
      <c r="A76" s="36" t="s">
        <v>76</v>
      </c>
      <c r="B76" s="20" t="s">
        <v>8015</v>
      </c>
      <c r="C76" s="33"/>
      <c r="D76" s="3" t="s">
        <v>476</v>
      </c>
      <c r="E76" s="37">
        <v>271.85919999999999</v>
      </c>
      <c r="F76" s="12" t="s">
        <v>5148</v>
      </c>
      <c r="G76" s="53">
        <f t="shared" si="3"/>
        <v>10</v>
      </c>
      <c r="H76" s="53">
        <f t="shared" si="4"/>
        <v>1075</v>
      </c>
    </row>
    <row r="77" spans="1:8" x14ac:dyDescent="0.25">
      <c r="A77" s="36" t="s">
        <v>77</v>
      </c>
      <c r="B77" s="20" t="s">
        <v>8016</v>
      </c>
      <c r="C77" s="33"/>
      <c r="D77" s="3" t="s">
        <v>477</v>
      </c>
      <c r="E77" s="37">
        <v>274.86080000000004</v>
      </c>
      <c r="F77" s="12" t="s">
        <v>5149</v>
      </c>
      <c r="G77" s="53">
        <f t="shared" si="3"/>
        <v>10</v>
      </c>
      <c r="H77" s="53">
        <f t="shared" si="4"/>
        <v>1085</v>
      </c>
    </row>
    <row r="78" spans="1:8" x14ac:dyDescent="0.25">
      <c r="A78" s="36" t="s">
        <v>78</v>
      </c>
      <c r="B78" s="20" t="s">
        <v>8017</v>
      </c>
      <c r="C78" s="33"/>
      <c r="D78" s="3" t="s">
        <v>478</v>
      </c>
      <c r="E78" s="37">
        <v>299.6508</v>
      </c>
      <c r="F78" s="12" t="s">
        <v>5150</v>
      </c>
      <c r="G78" s="53">
        <f t="shared" si="3"/>
        <v>10</v>
      </c>
      <c r="H78" s="53">
        <f t="shared" si="4"/>
        <v>1090</v>
      </c>
    </row>
    <row r="79" spans="1:8" x14ac:dyDescent="0.25">
      <c r="A79" s="36" t="s">
        <v>79</v>
      </c>
      <c r="B79" s="20" t="s">
        <v>8018</v>
      </c>
      <c r="C79" s="33"/>
      <c r="D79" s="3" t="s">
        <v>479</v>
      </c>
      <c r="E79" s="37">
        <v>389.10919999999999</v>
      </c>
      <c r="F79" s="12" t="s">
        <v>5151</v>
      </c>
      <c r="G79" s="53">
        <f t="shared" si="3"/>
        <v>10</v>
      </c>
      <c r="H79" s="53">
        <f t="shared" si="4"/>
        <v>1095</v>
      </c>
    </row>
    <row r="80" spans="1:8" x14ac:dyDescent="0.25">
      <c r="A80" s="36" t="s">
        <v>80</v>
      </c>
      <c r="B80" s="20" t="s">
        <v>8019</v>
      </c>
      <c r="C80" s="33"/>
      <c r="D80" s="3" t="s">
        <v>480</v>
      </c>
      <c r="E80" s="37">
        <v>259.82600000000002</v>
      </c>
      <c r="F80" s="12" t="s">
        <v>5152</v>
      </c>
      <c r="G80" s="53">
        <f t="shared" si="3"/>
        <v>10</v>
      </c>
      <c r="H80" s="53">
        <f t="shared" si="4"/>
        <v>1100</v>
      </c>
    </row>
    <row r="81" spans="1:8" x14ac:dyDescent="0.25">
      <c r="A81" s="36" t="s">
        <v>81</v>
      </c>
      <c r="B81" s="20" t="s">
        <v>8020</v>
      </c>
      <c r="C81" s="33"/>
      <c r="D81" s="3" t="s">
        <v>481</v>
      </c>
      <c r="E81" s="37">
        <v>227.8134</v>
      </c>
      <c r="F81" s="12" t="s">
        <v>5153</v>
      </c>
      <c r="G81" s="53">
        <f t="shared" si="3"/>
        <v>10</v>
      </c>
      <c r="H81" s="53">
        <f t="shared" si="4"/>
        <v>1105</v>
      </c>
    </row>
    <row r="82" spans="1:8" x14ac:dyDescent="0.25">
      <c r="A82" s="36" t="s">
        <v>82</v>
      </c>
      <c r="B82" s="20" t="s">
        <v>8021</v>
      </c>
      <c r="C82" s="33"/>
      <c r="D82" s="3" t="s">
        <v>482</v>
      </c>
      <c r="E82" s="37">
        <v>286.9744</v>
      </c>
      <c r="F82" s="12" t="s">
        <v>5154</v>
      </c>
      <c r="G82" s="53">
        <f t="shared" si="3"/>
        <v>10</v>
      </c>
      <c r="H82" s="53">
        <f t="shared" si="4"/>
        <v>1113</v>
      </c>
    </row>
    <row r="83" spans="1:8" x14ac:dyDescent="0.25">
      <c r="A83" s="36" t="s">
        <v>83</v>
      </c>
      <c r="B83" s="20" t="s">
        <v>8022</v>
      </c>
      <c r="C83" s="33"/>
      <c r="D83" s="3" t="s">
        <v>483</v>
      </c>
      <c r="E83" s="37">
        <v>301.68759999999997</v>
      </c>
      <c r="F83" s="12" t="s">
        <v>5155</v>
      </c>
      <c r="G83" s="53">
        <f t="shared" si="3"/>
        <v>10</v>
      </c>
      <c r="H83" s="53">
        <f t="shared" si="4"/>
        <v>1115</v>
      </c>
    </row>
    <row r="84" spans="1:8" x14ac:dyDescent="0.25">
      <c r="A84" s="36" t="s">
        <v>84</v>
      </c>
      <c r="B84" s="20" t="s">
        <v>8023</v>
      </c>
      <c r="C84" s="33"/>
      <c r="D84" s="3" t="s">
        <v>484</v>
      </c>
      <c r="E84" s="37">
        <v>286.54560000000004</v>
      </c>
      <c r="F84" s="12" t="s">
        <v>5156</v>
      </c>
      <c r="G84" s="53">
        <f t="shared" si="3"/>
        <v>10</v>
      </c>
      <c r="H84" s="53">
        <f t="shared" si="4"/>
        <v>1120</v>
      </c>
    </row>
    <row r="85" spans="1:8" x14ac:dyDescent="0.25">
      <c r="A85" s="36" t="s">
        <v>85</v>
      </c>
      <c r="B85" s="20" t="s">
        <v>8024</v>
      </c>
      <c r="C85" s="33"/>
      <c r="D85" s="3" t="s">
        <v>485</v>
      </c>
      <c r="E85" s="37">
        <v>283.87900000000002</v>
      </c>
      <c r="F85" s="12" t="s">
        <v>5157</v>
      </c>
      <c r="G85" s="53">
        <f t="shared" si="3"/>
        <v>10</v>
      </c>
      <c r="H85" s="53">
        <f t="shared" si="4"/>
        <v>1125</v>
      </c>
    </row>
    <row r="86" spans="1:8" x14ac:dyDescent="0.25">
      <c r="A86" s="36" t="s">
        <v>86</v>
      </c>
      <c r="B86" s="20" t="s">
        <v>8025</v>
      </c>
      <c r="C86" s="33"/>
      <c r="D86" s="3" t="s">
        <v>486</v>
      </c>
      <c r="E86" s="37">
        <v>223.0564</v>
      </c>
      <c r="F86" s="12" t="s">
        <v>5158</v>
      </c>
      <c r="G86" s="53">
        <f t="shared" si="3"/>
        <v>10</v>
      </c>
      <c r="H86" s="53">
        <f t="shared" si="4"/>
        <v>1130</v>
      </c>
    </row>
    <row r="87" spans="1:8" x14ac:dyDescent="0.25">
      <c r="A87" s="36" t="s">
        <v>87</v>
      </c>
      <c r="B87" s="20" t="s">
        <v>8026</v>
      </c>
      <c r="C87" s="33"/>
      <c r="D87" s="3" t="s">
        <v>487</v>
      </c>
      <c r="E87" s="37">
        <v>262.34519999999998</v>
      </c>
      <c r="F87" s="12" t="s">
        <v>5159</v>
      </c>
      <c r="G87" s="53">
        <f t="shared" si="3"/>
        <v>10</v>
      </c>
      <c r="H87" s="53">
        <f t="shared" si="4"/>
        <v>1138</v>
      </c>
    </row>
    <row r="88" spans="1:8" x14ac:dyDescent="0.25">
      <c r="A88" s="36" t="s">
        <v>88</v>
      </c>
      <c r="B88" s="20" t="s">
        <v>8027</v>
      </c>
      <c r="C88" s="33"/>
      <c r="D88" s="3" t="s">
        <v>488</v>
      </c>
      <c r="E88" s="37">
        <v>288.58240000000001</v>
      </c>
      <c r="F88" s="12" t="s">
        <v>5160</v>
      </c>
      <c r="G88" s="53">
        <f t="shared" si="3"/>
        <v>10</v>
      </c>
      <c r="H88" s="53">
        <f t="shared" si="4"/>
        <v>1140</v>
      </c>
    </row>
    <row r="89" spans="1:8" x14ac:dyDescent="0.25">
      <c r="A89" s="36" t="s">
        <v>89</v>
      </c>
      <c r="B89" s="20" t="s">
        <v>8028</v>
      </c>
      <c r="C89" s="33"/>
      <c r="D89" s="3" t="s">
        <v>489</v>
      </c>
      <c r="E89" s="37">
        <v>306.69920000000002</v>
      </c>
      <c r="F89" s="12" t="s">
        <v>5161</v>
      </c>
      <c r="G89" s="53">
        <f t="shared" si="3"/>
        <v>10</v>
      </c>
      <c r="H89" s="53">
        <f t="shared" si="4"/>
        <v>1145</v>
      </c>
    </row>
    <row r="90" spans="1:8" x14ac:dyDescent="0.25">
      <c r="A90" s="105" t="s">
        <v>90</v>
      </c>
      <c r="B90" s="83" t="s">
        <v>8029</v>
      </c>
      <c r="C90" s="84" t="s">
        <v>9683</v>
      </c>
      <c r="D90" s="85" t="s">
        <v>490</v>
      </c>
      <c r="E90" s="106" t="e">
        <v>#N/A</v>
      </c>
      <c r="F90" s="107" t="s">
        <v>5162</v>
      </c>
      <c r="G90" s="102">
        <f t="shared" si="3"/>
        <v>10</v>
      </c>
      <c r="H90" s="102">
        <f t="shared" si="4"/>
        <v>1150</v>
      </c>
    </row>
    <row r="91" spans="1:8" x14ac:dyDescent="0.25">
      <c r="A91" s="36" t="s">
        <v>91</v>
      </c>
      <c r="B91" s="20" t="s">
        <v>8030</v>
      </c>
      <c r="C91" s="33"/>
      <c r="D91" s="3" t="s">
        <v>491</v>
      </c>
      <c r="E91" s="37">
        <v>288.11339999999996</v>
      </c>
      <c r="F91" s="12" t="s">
        <v>5163</v>
      </c>
      <c r="G91" s="53">
        <f t="shared" si="3"/>
        <v>10</v>
      </c>
      <c r="H91" s="53">
        <f t="shared" si="4"/>
        <v>1155</v>
      </c>
    </row>
    <row r="92" spans="1:8" x14ac:dyDescent="0.25">
      <c r="A92" s="36" t="s">
        <v>92</v>
      </c>
      <c r="B92" s="20" t="s">
        <v>8031</v>
      </c>
      <c r="C92" s="33"/>
      <c r="D92" s="3" t="s">
        <v>492</v>
      </c>
      <c r="E92" s="37">
        <v>292.74979999999999</v>
      </c>
      <c r="F92" s="12" t="s">
        <v>5164</v>
      </c>
      <c r="G92" s="53">
        <f t="shared" si="3"/>
        <v>10</v>
      </c>
      <c r="H92" s="53">
        <f t="shared" si="4"/>
        <v>1170</v>
      </c>
    </row>
    <row r="93" spans="1:8" x14ac:dyDescent="0.25">
      <c r="A93" s="36" t="s">
        <v>93</v>
      </c>
      <c r="B93" s="20" t="s">
        <v>8032</v>
      </c>
      <c r="C93" s="33"/>
      <c r="D93" s="3" t="s">
        <v>493</v>
      </c>
      <c r="E93" s="37">
        <v>288.85040000000004</v>
      </c>
      <c r="F93" s="12" t="s">
        <v>5165</v>
      </c>
      <c r="G93" s="53">
        <f t="shared" si="3"/>
        <v>10</v>
      </c>
      <c r="H93" s="53">
        <f t="shared" si="4"/>
        <v>1175</v>
      </c>
    </row>
    <row r="94" spans="1:8" x14ac:dyDescent="0.25">
      <c r="A94" s="36" t="s">
        <v>94</v>
      </c>
      <c r="B94" s="20" t="s">
        <v>8033</v>
      </c>
      <c r="C94" s="33"/>
      <c r="D94" s="3" t="s">
        <v>494</v>
      </c>
      <c r="E94" s="37">
        <v>317.16459999999995</v>
      </c>
      <c r="F94" s="12" t="s">
        <v>5166</v>
      </c>
      <c r="G94" s="53">
        <f t="shared" si="3"/>
        <v>10</v>
      </c>
      <c r="H94" s="53">
        <f t="shared" si="4"/>
        <v>1180</v>
      </c>
    </row>
    <row r="95" spans="1:8" x14ac:dyDescent="0.25">
      <c r="A95" s="36" t="s">
        <v>95</v>
      </c>
      <c r="B95" s="20" t="s">
        <v>8034</v>
      </c>
      <c r="C95" s="33"/>
      <c r="D95" s="3" t="s">
        <v>495</v>
      </c>
      <c r="E95" s="37">
        <v>332.42719999999997</v>
      </c>
      <c r="F95" s="12" t="s">
        <v>5167</v>
      </c>
      <c r="G95" s="53">
        <f t="shared" si="3"/>
        <v>10</v>
      </c>
      <c r="H95" s="53">
        <f t="shared" si="4"/>
        <v>1195</v>
      </c>
    </row>
    <row r="96" spans="1:8" x14ac:dyDescent="0.25">
      <c r="A96" s="36" t="s">
        <v>96</v>
      </c>
      <c r="B96" s="20" t="s">
        <v>8035</v>
      </c>
      <c r="C96" s="33"/>
      <c r="D96" s="3" t="s">
        <v>496</v>
      </c>
      <c r="E96" s="37">
        <v>291.18200000000002</v>
      </c>
      <c r="F96" s="12" t="s">
        <v>5168</v>
      </c>
      <c r="G96" s="53">
        <f t="shared" si="3"/>
        <v>10</v>
      </c>
      <c r="H96" s="53">
        <f t="shared" si="4"/>
        <v>1200</v>
      </c>
    </row>
    <row r="97" spans="1:8" x14ac:dyDescent="0.25">
      <c r="A97" s="36" t="s">
        <v>97</v>
      </c>
      <c r="B97" s="20" t="s">
        <v>8036</v>
      </c>
      <c r="C97" s="33"/>
      <c r="D97" s="3" t="s">
        <v>497</v>
      </c>
      <c r="E97" s="37">
        <v>366.61059999999998</v>
      </c>
      <c r="F97" s="12" t="s">
        <v>5169</v>
      </c>
      <c r="G97" s="53">
        <f t="shared" si="3"/>
        <v>10</v>
      </c>
      <c r="H97" s="53">
        <f t="shared" si="4"/>
        <v>1205</v>
      </c>
    </row>
    <row r="98" spans="1:8" x14ac:dyDescent="0.25">
      <c r="A98" s="36" t="s">
        <v>98</v>
      </c>
      <c r="B98" s="20" t="s">
        <v>8037</v>
      </c>
      <c r="C98" s="33"/>
      <c r="D98" s="3" t="s">
        <v>498</v>
      </c>
      <c r="E98" s="37">
        <v>264.52940000000001</v>
      </c>
      <c r="F98" s="12" t="s">
        <v>5170</v>
      </c>
      <c r="G98" s="53">
        <f t="shared" si="3"/>
        <v>10</v>
      </c>
      <c r="H98" s="53">
        <f t="shared" si="4"/>
        <v>1210</v>
      </c>
    </row>
    <row r="99" spans="1:8" x14ac:dyDescent="0.25">
      <c r="A99" s="36" t="s">
        <v>99</v>
      </c>
      <c r="B99" s="20" t="s">
        <v>8038</v>
      </c>
      <c r="C99" s="33"/>
      <c r="D99" s="3" t="s">
        <v>499</v>
      </c>
      <c r="E99" s="37">
        <v>311.50979999999998</v>
      </c>
      <c r="F99" s="12" t="s">
        <v>5171</v>
      </c>
      <c r="G99" s="53">
        <f t="shared" si="3"/>
        <v>10</v>
      </c>
      <c r="H99" s="53">
        <f t="shared" si="4"/>
        <v>1215</v>
      </c>
    </row>
    <row r="100" spans="1:8" x14ac:dyDescent="0.25">
      <c r="A100" s="36" t="s">
        <v>100</v>
      </c>
      <c r="B100" s="20" t="s">
        <v>8039</v>
      </c>
      <c r="C100" s="33"/>
      <c r="D100" s="3" t="s">
        <v>500</v>
      </c>
      <c r="E100" s="37">
        <v>372.14480000000003</v>
      </c>
      <c r="F100" s="12" t="s">
        <v>5172</v>
      </c>
      <c r="G100" s="53">
        <f t="shared" ref="G100:G131" si="5">LEFT(F100,2)+0</f>
        <v>10</v>
      </c>
      <c r="H100" s="53">
        <f t="shared" si="4"/>
        <v>1220</v>
      </c>
    </row>
    <row r="101" spans="1:8" x14ac:dyDescent="0.25">
      <c r="A101" s="36" t="s">
        <v>101</v>
      </c>
      <c r="B101" s="20" t="s">
        <v>8040</v>
      </c>
      <c r="C101" s="33"/>
      <c r="D101" s="3" t="s">
        <v>501</v>
      </c>
      <c r="E101" s="37">
        <v>293.5136</v>
      </c>
      <c r="F101" s="12" t="s">
        <v>5173</v>
      </c>
      <c r="G101" s="53">
        <f t="shared" si="5"/>
        <v>10</v>
      </c>
      <c r="H101" s="53">
        <f t="shared" si="4"/>
        <v>1225</v>
      </c>
    </row>
    <row r="102" spans="1:8" x14ac:dyDescent="0.25">
      <c r="A102" s="36" t="s">
        <v>102</v>
      </c>
      <c r="B102" s="20" t="s">
        <v>8041</v>
      </c>
      <c r="C102" s="33"/>
      <c r="D102" s="3" t="s">
        <v>502</v>
      </c>
      <c r="E102" s="37">
        <v>307.08780000000002</v>
      </c>
      <c r="F102" s="12" t="s">
        <v>5174</v>
      </c>
      <c r="G102" s="53">
        <f t="shared" si="5"/>
        <v>10</v>
      </c>
      <c r="H102" s="53">
        <f t="shared" si="4"/>
        <v>1230</v>
      </c>
    </row>
    <row r="103" spans="1:8" x14ac:dyDescent="0.25">
      <c r="A103" s="36" t="s">
        <v>103</v>
      </c>
      <c r="B103" s="20" t="s">
        <v>8042</v>
      </c>
      <c r="C103" s="33"/>
      <c r="D103" s="3" t="s">
        <v>503</v>
      </c>
      <c r="E103" s="37">
        <v>286.54560000000004</v>
      </c>
      <c r="F103" s="12" t="s">
        <v>5175</v>
      </c>
      <c r="G103" s="53">
        <f t="shared" si="5"/>
        <v>10</v>
      </c>
      <c r="H103" s="53">
        <f t="shared" si="4"/>
        <v>1240</v>
      </c>
    </row>
    <row r="104" spans="1:8" x14ac:dyDescent="0.25">
      <c r="A104" s="36" t="s">
        <v>104</v>
      </c>
      <c r="B104" s="20" t="s">
        <v>8043</v>
      </c>
      <c r="C104" s="33"/>
      <c r="D104" s="3" t="s">
        <v>504</v>
      </c>
      <c r="E104" s="37">
        <v>294.30419999999998</v>
      </c>
      <c r="F104" s="12" t="s">
        <v>5176</v>
      </c>
      <c r="G104" s="53">
        <f t="shared" si="5"/>
        <v>10</v>
      </c>
      <c r="H104" s="53">
        <f t="shared" si="4"/>
        <v>1245</v>
      </c>
    </row>
    <row r="105" spans="1:8" x14ac:dyDescent="0.25">
      <c r="A105" s="36" t="s">
        <v>105</v>
      </c>
      <c r="B105" s="20" t="s">
        <v>8044</v>
      </c>
      <c r="C105" s="33"/>
      <c r="D105" s="3" t="s">
        <v>505</v>
      </c>
      <c r="E105" s="37">
        <v>310.50479999999999</v>
      </c>
      <c r="F105" s="12" t="s">
        <v>5177</v>
      </c>
      <c r="G105" s="53">
        <f t="shared" si="5"/>
        <v>10</v>
      </c>
      <c r="H105" s="53">
        <f t="shared" si="4"/>
        <v>1250</v>
      </c>
    </row>
    <row r="106" spans="1:8" x14ac:dyDescent="0.25">
      <c r="A106" s="36" t="s">
        <v>106</v>
      </c>
      <c r="B106" s="20" t="s">
        <v>8045</v>
      </c>
      <c r="C106" s="33"/>
      <c r="D106" s="3" t="s">
        <v>506</v>
      </c>
      <c r="E106" s="37">
        <v>413.12200000000001</v>
      </c>
      <c r="F106" s="12" t="s">
        <v>5178</v>
      </c>
      <c r="G106" s="53">
        <f t="shared" si="5"/>
        <v>10</v>
      </c>
      <c r="H106" s="53">
        <f t="shared" si="4"/>
        <v>1255</v>
      </c>
    </row>
    <row r="107" spans="1:8" x14ac:dyDescent="0.25">
      <c r="A107" s="36" t="s">
        <v>107</v>
      </c>
      <c r="B107" s="20" t="s">
        <v>8046</v>
      </c>
      <c r="C107" s="33"/>
      <c r="D107" s="3" t="s">
        <v>507</v>
      </c>
      <c r="E107" s="37">
        <v>302.04939999999999</v>
      </c>
      <c r="F107" s="12" t="s">
        <v>5179</v>
      </c>
      <c r="G107" s="53">
        <f t="shared" si="5"/>
        <v>10</v>
      </c>
      <c r="H107" s="53">
        <f t="shared" si="4"/>
        <v>1260</v>
      </c>
    </row>
    <row r="108" spans="1:8" x14ac:dyDescent="0.25">
      <c r="A108" s="36" t="s">
        <v>108</v>
      </c>
      <c r="B108" s="20" t="s">
        <v>8047</v>
      </c>
      <c r="C108" s="33"/>
      <c r="D108" s="3" t="s">
        <v>508</v>
      </c>
      <c r="E108" s="37">
        <v>332.82920000000001</v>
      </c>
      <c r="F108" s="12" t="s">
        <v>5180</v>
      </c>
      <c r="G108" s="53">
        <f t="shared" si="5"/>
        <v>10</v>
      </c>
      <c r="H108" s="53">
        <f t="shared" si="4"/>
        <v>1270</v>
      </c>
    </row>
    <row r="109" spans="1:8" x14ac:dyDescent="0.25">
      <c r="A109" s="36" t="s">
        <v>109</v>
      </c>
      <c r="B109" s="20" t="s">
        <v>8048</v>
      </c>
      <c r="C109" s="33"/>
      <c r="D109" s="3" t="s">
        <v>509</v>
      </c>
      <c r="E109" s="37">
        <v>309.36580000000004</v>
      </c>
      <c r="F109" s="12" t="s">
        <v>5181</v>
      </c>
      <c r="G109" s="53">
        <f t="shared" si="5"/>
        <v>10</v>
      </c>
      <c r="H109" s="53">
        <f t="shared" si="4"/>
        <v>1275</v>
      </c>
    </row>
    <row r="110" spans="1:8" x14ac:dyDescent="0.25">
      <c r="A110" s="36" t="s">
        <v>110</v>
      </c>
      <c r="B110" s="20" t="s">
        <v>8049</v>
      </c>
      <c r="C110" s="33"/>
      <c r="D110" s="3" t="s">
        <v>510</v>
      </c>
      <c r="E110" s="37">
        <v>318.18299999999999</v>
      </c>
      <c r="F110" s="12" t="s">
        <v>5182</v>
      </c>
      <c r="G110" s="53">
        <f t="shared" si="5"/>
        <v>10</v>
      </c>
      <c r="H110" s="53">
        <f t="shared" si="4"/>
        <v>1280</v>
      </c>
    </row>
    <row r="111" spans="1:8" x14ac:dyDescent="0.25">
      <c r="A111" s="36" t="s">
        <v>111</v>
      </c>
      <c r="B111" s="20" t="s">
        <v>8050</v>
      </c>
      <c r="C111" s="33"/>
      <c r="D111" s="3" t="s">
        <v>511</v>
      </c>
      <c r="E111" s="37">
        <v>274.17740000000003</v>
      </c>
      <c r="F111" s="12" t="s">
        <v>5183</v>
      </c>
      <c r="G111" s="53">
        <f t="shared" si="5"/>
        <v>10</v>
      </c>
      <c r="H111" s="53">
        <f t="shared" si="4"/>
        <v>1285</v>
      </c>
    </row>
    <row r="112" spans="1:8" x14ac:dyDescent="0.25">
      <c r="A112" s="36" t="s">
        <v>112</v>
      </c>
      <c r="B112" s="20" t="s">
        <v>8051</v>
      </c>
      <c r="C112" s="33"/>
      <c r="D112" s="3" t="s">
        <v>512</v>
      </c>
      <c r="E112" s="37">
        <v>345.0634</v>
      </c>
      <c r="F112" s="12" t="s">
        <v>5184</v>
      </c>
      <c r="G112" s="53">
        <f t="shared" si="5"/>
        <v>10</v>
      </c>
      <c r="H112" s="53">
        <f t="shared" si="4"/>
        <v>1290</v>
      </c>
    </row>
    <row r="113" spans="1:8" x14ac:dyDescent="0.25">
      <c r="A113" s="36" t="s">
        <v>113</v>
      </c>
      <c r="B113" s="20" t="s">
        <v>8052</v>
      </c>
      <c r="C113" s="33"/>
      <c r="D113" s="3" t="s">
        <v>513</v>
      </c>
      <c r="E113" s="37">
        <v>311.3356</v>
      </c>
      <c r="F113" s="12" t="s">
        <v>5185</v>
      </c>
      <c r="G113" s="53">
        <f t="shared" si="5"/>
        <v>10</v>
      </c>
      <c r="H113" s="53">
        <f t="shared" si="4"/>
        <v>1295</v>
      </c>
    </row>
    <row r="114" spans="1:8" x14ac:dyDescent="0.25">
      <c r="A114" s="36" t="s">
        <v>114</v>
      </c>
      <c r="B114" s="20" t="s">
        <v>8053</v>
      </c>
      <c r="C114" s="33"/>
      <c r="D114" s="3" t="s">
        <v>514</v>
      </c>
      <c r="E114" s="37">
        <v>314.51139999999998</v>
      </c>
      <c r="F114" s="12" t="s">
        <v>5186</v>
      </c>
      <c r="G114" s="53">
        <f t="shared" si="5"/>
        <v>10</v>
      </c>
      <c r="H114" s="53">
        <f t="shared" si="4"/>
        <v>1300</v>
      </c>
    </row>
    <row r="115" spans="1:8" x14ac:dyDescent="0.25">
      <c r="A115" s="36" t="s">
        <v>115</v>
      </c>
      <c r="B115" s="20" t="s">
        <v>8054</v>
      </c>
      <c r="C115" s="33"/>
      <c r="D115" s="3" t="s">
        <v>515</v>
      </c>
      <c r="E115" s="37">
        <v>350.83879999999999</v>
      </c>
      <c r="F115" s="12" t="s">
        <v>5187</v>
      </c>
      <c r="G115" s="53">
        <f t="shared" si="5"/>
        <v>10</v>
      </c>
      <c r="H115" s="53">
        <f t="shared" si="4"/>
        <v>1310</v>
      </c>
    </row>
    <row r="116" spans="1:8" x14ac:dyDescent="0.25">
      <c r="A116" s="36" t="s">
        <v>116</v>
      </c>
      <c r="B116" s="20" t="s">
        <v>8055</v>
      </c>
      <c r="C116" s="33"/>
      <c r="D116" s="3" t="s">
        <v>516</v>
      </c>
      <c r="E116" s="37">
        <v>298.94060000000002</v>
      </c>
      <c r="F116" s="12" t="s">
        <v>5188</v>
      </c>
      <c r="G116" s="53">
        <f t="shared" si="5"/>
        <v>10</v>
      </c>
      <c r="H116" s="53">
        <f t="shared" si="4"/>
        <v>1315</v>
      </c>
    </row>
    <row r="117" spans="1:8" x14ac:dyDescent="0.25">
      <c r="A117" s="36" t="s">
        <v>117</v>
      </c>
      <c r="B117" s="20" t="s">
        <v>8056</v>
      </c>
      <c r="C117" s="33"/>
      <c r="D117" s="3" t="s">
        <v>517</v>
      </c>
      <c r="E117" s="37">
        <v>306.69920000000002</v>
      </c>
      <c r="F117" s="12" t="s">
        <v>5189</v>
      </c>
      <c r="G117" s="53">
        <f t="shared" si="5"/>
        <v>10</v>
      </c>
      <c r="H117" s="53">
        <f t="shared" si="4"/>
        <v>1320</v>
      </c>
    </row>
    <row r="118" spans="1:8" x14ac:dyDescent="0.25">
      <c r="A118" s="36" t="s">
        <v>118</v>
      </c>
      <c r="B118" s="20" t="s">
        <v>8057</v>
      </c>
      <c r="C118" s="33"/>
      <c r="D118" s="3" t="s">
        <v>518</v>
      </c>
      <c r="E118" s="37">
        <v>322.83279999999996</v>
      </c>
      <c r="F118" s="12" t="s">
        <v>5190</v>
      </c>
      <c r="G118" s="53">
        <f t="shared" si="5"/>
        <v>10</v>
      </c>
      <c r="H118" s="53">
        <f t="shared" si="4"/>
        <v>1325</v>
      </c>
    </row>
    <row r="119" spans="1:8" x14ac:dyDescent="0.25">
      <c r="A119" s="36" t="s">
        <v>119</v>
      </c>
      <c r="B119" s="20" t="s">
        <v>8058</v>
      </c>
      <c r="C119" s="33"/>
      <c r="D119" s="3" t="s">
        <v>519</v>
      </c>
      <c r="E119" s="37">
        <v>356.86879999999996</v>
      </c>
      <c r="F119" s="12" t="s">
        <v>5191</v>
      </c>
      <c r="G119" s="53">
        <f t="shared" si="5"/>
        <v>10</v>
      </c>
      <c r="H119" s="53">
        <f t="shared" si="4"/>
        <v>1335</v>
      </c>
    </row>
    <row r="120" spans="1:8" x14ac:dyDescent="0.25">
      <c r="A120" s="36" t="s">
        <v>120</v>
      </c>
      <c r="B120" s="20" t="s">
        <v>8059</v>
      </c>
      <c r="C120" s="33"/>
      <c r="D120" s="3" t="s">
        <v>520</v>
      </c>
      <c r="E120" s="37">
        <v>390.12759999999997</v>
      </c>
      <c r="F120" s="12" t="s">
        <v>5192</v>
      </c>
      <c r="G120" s="53">
        <f t="shared" si="5"/>
        <v>10</v>
      </c>
      <c r="H120" s="53">
        <f t="shared" si="4"/>
        <v>1345</v>
      </c>
    </row>
    <row r="121" spans="1:8" x14ac:dyDescent="0.25">
      <c r="A121" s="36" t="s">
        <v>121</v>
      </c>
      <c r="B121" s="20" t="s">
        <v>8060</v>
      </c>
      <c r="C121" s="33"/>
      <c r="D121" s="3" t="s">
        <v>521</v>
      </c>
      <c r="E121" s="37">
        <v>321.74739999999997</v>
      </c>
      <c r="F121" s="12" t="s">
        <v>5193</v>
      </c>
      <c r="G121" s="53">
        <f t="shared" si="5"/>
        <v>10</v>
      </c>
      <c r="H121" s="53">
        <f t="shared" si="4"/>
        <v>1350</v>
      </c>
    </row>
    <row r="122" spans="1:8" x14ac:dyDescent="0.25">
      <c r="A122" s="36" t="s">
        <v>122</v>
      </c>
      <c r="B122" s="20" t="s">
        <v>8061</v>
      </c>
      <c r="C122" s="33"/>
      <c r="D122" s="3" t="s">
        <v>522</v>
      </c>
      <c r="E122" s="37">
        <v>345.42519999999996</v>
      </c>
      <c r="F122" s="12" t="s">
        <v>5194</v>
      </c>
      <c r="G122" s="53">
        <f t="shared" si="5"/>
        <v>10</v>
      </c>
      <c r="H122" s="53">
        <f t="shared" si="4"/>
        <v>1355</v>
      </c>
    </row>
    <row r="123" spans="1:8" x14ac:dyDescent="0.25">
      <c r="A123" s="36" t="s">
        <v>123</v>
      </c>
      <c r="B123" s="20" t="s">
        <v>8062</v>
      </c>
      <c r="C123" s="33"/>
      <c r="D123" s="3" t="s">
        <v>523</v>
      </c>
      <c r="E123" s="37">
        <v>362.57719999999995</v>
      </c>
      <c r="F123" s="12" t="s">
        <v>5195</v>
      </c>
      <c r="G123" s="53">
        <f t="shared" si="5"/>
        <v>10</v>
      </c>
      <c r="H123" s="53">
        <f t="shared" si="4"/>
        <v>1360</v>
      </c>
    </row>
    <row r="124" spans="1:8" x14ac:dyDescent="0.25">
      <c r="A124" s="36" t="s">
        <v>124</v>
      </c>
      <c r="B124" s="20" t="s">
        <v>8063</v>
      </c>
      <c r="C124" s="33"/>
      <c r="D124" s="3" t="s">
        <v>524</v>
      </c>
      <c r="E124" s="37">
        <v>317.53980000000001</v>
      </c>
      <c r="F124" s="12" t="s">
        <v>5196</v>
      </c>
      <c r="G124" s="53">
        <f t="shared" si="5"/>
        <v>10</v>
      </c>
      <c r="H124" s="53">
        <f t="shared" si="4"/>
        <v>1365</v>
      </c>
    </row>
    <row r="125" spans="1:8" x14ac:dyDescent="0.25">
      <c r="A125" s="36" t="s">
        <v>125</v>
      </c>
      <c r="B125" s="20" t="s">
        <v>8064</v>
      </c>
      <c r="C125" s="33"/>
      <c r="D125" s="3" t="s">
        <v>525</v>
      </c>
      <c r="E125" s="37">
        <v>370.1884</v>
      </c>
      <c r="F125" s="12" t="s">
        <v>5197</v>
      </c>
      <c r="G125" s="53">
        <f t="shared" si="5"/>
        <v>10</v>
      </c>
      <c r="H125" s="53">
        <f t="shared" si="4"/>
        <v>1370</v>
      </c>
    </row>
    <row r="126" spans="1:8" x14ac:dyDescent="0.25">
      <c r="A126" s="36" t="s">
        <v>126</v>
      </c>
      <c r="B126" s="20" t="s">
        <v>8065</v>
      </c>
      <c r="C126" s="33"/>
      <c r="D126" s="3" t="s">
        <v>526</v>
      </c>
      <c r="E126" s="37">
        <v>351.8974</v>
      </c>
      <c r="F126" s="12" t="s">
        <v>5198</v>
      </c>
      <c r="G126" s="53">
        <f t="shared" si="5"/>
        <v>10</v>
      </c>
      <c r="H126" s="53">
        <f t="shared" si="4"/>
        <v>1375</v>
      </c>
    </row>
    <row r="127" spans="1:8" x14ac:dyDescent="0.25">
      <c r="A127" s="36" t="s">
        <v>127</v>
      </c>
      <c r="B127" s="20" t="s">
        <v>8066</v>
      </c>
      <c r="C127" s="33"/>
      <c r="D127" s="3" t="s">
        <v>527</v>
      </c>
      <c r="E127" s="37">
        <v>368.75459999999998</v>
      </c>
      <c r="F127" s="12" t="s">
        <v>5199</v>
      </c>
      <c r="G127" s="53">
        <f t="shared" si="5"/>
        <v>10</v>
      </c>
      <c r="H127" s="53">
        <f t="shared" si="4"/>
        <v>1385</v>
      </c>
    </row>
    <row r="128" spans="1:8" x14ac:dyDescent="0.25">
      <c r="A128" s="36" t="s">
        <v>128</v>
      </c>
      <c r="B128" s="20" t="s">
        <v>8067</v>
      </c>
      <c r="C128" s="33"/>
      <c r="D128" s="3" t="s">
        <v>528</v>
      </c>
      <c r="E128" s="37">
        <v>289.66779999999994</v>
      </c>
      <c r="F128" s="12" t="s">
        <v>5200</v>
      </c>
      <c r="G128" s="53">
        <f t="shared" si="5"/>
        <v>10</v>
      </c>
      <c r="H128" s="53">
        <f t="shared" si="4"/>
        <v>1395</v>
      </c>
    </row>
    <row r="129" spans="1:8" x14ac:dyDescent="0.25">
      <c r="A129" s="36" t="s">
        <v>129</v>
      </c>
      <c r="B129" s="20" t="s">
        <v>8068</v>
      </c>
      <c r="C129" s="33"/>
      <c r="D129" s="3" t="s">
        <v>529</v>
      </c>
      <c r="E129" s="37">
        <v>350.49040000000002</v>
      </c>
      <c r="F129" s="12" t="s">
        <v>5201</v>
      </c>
      <c r="G129" s="53">
        <f t="shared" si="5"/>
        <v>10</v>
      </c>
      <c r="H129" s="53">
        <f t="shared" si="4"/>
        <v>1400</v>
      </c>
    </row>
    <row r="130" spans="1:8" x14ac:dyDescent="0.25">
      <c r="A130" s="36" t="s">
        <v>130</v>
      </c>
      <c r="B130" s="20" t="s">
        <v>8069</v>
      </c>
      <c r="C130" s="33"/>
      <c r="D130" s="3" t="s">
        <v>530</v>
      </c>
      <c r="E130" s="37">
        <v>432.02940000000001</v>
      </c>
      <c r="F130" s="12" t="s">
        <v>5202</v>
      </c>
      <c r="G130" s="53">
        <f t="shared" si="5"/>
        <v>10</v>
      </c>
      <c r="H130" s="53">
        <f t="shared" si="4"/>
        <v>1410</v>
      </c>
    </row>
    <row r="131" spans="1:8" x14ac:dyDescent="0.25">
      <c r="A131" s="36" t="s">
        <v>131</v>
      </c>
      <c r="B131" s="20" t="s">
        <v>8070</v>
      </c>
      <c r="C131" s="33"/>
      <c r="D131" s="3" t="s">
        <v>531</v>
      </c>
      <c r="E131" s="37">
        <v>336.50080000000003</v>
      </c>
      <c r="F131" s="12" t="s">
        <v>5203</v>
      </c>
      <c r="G131" s="53">
        <f t="shared" si="5"/>
        <v>10</v>
      </c>
      <c r="H131" s="53">
        <f t="shared" si="4"/>
        <v>1425</v>
      </c>
    </row>
    <row r="132" spans="1:8" x14ac:dyDescent="0.25">
      <c r="A132" s="36" t="s">
        <v>132</v>
      </c>
      <c r="B132" s="20" t="s">
        <v>8071</v>
      </c>
      <c r="C132" s="33"/>
      <c r="D132" s="3" t="s">
        <v>532</v>
      </c>
      <c r="E132" s="37">
        <v>336.11220000000003</v>
      </c>
      <c r="F132" s="12" t="s">
        <v>5204</v>
      </c>
      <c r="G132" s="53">
        <f t="shared" ref="G132:G163" si="6">LEFT(F132,2)+0</f>
        <v>10</v>
      </c>
      <c r="H132" s="53">
        <f t="shared" ref="H132:H195" si="7">RIGHT(F132,4)+0</f>
        <v>1445</v>
      </c>
    </row>
    <row r="133" spans="1:8" x14ac:dyDescent="0.25">
      <c r="A133" s="36" t="s">
        <v>133</v>
      </c>
      <c r="B133" s="20" t="s">
        <v>8072</v>
      </c>
      <c r="C133" s="33"/>
      <c r="D133" s="3" t="s">
        <v>533</v>
      </c>
      <c r="E133" s="37">
        <v>360.15179999999998</v>
      </c>
      <c r="F133" s="12" t="s">
        <v>5205</v>
      </c>
      <c r="G133" s="53">
        <f t="shared" si="6"/>
        <v>10</v>
      </c>
      <c r="H133" s="53">
        <f t="shared" si="7"/>
        <v>1450</v>
      </c>
    </row>
    <row r="134" spans="1:8" x14ac:dyDescent="0.25">
      <c r="A134" s="36" t="s">
        <v>134</v>
      </c>
      <c r="B134" s="20" t="s">
        <v>8073</v>
      </c>
      <c r="C134" s="33"/>
      <c r="D134" s="3" t="s">
        <v>534</v>
      </c>
      <c r="E134" s="37">
        <v>445.68400000000003</v>
      </c>
      <c r="F134" s="12" t="s">
        <v>5206</v>
      </c>
      <c r="G134" s="53">
        <f t="shared" si="6"/>
        <v>10</v>
      </c>
      <c r="H134" s="53">
        <f t="shared" si="7"/>
        <v>1460</v>
      </c>
    </row>
    <row r="135" spans="1:8" x14ac:dyDescent="0.25">
      <c r="A135" s="36" t="s">
        <v>135</v>
      </c>
      <c r="B135" s="20" t="s">
        <v>8074</v>
      </c>
      <c r="C135" s="33"/>
      <c r="D135" s="3" t="s">
        <v>535</v>
      </c>
      <c r="E135" s="37">
        <v>334.28980000000001</v>
      </c>
      <c r="F135" s="12" t="s">
        <v>5207</v>
      </c>
      <c r="G135" s="53">
        <f t="shared" si="6"/>
        <v>10</v>
      </c>
      <c r="H135" s="53">
        <f t="shared" si="7"/>
        <v>1475</v>
      </c>
    </row>
    <row r="136" spans="1:8" x14ac:dyDescent="0.25">
      <c r="A136" s="36" t="s">
        <v>136</v>
      </c>
      <c r="B136" s="20" t="s">
        <v>8075</v>
      </c>
      <c r="C136" s="33"/>
      <c r="D136" s="3" t="s">
        <v>536</v>
      </c>
      <c r="E136" s="37">
        <v>462.43400000000003</v>
      </c>
      <c r="F136" s="12" t="s">
        <v>5208</v>
      </c>
      <c r="G136" s="53">
        <f t="shared" si="6"/>
        <v>10</v>
      </c>
      <c r="H136" s="53">
        <f t="shared" si="7"/>
        <v>1490</v>
      </c>
    </row>
    <row r="137" spans="1:8" x14ac:dyDescent="0.25">
      <c r="A137" s="36" t="s">
        <v>137</v>
      </c>
      <c r="B137" s="20" t="s">
        <v>8076</v>
      </c>
      <c r="C137" s="33"/>
      <c r="D137" s="3" t="s">
        <v>537</v>
      </c>
      <c r="E137" s="37">
        <v>351.30780000000004</v>
      </c>
      <c r="F137" s="12" t="s">
        <v>5209</v>
      </c>
      <c r="G137" s="53">
        <f t="shared" si="6"/>
        <v>10</v>
      </c>
      <c r="H137" s="53">
        <f t="shared" si="7"/>
        <v>1525</v>
      </c>
    </row>
    <row r="138" spans="1:8" x14ac:dyDescent="0.25">
      <c r="A138" s="36" t="s">
        <v>138</v>
      </c>
      <c r="B138" s="20" t="s">
        <v>8077</v>
      </c>
      <c r="C138" s="33"/>
      <c r="D138" s="3" t="s">
        <v>538</v>
      </c>
      <c r="E138" s="37">
        <v>404.17079999999999</v>
      </c>
      <c r="F138" s="12" t="s">
        <v>5210</v>
      </c>
      <c r="G138" s="53">
        <f t="shared" si="6"/>
        <v>10</v>
      </c>
      <c r="H138" s="53">
        <f t="shared" si="7"/>
        <v>1532</v>
      </c>
    </row>
    <row r="139" spans="1:8" x14ac:dyDescent="0.25">
      <c r="A139" s="36" t="s">
        <v>139</v>
      </c>
      <c r="B139" s="20" t="s">
        <v>8078</v>
      </c>
      <c r="C139" s="33"/>
      <c r="D139" s="3" t="s">
        <v>539</v>
      </c>
      <c r="E139" s="37">
        <v>343.84400000000005</v>
      </c>
      <c r="F139" s="12" t="s">
        <v>5211</v>
      </c>
      <c r="G139" s="53">
        <f t="shared" si="6"/>
        <v>10</v>
      </c>
      <c r="H139" s="53">
        <f t="shared" si="7"/>
        <v>1550</v>
      </c>
    </row>
    <row r="140" spans="1:8" x14ac:dyDescent="0.25">
      <c r="A140" s="36" t="s">
        <v>140</v>
      </c>
      <c r="B140" s="20" t="s">
        <v>8079</v>
      </c>
      <c r="C140" s="33"/>
      <c r="D140" s="3" t="s">
        <v>540</v>
      </c>
      <c r="E140" s="37">
        <v>328.39379999999994</v>
      </c>
      <c r="F140" s="12" t="s">
        <v>5212</v>
      </c>
      <c r="G140" s="53">
        <f t="shared" si="6"/>
        <v>10</v>
      </c>
      <c r="H140" s="53">
        <f t="shared" si="7"/>
        <v>1555</v>
      </c>
    </row>
    <row r="141" spans="1:8" x14ac:dyDescent="0.25">
      <c r="A141" s="36" t="s">
        <v>141</v>
      </c>
      <c r="B141" s="20" t="s">
        <v>8080</v>
      </c>
      <c r="C141" s="33"/>
      <c r="D141" s="3" t="s">
        <v>541</v>
      </c>
      <c r="E141" s="37">
        <v>389.13599999999997</v>
      </c>
      <c r="F141" s="12" t="s">
        <v>5213</v>
      </c>
      <c r="G141" s="53">
        <f t="shared" si="6"/>
        <v>10</v>
      </c>
      <c r="H141" s="53">
        <f t="shared" si="7"/>
        <v>1625</v>
      </c>
    </row>
    <row r="142" spans="1:8" x14ac:dyDescent="0.25">
      <c r="A142" s="36" t="s">
        <v>142</v>
      </c>
      <c r="B142" s="20" t="s">
        <v>8081</v>
      </c>
      <c r="C142" s="33"/>
      <c r="D142" s="3" t="s">
        <v>542</v>
      </c>
      <c r="E142" s="37">
        <v>447.6404</v>
      </c>
      <c r="F142" s="12" t="s">
        <v>5214</v>
      </c>
      <c r="G142" s="53">
        <f t="shared" si="6"/>
        <v>10</v>
      </c>
      <c r="H142" s="53">
        <f t="shared" si="7"/>
        <v>1645</v>
      </c>
    </row>
    <row r="143" spans="1:8" x14ac:dyDescent="0.25">
      <c r="A143" s="36" t="s">
        <v>143</v>
      </c>
      <c r="B143" s="20" t="s">
        <v>8082</v>
      </c>
      <c r="C143" s="33"/>
      <c r="D143" s="3" t="s">
        <v>543</v>
      </c>
      <c r="E143" s="37">
        <v>387.47440000000006</v>
      </c>
      <c r="F143" s="12" t="s">
        <v>5215</v>
      </c>
      <c r="G143" s="53">
        <f t="shared" si="6"/>
        <v>10</v>
      </c>
      <c r="H143" s="53">
        <f t="shared" si="7"/>
        <v>1650</v>
      </c>
    </row>
    <row r="144" spans="1:8" x14ac:dyDescent="0.25">
      <c r="A144" s="36" t="s">
        <v>144</v>
      </c>
      <c r="B144" s="20" t="s">
        <v>8083</v>
      </c>
      <c r="C144" s="33"/>
      <c r="D144" s="3" t="s">
        <v>544</v>
      </c>
      <c r="E144" s="37">
        <v>336.11220000000003</v>
      </c>
      <c r="F144" s="12" t="s">
        <v>5216</v>
      </c>
      <c r="G144" s="53">
        <f t="shared" si="6"/>
        <v>10</v>
      </c>
      <c r="H144" s="53">
        <f t="shared" si="7"/>
        <v>1710</v>
      </c>
    </row>
    <row r="145" spans="1:8" x14ac:dyDescent="0.25">
      <c r="A145" s="36" t="s">
        <v>145</v>
      </c>
      <c r="B145" s="20" t="s">
        <v>8084</v>
      </c>
      <c r="C145" s="33"/>
      <c r="D145" s="3" t="s">
        <v>545</v>
      </c>
      <c r="E145" s="37">
        <v>390.32860000000005</v>
      </c>
      <c r="F145" s="12" t="s">
        <v>5217</v>
      </c>
      <c r="G145" s="53">
        <f t="shared" si="6"/>
        <v>10</v>
      </c>
      <c r="H145" s="53">
        <f t="shared" si="7"/>
        <v>1785</v>
      </c>
    </row>
    <row r="146" spans="1:8" x14ac:dyDescent="0.25">
      <c r="A146" s="36" t="s">
        <v>146</v>
      </c>
      <c r="B146" s="20" t="s">
        <v>8085</v>
      </c>
      <c r="C146" s="33"/>
      <c r="D146" s="3" t="s">
        <v>546</v>
      </c>
      <c r="E146" s="37">
        <v>516.07420000000002</v>
      </c>
      <c r="F146" s="12" t="s">
        <v>5218</v>
      </c>
      <c r="G146" s="53">
        <f t="shared" si="6"/>
        <v>10</v>
      </c>
      <c r="H146" s="53">
        <f t="shared" si="7"/>
        <v>1887</v>
      </c>
    </row>
    <row r="147" spans="1:8" x14ac:dyDescent="0.25">
      <c r="A147" s="36" t="s">
        <v>147</v>
      </c>
      <c r="B147" s="20" t="s">
        <v>8086</v>
      </c>
      <c r="C147" s="33"/>
      <c r="D147" s="3" t="s">
        <v>547</v>
      </c>
      <c r="E147" s="37">
        <v>240.08779999999996</v>
      </c>
      <c r="F147" s="12" t="s">
        <v>5219</v>
      </c>
      <c r="G147" s="53">
        <f t="shared" si="6"/>
        <v>11</v>
      </c>
      <c r="H147" s="53">
        <f t="shared" si="7"/>
        <v>528</v>
      </c>
    </row>
    <row r="148" spans="1:8" x14ac:dyDescent="0.25">
      <c r="A148" s="36" t="s">
        <v>169</v>
      </c>
      <c r="B148" s="20" t="s">
        <v>8108</v>
      </c>
      <c r="C148" s="33"/>
      <c r="D148" s="3" t="s">
        <v>569</v>
      </c>
      <c r="E148" s="37">
        <v>247.37740000000002</v>
      </c>
      <c r="F148" s="12" t="s">
        <v>5241</v>
      </c>
      <c r="G148" s="53">
        <f t="shared" si="6"/>
        <v>11</v>
      </c>
      <c r="H148" s="53">
        <f t="shared" si="7"/>
        <v>650</v>
      </c>
    </row>
    <row r="149" spans="1:8" x14ac:dyDescent="0.25">
      <c r="A149" s="36" t="s">
        <v>148</v>
      </c>
      <c r="B149" s="20" t="s">
        <v>8087</v>
      </c>
      <c r="C149" s="33"/>
      <c r="D149" s="3" t="s">
        <v>548</v>
      </c>
      <c r="E149" s="37">
        <v>219.96100000000001</v>
      </c>
      <c r="F149" s="12" t="s">
        <v>5220</v>
      </c>
      <c r="G149" s="53">
        <f t="shared" si="6"/>
        <v>11</v>
      </c>
      <c r="H149" s="53">
        <f t="shared" si="7"/>
        <v>670</v>
      </c>
    </row>
    <row r="150" spans="1:8" x14ac:dyDescent="0.25">
      <c r="A150" s="36" t="s">
        <v>166</v>
      </c>
      <c r="B150" s="20" t="s">
        <v>8105</v>
      </c>
      <c r="C150" s="33"/>
      <c r="D150" s="3" t="s">
        <v>566</v>
      </c>
      <c r="E150" s="37">
        <v>236.02759999999998</v>
      </c>
      <c r="F150" s="12" t="s">
        <v>5238</v>
      </c>
      <c r="G150" s="53">
        <f t="shared" si="6"/>
        <v>11</v>
      </c>
      <c r="H150" s="53">
        <f t="shared" si="7"/>
        <v>685</v>
      </c>
    </row>
    <row r="151" spans="1:8" x14ac:dyDescent="0.25">
      <c r="A151" s="36" t="s">
        <v>149</v>
      </c>
      <c r="B151" s="20" t="s">
        <v>8088</v>
      </c>
      <c r="C151" s="33"/>
      <c r="D151" s="3" t="s">
        <v>549</v>
      </c>
      <c r="E151" s="37">
        <v>221.50200000000001</v>
      </c>
      <c r="F151" s="12" t="s">
        <v>5221</v>
      </c>
      <c r="G151" s="53">
        <f t="shared" si="6"/>
        <v>11</v>
      </c>
      <c r="H151" s="53">
        <f t="shared" si="7"/>
        <v>730</v>
      </c>
    </row>
    <row r="152" spans="1:8" x14ac:dyDescent="0.25">
      <c r="A152" s="36" t="s">
        <v>150</v>
      </c>
      <c r="B152" s="20" t="s">
        <v>8089</v>
      </c>
      <c r="C152" s="33"/>
      <c r="D152" s="3" t="s">
        <v>550</v>
      </c>
      <c r="E152" s="37">
        <v>213.77019999999999</v>
      </c>
      <c r="F152" s="12" t="s">
        <v>5222</v>
      </c>
      <c r="G152" s="53">
        <f t="shared" si="6"/>
        <v>11</v>
      </c>
      <c r="H152" s="53">
        <f t="shared" si="7"/>
        <v>745</v>
      </c>
    </row>
    <row r="153" spans="1:8" x14ac:dyDescent="0.25">
      <c r="A153" s="36" t="s">
        <v>167</v>
      </c>
      <c r="B153" s="20" t="s">
        <v>8106</v>
      </c>
      <c r="C153" s="33"/>
      <c r="D153" s="3" t="s">
        <v>567</v>
      </c>
      <c r="E153" s="37">
        <v>259.59819999999996</v>
      </c>
      <c r="F153" s="12" t="s">
        <v>5239</v>
      </c>
      <c r="G153" s="53">
        <f t="shared" si="6"/>
        <v>11</v>
      </c>
      <c r="H153" s="53">
        <f t="shared" si="7"/>
        <v>755</v>
      </c>
    </row>
    <row r="154" spans="1:8" x14ac:dyDescent="0.25">
      <c r="A154" s="36" t="s">
        <v>170</v>
      </c>
      <c r="B154" s="20" t="s">
        <v>8109</v>
      </c>
      <c r="C154" s="33"/>
      <c r="D154" s="3" t="s">
        <v>570</v>
      </c>
      <c r="E154" s="37">
        <v>246.97539999999998</v>
      </c>
      <c r="F154" s="12" t="s">
        <v>5242</v>
      </c>
      <c r="G154" s="53">
        <f t="shared" si="6"/>
        <v>11</v>
      </c>
      <c r="H154" s="53">
        <f t="shared" si="7"/>
        <v>758</v>
      </c>
    </row>
    <row r="155" spans="1:8" x14ac:dyDescent="0.25">
      <c r="A155" s="36" t="s">
        <v>151</v>
      </c>
      <c r="B155" s="20" t="s">
        <v>8090</v>
      </c>
      <c r="C155" s="33"/>
      <c r="D155" s="3" t="s">
        <v>551</v>
      </c>
      <c r="E155" s="37">
        <v>275.71839999999997</v>
      </c>
      <c r="F155" s="12" t="s">
        <v>5223</v>
      </c>
      <c r="G155" s="53">
        <f t="shared" si="6"/>
        <v>11</v>
      </c>
      <c r="H155" s="53">
        <f t="shared" si="7"/>
        <v>785</v>
      </c>
    </row>
    <row r="156" spans="1:8" x14ac:dyDescent="0.25">
      <c r="A156" s="36" t="s">
        <v>168</v>
      </c>
      <c r="B156" s="20" t="s">
        <v>8107</v>
      </c>
      <c r="C156" s="33"/>
      <c r="D156" s="3" t="s">
        <v>568</v>
      </c>
      <c r="E156" s="37">
        <v>249.8698</v>
      </c>
      <c r="F156" s="12" t="s">
        <v>5240</v>
      </c>
      <c r="G156" s="53">
        <f t="shared" si="6"/>
        <v>11</v>
      </c>
      <c r="H156" s="53">
        <f t="shared" si="7"/>
        <v>790</v>
      </c>
    </row>
    <row r="157" spans="1:8" x14ac:dyDescent="0.25">
      <c r="A157" s="36" t="s">
        <v>171</v>
      </c>
      <c r="B157" s="20" t="s">
        <v>8110</v>
      </c>
      <c r="C157" s="33"/>
      <c r="D157" s="3" t="s">
        <v>571</v>
      </c>
      <c r="E157" s="37">
        <v>251.65200000000002</v>
      </c>
      <c r="F157" s="12" t="s">
        <v>5243</v>
      </c>
      <c r="G157" s="53">
        <f t="shared" si="6"/>
        <v>11</v>
      </c>
      <c r="H157" s="53">
        <f t="shared" si="7"/>
        <v>793</v>
      </c>
    </row>
    <row r="158" spans="1:8" x14ac:dyDescent="0.25">
      <c r="A158" s="36" t="s">
        <v>165</v>
      </c>
      <c r="B158" s="20" t="s">
        <v>8104</v>
      </c>
      <c r="C158" s="33"/>
      <c r="D158" s="3" t="s">
        <v>565</v>
      </c>
      <c r="E158" s="37">
        <v>245.16640000000001</v>
      </c>
      <c r="F158" s="12" t="s">
        <v>5237</v>
      </c>
      <c r="G158" s="53">
        <f t="shared" si="6"/>
        <v>11</v>
      </c>
      <c r="H158" s="53">
        <f t="shared" si="7"/>
        <v>820</v>
      </c>
    </row>
    <row r="159" spans="1:8" x14ac:dyDescent="0.25">
      <c r="A159" s="36" t="s">
        <v>152</v>
      </c>
      <c r="B159" s="20" t="s">
        <v>8091</v>
      </c>
      <c r="C159" s="33"/>
      <c r="D159" s="3" t="s">
        <v>552</v>
      </c>
      <c r="E159" s="37">
        <v>250.92839999999998</v>
      </c>
      <c r="F159" s="12" t="s">
        <v>5224</v>
      </c>
      <c r="G159" s="53">
        <f t="shared" si="6"/>
        <v>11</v>
      </c>
      <c r="H159" s="53">
        <f t="shared" si="7"/>
        <v>825</v>
      </c>
    </row>
    <row r="160" spans="1:8" x14ac:dyDescent="0.25">
      <c r="A160" s="36" t="s">
        <v>172</v>
      </c>
      <c r="B160" s="20" t="s">
        <v>8111</v>
      </c>
      <c r="C160" s="33"/>
      <c r="D160" s="3" t="s">
        <v>572</v>
      </c>
      <c r="E160" s="37">
        <v>262.5462</v>
      </c>
      <c r="F160" s="12" t="s">
        <v>5244</v>
      </c>
      <c r="G160" s="53">
        <f t="shared" si="6"/>
        <v>11</v>
      </c>
      <c r="H160" s="53">
        <f t="shared" si="7"/>
        <v>868</v>
      </c>
    </row>
    <row r="161" spans="1:8" x14ac:dyDescent="0.25">
      <c r="A161" s="36" t="s">
        <v>153</v>
      </c>
      <c r="B161" s="20" t="s">
        <v>8092</v>
      </c>
      <c r="C161" s="33"/>
      <c r="D161" s="3" t="s">
        <v>553</v>
      </c>
      <c r="E161" s="37">
        <v>246.29200000000003</v>
      </c>
      <c r="F161" s="12" t="s">
        <v>5225</v>
      </c>
      <c r="G161" s="53">
        <f t="shared" si="6"/>
        <v>11</v>
      </c>
      <c r="H161" s="53">
        <f t="shared" si="7"/>
        <v>870</v>
      </c>
    </row>
    <row r="162" spans="1:8" x14ac:dyDescent="0.25">
      <c r="A162" s="36" t="s">
        <v>173</v>
      </c>
      <c r="B162" s="20" t="s">
        <v>8112</v>
      </c>
      <c r="C162" s="33"/>
      <c r="D162" s="3" t="s">
        <v>573</v>
      </c>
      <c r="E162" s="37">
        <v>264.54279999999994</v>
      </c>
      <c r="F162" s="12" t="s">
        <v>5245</v>
      </c>
      <c r="G162" s="53">
        <f t="shared" si="6"/>
        <v>11</v>
      </c>
      <c r="H162" s="53">
        <f t="shared" si="7"/>
        <v>876</v>
      </c>
    </row>
    <row r="163" spans="1:8" x14ac:dyDescent="0.25">
      <c r="A163" s="36" t="s">
        <v>154</v>
      </c>
      <c r="B163" s="20" t="s">
        <v>8093</v>
      </c>
      <c r="C163" s="33"/>
      <c r="D163" s="3" t="s">
        <v>554</v>
      </c>
      <c r="E163" s="37">
        <v>226.31259999999997</v>
      </c>
      <c r="F163" s="12" t="s">
        <v>5226</v>
      </c>
      <c r="G163" s="53">
        <f t="shared" si="6"/>
        <v>11</v>
      </c>
      <c r="H163" s="53">
        <f t="shared" si="7"/>
        <v>915</v>
      </c>
    </row>
    <row r="164" spans="1:8" x14ac:dyDescent="0.25">
      <c r="A164" s="36" t="s">
        <v>155</v>
      </c>
      <c r="B164" s="20" t="s">
        <v>8094</v>
      </c>
      <c r="C164" s="33"/>
      <c r="D164" s="3" t="s">
        <v>555</v>
      </c>
      <c r="E164" s="37">
        <v>258.68700000000001</v>
      </c>
      <c r="F164" s="12" t="s">
        <v>5227</v>
      </c>
      <c r="G164" s="53">
        <f t="shared" ref="G164:G178" si="8">LEFT(F164,2)+0</f>
        <v>11</v>
      </c>
      <c r="H164" s="53">
        <f t="shared" si="7"/>
        <v>935</v>
      </c>
    </row>
    <row r="165" spans="1:8" x14ac:dyDescent="0.25">
      <c r="A165" s="36" t="s">
        <v>174</v>
      </c>
      <c r="B165" s="20" t="s">
        <v>8113</v>
      </c>
      <c r="C165" s="33"/>
      <c r="D165" s="3" t="s">
        <v>574</v>
      </c>
      <c r="E165" s="37">
        <v>276.7636</v>
      </c>
      <c r="F165" s="12" t="s">
        <v>5246</v>
      </c>
      <c r="G165" s="53">
        <f t="shared" si="8"/>
        <v>11</v>
      </c>
      <c r="H165" s="53">
        <f t="shared" si="7"/>
        <v>950</v>
      </c>
    </row>
    <row r="166" spans="1:8" x14ac:dyDescent="0.25">
      <c r="A166" s="36" t="s">
        <v>156</v>
      </c>
      <c r="B166" s="20" t="s">
        <v>8095</v>
      </c>
      <c r="C166" s="33"/>
      <c r="D166" s="3" t="s">
        <v>556</v>
      </c>
      <c r="E166" s="37">
        <v>288.11339999999996</v>
      </c>
      <c r="F166" s="12" t="s">
        <v>5228</v>
      </c>
      <c r="G166" s="53">
        <f t="shared" si="8"/>
        <v>11</v>
      </c>
      <c r="H166" s="53">
        <f t="shared" si="7"/>
        <v>970</v>
      </c>
    </row>
    <row r="167" spans="1:8" x14ac:dyDescent="0.25">
      <c r="A167" s="36" t="s">
        <v>157</v>
      </c>
      <c r="B167" s="20" t="s">
        <v>8096</v>
      </c>
      <c r="C167" s="33"/>
      <c r="D167" s="3" t="s">
        <v>557</v>
      </c>
      <c r="E167" s="37">
        <v>325.27160000000003</v>
      </c>
      <c r="F167" s="12" t="s">
        <v>5229</v>
      </c>
      <c r="G167" s="53">
        <f t="shared" si="8"/>
        <v>11</v>
      </c>
      <c r="H167" s="53">
        <f t="shared" si="7"/>
        <v>980</v>
      </c>
    </row>
    <row r="168" spans="1:8" x14ac:dyDescent="0.25">
      <c r="A168" s="36" t="s">
        <v>158</v>
      </c>
      <c r="B168" s="20" t="s">
        <v>8097</v>
      </c>
      <c r="C168" s="33"/>
      <c r="D168" s="3" t="s">
        <v>558</v>
      </c>
      <c r="E168" s="37">
        <v>264.87779999999998</v>
      </c>
      <c r="F168" s="12" t="s">
        <v>5230</v>
      </c>
      <c r="G168" s="53">
        <f t="shared" si="8"/>
        <v>11</v>
      </c>
      <c r="H168" s="53">
        <f t="shared" si="7"/>
        <v>1005</v>
      </c>
    </row>
    <row r="169" spans="1:8" x14ac:dyDescent="0.25">
      <c r="A169" s="36" t="s">
        <v>159</v>
      </c>
      <c r="B169" s="20" t="s">
        <v>8098</v>
      </c>
      <c r="C169" s="33"/>
      <c r="D169" s="3" t="s">
        <v>559</v>
      </c>
      <c r="E169" s="37">
        <v>278.81380000000001</v>
      </c>
      <c r="F169" s="12" t="s">
        <v>5231</v>
      </c>
      <c r="G169" s="53">
        <f t="shared" si="8"/>
        <v>11</v>
      </c>
      <c r="H169" s="53">
        <f t="shared" si="7"/>
        <v>1025</v>
      </c>
    </row>
    <row r="170" spans="1:8" x14ac:dyDescent="0.25">
      <c r="A170" s="36" t="s">
        <v>175</v>
      </c>
      <c r="B170" s="20" t="s">
        <v>8114</v>
      </c>
      <c r="C170" s="33"/>
      <c r="D170" s="3" t="s">
        <v>575</v>
      </c>
      <c r="E170" s="37">
        <v>306.55180000000001</v>
      </c>
      <c r="F170" s="12" t="s">
        <v>5247</v>
      </c>
      <c r="G170" s="53">
        <f t="shared" si="8"/>
        <v>11</v>
      </c>
      <c r="H170" s="53">
        <f t="shared" si="7"/>
        <v>1030</v>
      </c>
    </row>
    <row r="171" spans="1:8" x14ac:dyDescent="0.25">
      <c r="A171" s="36" t="s">
        <v>160</v>
      </c>
      <c r="B171" s="20" t="s">
        <v>8099</v>
      </c>
      <c r="C171" s="33"/>
      <c r="D171" s="3" t="s">
        <v>560</v>
      </c>
      <c r="E171" s="37">
        <v>277.25940000000003</v>
      </c>
      <c r="F171" s="12" t="s">
        <v>5232</v>
      </c>
      <c r="G171" s="53">
        <f t="shared" si="8"/>
        <v>11</v>
      </c>
      <c r="H171" s="53">
        <f t="shared" si="7"/>
        <v>1055</v>
      </c>
    </row>
    <row r="172" spans="1:8" x14ac:dyDescent="0.25">
      <c r="A172" s="36" t="s">
        <v>161</v>
      </c>
      <c r="B172" s="20" t="s">
        <v>8100</v>
      </c>
      <c r="C172" s="33"/>
      <c r="D172" s="3" t="s">
        <v>561</v>
      </c>
      <c r="E172" s="37">
        <v>265.03859999999997</v>
      </c>
      <c r="F172" s="12" t="s">
        <v>5233</v>
      </c>
      <c r="G172" s="53">
        <f t="shared" si="8"/>
        <v>11</v>
      </c>
      <c r="H172" s="53">
        <f t="shared" si="7"/>
        <v>1095</v>
      </c>
    </row>
    <row r="173" spans="1:8" x14ac:dyDescent="0.25">
      <c r="A173" s="36" t="s">
        <v>162</v>
      </c>
      <c r="B173" s="20" t="s">
        <v>8101</v>
      </c>
      <c r="C173" s="33"/>
      <c r="D173" s="3" t="s">
        <v>562</v>
      </c>
      <c r="E173" s="37">
        <v>316.18639999999999</v>
      </c>
      <c r="F173" s="12" t="s">
        <v>5234</v>
      </c>
      <c r="G173" s="53">
        <f t="shared" si="8"/>
        <v>11</v>
      </c>
      <c r="H173" s="53">
        <f t="shared" si="7"/>
        <v>1175</v>
      </c>
    </row>
    <row r="174" spans="1:8" x14ac:dyDescent="0.25">
      <c r="A174" s="36" t="s">
        <v>163</v>
      </c>
      <c r="B174" s="20" t="s">
        <v>8102</v>
      </c>
      <c r="C174" s="33"/>
      <c r="D174" s="3" t="s">
        <v>563</v>
      </c>
      <c r="E174" s="37">
        <v>342.5308</v>
      </c>
      <c r="F174" s="12" t="s">
        <v>5235</v>
      </c>
      <c r="G174" s="53">
        <f t="shared" si="8"/>
        <v>11</v>
      </c>
      <c r="H174" s="53">
        <f t="shared" si="7"/>
        <v>1215</v>
      </c>
    </row>
    <row r="175" spans="1:8" x14ac:dyDescent="0.25">
      <c r="A175" s="36" t="s">
        <v>164</v>
      </c>
      <c r="B175" s="20" t="s">
        <v>8103</v>
      </c>
      <c r="C175" s="33"/>
      <c r="D175" s="3" t="s">
        <v>564</v>
      </c>
      <c r="E175" s="37">
        <v>309.99559999999997</v>
      </c>
      <c r="F175" s="12" t="s">
        <v>5236</v>
      </c>
      <c r="G175" s="53">
        <f t="shared" si="8"/>
        <v>11</v>
      </c>
      <c r="H175" s="53">
        <f t="shared" si="7"/>
        <v>1275</v>
      </c>
    </row>
    <row r="176" spans="1:8" x14ac:dyDescent="0.25">
      <c r="A176" s="36" t="s">
        <v>176</v>
      </c>
      <c r="B176" s="20" t="s">
        <v>8115</v>
      </c>
      <c r="C176" s="33"/>
      <c r="D176" s="3" t="s">
        <v>576</v>
      </c>
      <c r="E176" s="37">
        <v>419.78179999999998</v>
      </c>
      <c r="F176" s="12" t="s">
        <v>5248</v>
      </c>
      <c r="G176" s="53">
        <f t="shared" si="8"/>
        <v>12</v>
      </c>
      <c r="H176" s="53">
        <f t="shared" si="7"/>
        <v>1100</v>
      </c>
    </row>
    <row r="177" spans="1:8" x14ac:dyDescent="0.25">
      <c r="A177" s="36" t="s">
        <v>177</v>
      </c>
      <c r="B177" s="20" t="s">
        <v>8116</v>
      </c>
      <c r="C177" s="33"/>
      <c r="D177" s="3" t="s">
        <v>577</v>
      </c>
      <c r="E177" s="37">
        <v>1436.9757999999997</v>
      </c>
      <c r="F177" s="12" t="s">
        <v>5249</v>
      </c>
      <c r="G177" s="53">
        <f t="shared" si="8"/>
        <v>12</v>
      </c>
      <c r="H177" s="53">
        <f t="shared" si="7"/>
        <v>2000</v>
      </c>
    </row>
    <row r="178" spans="1:8" x14ac:dyDescent="0.25">
      <c r="A178" s="36" t="s">
        <v>178</v>
      </c>
      <c r="B178" s="20" t="s">
        <v>8117</v>
      </c>
      <c r="C178" s="33"/>
      <c r="D178" s="3" t="s">
        <v>578</v>
      </c>
      <c r="E178" s="37">
        <v>1441.6523999999999</v>
      </c>
      <c r="F178" s="12" t="s">
        <v>5250</v>
      </c>
      <c r="G178" s="53">
        <f t="shared" si="8"/>
        <v>12</v>
      </c>
      <c r="H178" s="53">
        <f t="shared" si="7"/>
        <v>2025</v>
      </c>
    </row>
    <row r="179" spans="1:8" x14ac:dyDescent="0.25">
      <c r="A179" s="36" t="s">
        <v>343</v>
      </c>
      <c r="B179" s="20" t="s">
        <v>8276</v>
      </c>
      <c r="C179" s="33"/>
      <c r="D179" s="3" t="s">
        <v>743</v>
      </c>
      <c r="E179" s="37">
        <v>927.8427999999999</v>
      </c>
      <c r="F179" s="12" t="s">
        <v>8512</v>
      </c>
      <c r="G179" s="53">
        <f t="shared" ref="G179:G194" si="9">MID(F179,4,5)+0</f>
        <v>12.7</v>
      </c>
      <c r="H179" s="53">
        <f t="shared" si="7"/>
        <v>810</v>
      </c>
    </row>
    <row r="180" spans="1:8" x14ac:dyDescent="0.25">
      <c r="A180" s="36" t="s">
        <v>344</v>
      </c>
      <c r="B180" s="20" t="s">
        <v>8277</v>
      </c>
      <c r="C180" s="33"/>
      <c r="D180" s="3" t="s">
        <v>744</v>
      </c>
      <c r="E180" s="37">
        <v>1040.7914000000001</v>
      </c>
      <c r="F180" s="12" t="s">
        <v>8513</v>
      </c>
      <c r="G180" s="53">
        <f t="shared" si="9"/>
        <v>12.7</v>
      </c>
      <c r="H180" s="53">
        <f t="shared" si="7"/>
        <v>1110</v>
      </c>
    </row>
    <row r="181" spans="1:8" x14ac:dyDescent="0.25">
      <c r="A181" s="36" t="s">
        <v>345</v>
      </c>
      <c r="B181" s="20" t="s">
        <v>8278</v>
      </c>
      <c r="C181" s="33"/>
      <c r="D181" s="3" t="s">
        <v>745</v>
      </c>
      <c r="E181" s="37">
        <v>1128.749</v>
      </c>
      <c r="F181" s="12" t="s">
        <v>8514</v>
      </c>
      <c r="G181" s="53">
        <f t="shared" si="9"/>
        <v>12.7</v>
      </c>
      <c r="H181" s="53">
        <f t="shared" si="7"/>
        <v>1125</v>
      </c>
    </row>
    <row r="182" spans="1:8" x14ac:dyDescent="0.25">
      <c r="A182" s="36" t="s">
        <v>346</v>
      </c>
      <c r="B182" s="20" t="s">
        <v>8279</v>
      </c>
      <c r="C182" s="33"/>
      <c r="D182" s="3" t="s">
        <v>746</v>
      </c>
      <c r="E182" s="37">
        <v>1160.7348000000002</v>
      </c>
      <c r="F182" s="12" t="s">
        <v>8515</v>
      </c>
      <c r="G182" s="53">
        <f t="shared" si="9"/>
        <v>12.7</v>
      </c>
      <c r="H182" s="53">
        <f t="shared" si="7"/>
        <v>1190</v>
      </c>
    </row>
    <row r="183" spans="1:8" x14ac:dyDescent="0.25">
      <c r="A183" s="36" t="s">
        <v>347</v>
      </c>
      <c r="B183" s="20" t="s">
        <v>8280</v>
      </c>
      <c r="C183" s="33"/>
      <c r="D183" s="3" t="s">
        <v>747</v>
      </c>
      <c r="E183" s="37">
        <v>1104.6691999999998</v>
      </c>
      <c r="F183" s="12" t="s">
        <v>8516</v>
      </c>
      <c r="G183" s="53">
        <f t="shared" si="9"/>
        <v>12.7</v>
      </c>
      <c r="H183" s="53">
        <f t="shared" si="7"/>
        <v>1215</v>
      </c>
    </row>
    <row r="184" spans="1:8" x14ac:dyDescent="0.25">
      <c r="A184" s="36" t="s">
        <v>348</v>
      </c>
      <c r="B184" s="20" t="s">
        <v>8281</v>
      </c>
      <c r="C184" s="33"/>
      <c r="D184" s="3" t="s">
        <v>748</v>
      </c>
      <c r="E184" s="37">
        <v>1093.5606</v>
      </c>
      <c r="F184" s="12" t="s">
        <v>8517</v>
      </c>
      <c r="G184" s="53">
        <f t="shared" si="9"/>
        <v>12.7</v>
      </c>
      <c r="H184" s="53">
        <f t="shared" si="7"/>
        <v>1230</v>
      </c>
    </row>
    <row r="185" spans="1:8" x14ac:dyDescent="0.25">
      <c r="A185" s="36" t="s">
        <v>349</v>
      </c>
      <c r="B185" s="20" t="s">
        <v>8282</v>
      </c>
      <c r="C185" s="33"/>
      <c r="D185" s="3" t="s">
        <v>749</v>
      </c>
      <c r="E185" s="37">
        <v>1228.0430000000001</v>
      </c>
      <c r="F185" s="12" t="s">
        <v>8518</v>
      </c>
      <c r="G185" s="53">
        <f t="shared" si="9"/>
        <v>12.7</v>
      </c>
      <c r="H185" s="53">
        <f t="shared" si="7"/>
        <v>1265</v>
      </c>
    </row>
    <row r="186" spans="1:8" x14ac:dyDescent="0.25">
      <c r="A186" s="36" t="s">
        <v>350</v>
      </c>
      <c r="B186" s="20" t="s">
        <v>8283</v>
      </c>
      <c r="C186" s="33"/>
      <c r="D186" s="3" t="s">
        <v>750</v>
      </c>
      <c r="E186" s="37">
        <v>1254.3606</v>
      </c>
      <c r="F186" s="12" t="s">
        <v>8519</v>
      </c>
      <c r="G186" s="53">
        <f t="shared" si="9"/>
        <v>12.7</v>
      </c>
      <c r="H186" s="53">
        <f t="shared" si="7"/>
        <v>1315</v>
      </c>
    </row>
    <row r="187" spans="1:8" x14ac:dyDescent="0.25">
      <c r="A187" s="36" t="s">
        <v>351</v>
      </c>
      <c r="B187" s="20" t="s">
        <v>8284</v>
      </c>
      <c r="C187" s="33"/>
      <c r="D187" s="3" t="s">
        <v>751</v>
      </c>
      <c r="E187" s="37">
        <v>1333.9834000000001</v>
      </c>
      <c r="F187" s="12" t="s">
        <v>8520</v>
      </c>
      <c r="G187" s="53">
        <f t="shared" si="9"/>
        <v>12.7</v>
      </c>
      <c r="H187" s="53">
        <f t="shared" si="7"/>
        <v>1465</v>
      </c>
    </row>
    <row r="188" spans="1:8" x14ac:dyDescent="0.25">
      <c r="A188" s="36" t="s">
        <v>352</v>
      </c>
      <c r="B188" s="20" t="s">
        <v>8285</v>
      </c>
      <c r="C188" s="33"/>
      <c r="D188" s="3" t="s">
        <v>752</v>
      </c>
      <c r="E188" s="37">
        <v>1338.6867999999999</v>
      </c>
      <c r="F188" s="12" t="s">
        <v>8521</v>
      </c>
      <c r="G188" s="53">
        <f t="shared" si="9"/>
        <v>12.7</v>
      </c>
      <c r="H188" s="53">
        <f t="shared" si="7"/>
        <v>1520</v>
      </c>
    </row>
    <row r="189" spans="1:8" x14ac:dyDescent="0.25">
      <c r="A189" s="36" t="s">
        <v>353</v>
      </c>
      <c r="B189" s="20" t="s">
        <v>8286</v>
      </c>
      <c r="C189" s="33"/>
      <c r="D189" s="3" t="s">
        <v>753</v>
      </c>
      <c r="E189" s="37">
        <v>1376.6221999999998</v>
      </c>
      <c r="F189" s="12" t="s">
        <v>8522</v>
      </c>
      <c r="G189" s="53">
        <f t="shared" si="9"/>
        <v>12.7</v>
      </c>
      <c r="H189" s="53">
        <f t="shared" si="7"/>
        <v>1550</v>
      </c>
    </row>
    <row r="190" spans="1:8" x14ac:dyDescent="0.25">
      <c r="A190" s="36" t="s">
        <v>354</v>
      </c>
      <c r="B190" s="20" t="s">
        <v>8287</v>
      </c>
      <c r="C190" s="33"/>
      <c r="D190" s="3" t="s">
        <v>754</v>
      </c>
      <c r="E190" s="37">
        <v>1459.9299999999998</v>
      </c>
      <c r="F190" s="12" t="s">
        <v>8523</v>
      </c>
      <c r="G190" s="53">
        <f t="shared" si="9"/>
        <v>12.7</v>
      </c>
      <c r="H190" s="53">
        <f t="shared" si="7"/>
        <v>1685</v>
      </c>
    </row>
    <row r="191" spans="1:8" x14ac:dyDescent="0.25">
      <c r="A191" s="36" t="s">
        <v>355</v>
      </c>
      <c r="B191" s="20" t="s">
        <v>8288</v>
      </c>
      <c r="C191" s="33"/>
      <c r="D191" s="3" t="s">
        <v>755</v>
      </c>
      <c r="E191" s="37">
        <v>1465.8394000000001</v>
      </c>
      <c r="F191" s="12" t="s">
        <v>8524</v>
      </c>
      <c r="G191" s="53">
        <f t="shared" si="9"/>
        <v>12.7</v>
      </c>
      <c r="H191" s="53">
        <f t="shared" si="7"/>
        <v>1710</v>
      </c>
    </row>
    <row r="192" spans="1:8" x14ac:dyDescent="0.25">
      <c r="A192" s="36" t="s">
        <v>356</v>
      </c>
      <c r="B192" s="20" t="s">
        <v>8289</v>
      </c>
      <c r="C192" s="33"/>
      <c r="D192" s="3" t="s">
        <v>756</v>
      </c>
      <c r="E192" s="37">
        <v>1548.2092000000002</v>
      </c>
      <c r="F192" s="12" t="s">
        <v>8525</v>
      </c>
      <c r="G192" s="53">
        <f t="shared" si="9"/>
        <v>12.7</v>
      </c>
      <c r="H192" s="53">
        <f t="shared" si="7"/>
        <v>1770</v>
      </c>
    </row>
    <row r="193" spans="1:8" x14ac:dyDescent="0.25">
      <c r="A193" s="36" t="s">
        <v>357</v>
      </c>
      <c r="B193" s="20" t="s">
        <v>8290</v>
      </c>
      <c r="C193" s="33"/>
      <c r="D193" s="3" t="s">
        <v>757</v>
      </c>
      <c r="E193" s="37">
        <v>1573.4548</v>
      </c>
      <c r="F193" s="12" t="s">
        <v>8526</v>
      </c>
      <c r="G193" s="53">
        <f t="shared" si="9"/>
        <v>12.7</v>
      </c>
      <c r="H193" s="53">
        <f t="shared" si="7"/>
        <v>1820</v>
      </c>
    </row>
    <row r="194" spans="1:8" x14ac:dyDescent="0.25">
      <c r="A194" s="36" t="s">
        <v>358</v>
      </c>
      <c r="B194" s="20" t="s">
        <v>8291</v>
      </c>
      <c r="C194" s="33"/>
      <c r="D194" s="3" t="s">
        <v>758</v>
      </c>
      <c r="E194" s="37">
        <v>1599.0488</v>
      </c>
      <c r="F194" s="12" t="s">
        <v>8527</v>
      </c>
      <c r="G194" s="53">
        <f t="shared" si="9"/>
        <v>12.7</v>
      </c>
      <c r="H194" s="53">
        <f t="shared" si="7"/>
        <v>1835</v>
      </c>
    </row>
    <row r="195" spans="1:8" x14ac:dyDescent="0.25">
      <c r="A195" s="36" t="s">
        <v>179</v>
      </c>
      <c r="B195" s="20" t="s">
        <v>8118</v>
      </c>
      <c r="C195" s="33"/>
      <c r="D195" s="3" t="s">
        <v>579</v>
      </c>
      <c r="E195" s="37">
        <v>357.82019999999994</v>
      </c>
      <c r="F195" s="12" t="s">
        <v>5251</v>
      </c>
      <c r="G195" s="53">
        <f t="shared" ref="G195:G236" si="10">LEFT(F195,2)+0</f>
        <v>13</v>
      </c>
      <c r="H195" s="53">
        <f t="shared" si="7"/>
        <v>620</v>
      </c>
    </row>
    <row r="196" spans="1:8" x14ac:dyDescent="0.25">
      <c r="A196" s="36" t="s">
        <v>180</v>
      </c>
      <c r="B196" s="20" t="s">
        <v>8119</v>
      </c>
      <c r="C196" s="33"/>
      <c r="D196" s="3" t="s">
        <v>580</v>
      </c>
      <c r="E196" s="37">
        <v>320.42079999999999</v>
      </c>
      <c r="F196" s="12" t="s">
        <v>5252</v>
      </c>
      <c r="G196" s="53">
        <f t="shared" si="10"/>
        <v>13</v>
      </c>
      <c r="H196" s="53">
        <f t="shared" ref="H196:H259" si="11">RIGHT(F196,4)+0</f>
        <v>635</v>
      </c>
    </row>
    <row r="197" spans="1:8" x14ac:dyDescent="0.25">
      <c r="A197" s="36" t="s">
        <v>181</v>
      </c>
      <c r="B197" s="20" t="s">
        <v>8120</v>
      </c>
      <c r="C197" s="33"/>
      <c r="D197" s="3" t="s">
        <v>581</v>
      </c>
      <c r="E197" s="37">
        <v>281.18560000000002</v>
      </c>
      <c r="F197" s="12" t="s">
        <v>5253</v>
      </c>
      <c r="G197" s="53">
        <f t="shared" si="10"/>
        <v>13</v>
      </c>
      <c r="H197" s="53">
        <f t="shared" si="11"/>
        <v>650</v>
      </c>
    </row>
    <row r="198" spans="1:8" x14ac:dyDescent="0.25">
      <c r="A198" s="36" t="s">
        <v>182</v>
      </c>
      <c r="B198" s="20" t="s">
        <v>8121</v>
      </c>
      <c r="C198" s="33"/>
      <c r="D198" s="3" t="s">
        <v>582</v>
      </c>
      <c r="E198" s="37">
        <v>226.29919999999998</v>
      </c>
      <c r="F198" s="12" t="s">
        <v>5254</v>
      </c>
      <c r="G198" s="53">
        <f t="shared" si="10"/>
        <v>13</v>
      </c>
      <c r="H198" s="53">
        <f t="shared" si="11"/>
        <v>655</v>
      </c>
    </row>
    <row r="199" spans="1:8" x14ac:dyDescent="0.25">
      <c r="A199" s="36" t="s">
        <v>183</v>
      </c>
      <c r="B199" s="20" t="s">
        <v>8122</v>
      </c>
      <c r="C199" s="33"/>
      <c r="D199" s="3" t="s">
        <v>583</v>
      </c>
      <c r="E199" s="37">
        <v>273.78879999999998</v>
      </c>
      <c r="F199" s="12" t="s">
        <v>5255</v>
      </c>
      <c r="G199" s="53">
        <f t="shared" si="10"/>
        <v>13</v>
      </c>
      <c r="H199" s="53">
        <f t="shared" si="11"/>
        <v>660</v>
      </c>
    </row>
    <row r="200" spans="1:8" x14ac:dyDescent="0.25">
      <c r="A200" s="36" t="s">
        <v>184</v>
      </c>
      <c r="B200" s="20" t="s">
        <v>8123</v>
      </c>
      <c r="C200" s="33"/>
      <c r="D200" s="3" t="s">
        <v>584</v>
      </c>
      <c r="E200" s="37">
        <v>272.20759999999996</v>
      </c>
      <c r="F200" s="12" t="s">
        <v>5256</v>
      </c>
      <c r="G200" s="53">
        <f t="shared" si="10"/>
        <v>13</v>
      </c>
      <c r="H200" s="53">
        <f t="shared" si="11"/>
        <v>675</v>
      </c>
    </row>
    <row r="201" spans="1:8" x14ac:dyDescent="0.25">
      <c r="A201" s="36" t="s">
        <v>185</v>
      </c>
      <c r="B201" s="20" t="s">
        <v>8124</v>
      </c>
      <c r="C201" s="33"/>
      <c r="D201" s="3" t="s">
        <v>585</v>
      </c>
      <c r="E201" s="37">
        <v>311.76440000000002</v>
      </c>
      <c r="F201" s="12" t="s">
        <v>5257</v>
      </c>
      <c r="G201" s="53">
        <f t="shared" si="10"/>
        <v>13</v>
      </c>
      <c r="H201" s="53">
        <f t="shared" si="11"/>
        <v>686</v>
      </c>
    </row>
    <row r="202" spans="1:8" x14ac:dyDescent="0.25">
      <c r="A202" s="36" t="s">
        <v>186</v>
      </c>
      <c r="B202" s="20" t="s">
        <v>8125</v>
      </c>
      <c r="C202" s="33"/>
      <c r="D202" s="3" t="s">
        <v>586</v>
      </c>
      <c r="E202" s="37">
        <v>305.14480000000003</v>
      </c>
      <c r="F202" s="12" t="s">
        <v>5258</v>
      </c>
      <c r="G202" s="53">
        <f t="shared" si="10"/>
        <v>13</v>
      </c>
      <c r="H202" s="53">
        <f t="shared" si="11"/>
        <v>690</v>
      </c>
    </row>
    <row r="203" spans="1:8" x14ac:dyDescent="0.25">
      <c r="A203" s="36" t="s">
        <v>8410</v>
      </c>
      <c r="B203" s="20" t="s">
        <v>8411</v>
      </c>
      <c r="C203" s="33"/>
      <c r="D203" s="3" t="s">
        <v>8450</v>
      </c>
      <c r="E203" s="37">
        <v>281.76179999999999</v>
      </c>
      <c r="F203" s="12" t="s">
        <v>8485</v>
      </c>
      <c r="G203" s="53">
        <f t="shared" si="10"/>
        <v>13</v>
      </c>
      <c r="H203" s="53">
        <f t="shared" si="11"/>
        <v>710</v>
      </c>
    </row>
    <row r="204" spans="1:8" x14ac:dyDescent="0.25">
      <c r="A204" s="36" t="s">
        <v>187</v>
      </c>
      <c r="B204" s="20" t="s">
        <v>8126</v>
      </c>
      <c r="C204" s="33"/>
      <c r="D204" s="3" t="s">
        <v>587</v>
      </c>
      <c r="E204" s="37">
        <v>321.68039999999996</v>
      </c>
      <c r="F204" s="12" t="s">
        <v>5259</v>
      </c>
      <c r="G204" s="53">
        <f t="shared" si="10"/>
        <v>13</v>
      </c>
      <c r="H204" s="53">
        <f t="shared" si="11"/>
        <v>725</v>
      </c>
    </row>
    <row r="205" spans="1:8" x14ac:dyDescent="0.25">
      <c r="A205" s="36" t="s">
        <v>188</v>
      </c>
      <c r="B205" s="20" t="s">
        <v>8127</v>
      </c>
      <c r="C205" s="33"/>
      <c r="D205" s="3" t="s">
        <v>588</v>
      </c>
      <c r="E205" s="37">
        <v>302.23699999999997</v>
      </c>
      <c r="F205" s="12" t="s">
        <v>5260</v>
      </c>
      <c r="G205" s="53">
        <f t="shared" si="10"/>
        <v>13</v>
      </c>
      <c r="H205" s="53">
        <f t="shared" si="11"/>
        <v>735</v>
      </c>
    </row>
    <row r="206" spans="1:8" x14ac:dyDescent="0.25">
      <c r="A206" s="36" t="s">
        <v>189</v>
      </c>
      <c r="B206" s="20" t="s">
        <v>8128</v>
      </c>
      <c r="C206" s="33"/>
      <c r="D206" s="3" t="s">
        <v>589</v>
      </c>
      <c r="E206" s="37">
        <v>316.18639999999999</v>
      </c>
      <c r="F206" s="12" t="s">
        <v>5261</v>
      </c>
      <c r="G206" s="53">
        <f t="shared" si="10"/>
        <v>13</v>
      </c>
      <c r="H206" s="53">
        <f t="shared" si="11"/>
        <v>740</v>
      </c>
    </row>
    <row r="207" spans="1:8" x14ac:dyDescent="0.25">
      <c r="A207" s="36" t="s">
        <v>190</v>
      </c>
      <c r="B207" s="20" t="s">
        <v>8129</v>
      </c>
      <c r="C207" s="33"/>
      <c r="D207" s="3" t="s">
        <v>590</v>
      </c>
      <c r="E207" s="37">
        <v>289.60079999999999</v>
      </c>
      <c r="F207" s="12" t="s">
        <v>5262</v>
      </c>
      <c r="G207" s="53">
        <f t="shared" si="10"/>
        <v>13</v>
      </c>
      <c r="H207" s="53">
        <f t="shared" si="11"/>
        <v>750</v>
      </c>
    </row>
    <row r="208" spans="1:8" x14ac:dyDescent="0.25">
      <c r="A208" s="36" t="s">
        <v>191</v>
      </c>
      <c r="B208" s="20" t="s">
        <v>8130</v>
      </c>
      <c r="C208" s="33"/>
      <c r="D208" s="3" t="s">
        <v>591</v>
      </c>
      <c r="E208" s="37">
        <v>301.17840000000001</v>
      </c>
      <c r="F208" s="12" t="s">
        <v>5263</v>
      </c>
      <c r="G208" s="53">
        <f t="shared" si="10"/>
        <v>13</v>
      </c>
      <c r="H208" s="53">
        <f t="shared" si="11"/>
        <v>760</v>
      </c>
    </row>
    <row r="209" spans="1:8" x14ac:dyDescent="0.25">
      <c r="A209" s="36" t="s">
        <v>192</v>
      </c>
      <c r="B209" s="20" t="s">
        <v>8131</v>
      </c>
      <c r="C209" s="33"/>
      <c r="D209" s="3" t="s">
        <v>592</v>
      </c>
      <c r="E209" s="37">
        <v>310.78620000000001</v>
      </c>
      <c r="F209" s="12" t="s">
        <v>5264</v>
      </c>
      <c r="G209" s="53">
        <f t="shared" si="10"/>
        <v>13</v>
      </c>
      <c r="H209" s="53">
        <f t="shared" si="11"/>
        <v>775</v>
      </c>
    </row>
    <row r="210" spans="1:8" x14ac:dyDescent="0.25">
      <c r="A210" s="36" t="s">
        <v>193</v>
      </c>
      <c r="B210" s="20" t="s">
        <v>8132</v>
      </c>
      <c r="C210" s="33"/>
      <c r="D210" s="3" t="s">
        <v>593</v>
      </c>
      <c r="E210" s="37">
        <v>291.31600000000003</v>
      </c>
      <c r="F210" s="12" t="s">
        <v>5265</v>
      </c>
      <c r="G210" s="53">
        <f t="shared" si="10"/>
        <v>13</v>
      </c>
      <c r="H210" s="53">
        <f t="shared" si="11"/>
        <v>780</v>
      </c>
    </row>
    <row r="211" spans="1:8" x14ac:dyDescent="0.25">
      <c r="A211" s="36" t="s">
        <v>194</v>
      </c>
      <c r="B211" s="20" t="s">
        <v>8133</v>
      </c>
      <c r="C211" s="33"/>
      <c r="D211" s="3" t="s">
        <v>594</v>
      </c>
      <c r="E211" s="37">
        <v>339.43539999999996</v>
      </c>
      <c r="F211" s="12" t="s">
        <v>5266</v>
      </c>
      <c r="G211" s="53">
        <f t="shared" si="10"/>
        <v>13</v>
      </c>
      <c r="H211" s="53">
        <f t="shared" si="11"/>
        <v>810</v>
      </c>
    </row>
    <row r="212" spans="1:8" x14ac:dyDescent="0.25">
      <c r="A212" s="36" t="s">
        <v>195</v>
      </c>
      <c r="B212" s="20" t="s">
        <v>8134</v>
      </c>
      <c r="C212" s="33"/>
      <c r="D212" s="3" t="s">
        <v>595</v>
      </c>
      <c r="E212" s="37">
        <v>334.59799999999996</v>
      </c>
      <c r="F212" s="12" t="s">
        <v>5267</v>
      </c>
      <c r="G212" s="53">
        <f t="shared" si="10"/>
        <v>13</v>
      </c>
      <c r="H212" s="53">
        <f t="shared" si="11"/>
        <v>815</v>
      </c>
    </row>
    <row r="213" spans="1:8" x14ac:dyDescent="0.25">
      <c r="A213" s="36" t="s">
        <v>196</v>
      </c>
      <c r="B213" s="20" t="s">
        <v>8135</v>
      </c>
      <c r="C213" s="33"/>
      <c r="D213" s="3" t="s">
        <v>596</v>
      </c>
      <c r="E213" s="37">
        <v>292.84359999999998</v>
      </c>
      <c r="F213" s="12" t="s">
        <v>5268</v>
      </c>
      <c r="G213" s="53">
        <f t="shared" si="10"/>
        <v>13</v>
      </c>
      <c r="H213" s="53">
        <f t="shared" si="11"/>
        <v>825</v>
      </c>
    </row>
    <row r="214" spans="1:8" x14ac:dyDescent="0.25">
      <c r="A214" s="36" t="s">
        <v>197</v>
      </c>
      <c r="B214" s="20" t="s">
        <v>8136</v>
      </c>
      <c r="C214" s="33"/>
      <c r="D214" s="3" t="s">
        <v>597</v>
      </c>
      <c r="E214" s="37">
        <v>323.73059999999998</v>
      </c>
      <c r="F214" s="12" t="s">
        <v>5269</v>
      </c>
      <c r="G214" s="53">
        <f t="shared" si="10"/>
        <v>13</v>
      </c>
      <c r="H214" s="53">
        <f t="shared" si="11"/>
        <v>840</v>
      </c>
    </row>
    <row r="215" spans="1:8" x14ac:dyDescent="0.25">
      <c r="A215" s="36" t="s">
        <v>198</v>
      </c>
      <c r="B215" s="20" t="s">
        <v>8137</v>
      </c>
      <c r="C215" s="33"/>
      <c r="D215" s="3" t="s">
        <v>598</v>
      </c>
      <c r="E215" s="37">
        <v>322.16279999999995</v>
      </c>
      <c r="F215" s="12" t="s">
        <v>5270</v>
      </c>
      <c r="G215" s="53">
        <f t="shared" si="10"/>
        <v>13</v>
      </c>
      <c r="H215" s="53">
        <f t="shared" si="11"/>
        <v>850</v>
      </c>
    </row>
    <row r="216" spans="1:8" x14ac:dyDescent="0.25">
      <c r="A216" s="36" t="s">
        <v>199</v>
      </c>
      <c r="B216" s="20" t="s">
        <v>8138</v>
      </c>
      <c r="C216" s="33"/>
      <c r="D216" s="3" t="s">
        <v>599</v>
      </c>
      <c r="E216" s="37">
        <v>343.77700000000004</v>
      </c>
      <c r="F216" s="12" t="s">
        <v>5271</v>
      </c>
      <c r="G216" s="53">
        <f t="shared" si="10"/>
        <v>13</v>
      </c>
      <c r="H216" s="53">
        <f t="shared" si="11"/>
        <v>855</v>
      </c>
    </row>
    <row r="217" spans="1:8" x14ac:dyDescent="0.25">
      <c r="A217" s="36" t="s">
        <v>200</v>
      </c>
      <c r="B217" s="20" t="s">
        <v>8139</v>
      </c>
      <c r="C217" s="33"/>
      <c r="D217" s="3" t="s">
        <v>600</v>
      </c>
      <c r="E217" s="37">
        <v>339.43539999999996</v>
      </c>
      <c r="F217" s="12" t="s">
        <v>5272</v>
      </c>
      <c r="G217" s="53">
        <f t="shared" si="10"/>
        <v>13</v>
      </c>
      <c r="H217" s="53">
        <f t="shared" si="11"/>
        <v>860</v>
      </c>
    </row>
    <row r="218" spans="1:8" x14ac:dyDescent="0.25">
      <c r="A218" s="36" t="s">
        <v>201</v>
      </c>
      <c r="B218" s="20" t="s">
        <v>8140</v>
      </c>
      <c r="C218" s="33"/>
      <c r="D218" s="3" t="s">
        <v>601</v>
      </c>
      <c r="E218" s="37">
        <v>331.6902</v>
      </c>
      <c r="F218" s="12" t="s">
        <v>5273</v>
      </c>
      <c r="G218" s="53">
        <f t="shared" si="10"/>
        <v>13</v>
      </c>
      <c r="H218" s="53">
        <f t="shared" si="11"/>
        <v>865</v>
      </c>
    </row>
    <row r="219" spans="1:8" x14ac:dyDescent="0.25">
      <c r="A219" s="36" t="s">
        <v>202</v>
      </c>
      <c r="B219" s="20" t="s">
        <v>8141</v>
      </c>
      <c r="C219" s="33"/>
      <c r="D219" s="3" t="s">
        <v>602</v>
      </c>
      <c r="E219" s="37">
        <v>332.49419999999998</v>
      </c>
      <c r="F219" s="12" t="s">
        <v>5274</v>
      </c>
      <c r="G219" s="53">
        <f t="shared" si="10"/>
        <v>13</v>
      </c>
      <c r="H219" s="53">
        <f t="shared" si="11"/>
        <v>875</v>
      </c>
    </row>
    <row r="220" spans="1:8" x14ac:dyDescent="0.25">
      <c r="A220" s="36" t="s">
        <v>203</v>
      </c>
      <c r="B220" s="20" t="s">
        <v>8142</v>
      </c>
      <c r="C220" s="33"/>
      <c r="D220" s="3" t="s">
        <v>603</v>
      </c>
      <c r="E220" s="37">
        <v>348.42679999999996</v>
      </c>
      <c r="F220" s="12" t="s">
        <v>5275</v>
      </c>
      <c r="G220" s="53">
        <f t="shared" si="10"/>
        <v>13</v>
      </c>
      <c r="H220" s="53">
        <f t="shared" si="11"/>
        <v>890</v>
      </c>
    </row>
    <row r="221" spans="1:8" x14ac:dyDescent="0.25">
      <c r="A221" s="36" t="s">
        <v>204</v>
      </c>
      <c r="B221" s="20" t="s">
        <v>8143</v>
      </c>
      <c r="C221" s="33"/>
      <c r="D221" s="3" t="s">
        <v>604</v>
      </c>
      <c r="E221" s="37">
        <v>348.52059999999994</v>
      </c>
      <c r="F221" s="12" t="s">
        <v>5276</v>
      </c>
      <c r="G221" s="53">
        <f t="shared" si="10"/>
        <v>13</v>
      </c>
      <c r="H221" s="53">
        <f t="shared" si="11"/>
        <v>895</v>
      </c>
    </row>
    <row r="222" spans="1:8" x14ac:dyDescent="0.25">
      <c r="A222" s="36" t="s">
        <v>205</v>
      </c>
      <c r="B222" s="20" t="s">
        <v>8144</v>
      </c>
      <c r="C222" s="33"/>
      <c r="D222" s="3" t="s">
        <v>605</v>
      </c>
      <c r="E222" s="37">
        <v>343.81719999999996</v>
      </c>
      <c r="F222" s="12" t="s">
        <v>5277</v>
      </c>
      <c r="G222" s="53">
        <f t="shared" si="10"/>
        <v>13</v>
      </c>
      <c r="H222" s="53">
        <f t="shared" si="11"/>
        <v>900</v>
      </c>
    </row>
    <row r="223" spans="1:8" x14ac:dyDescent="0.25">
      <c r="A223" s="36" t="s">
        <v>206</v>
      </c>
      <c r="B223" s="20" t="s">
        <v>8145</v>
      </c>
      <c r="C223" s="33"/>
      <c r="D223" s="3" t="s">
        <v>606</v>
      </c>
      <c r="E223" s="37">
        <v>333.03020000000004</v>
      </c>
      <c r="F223" s="12" t="s">
        <v>5278</v>
      </c>
      <c r="G223" s="53">
        <f t="shared" si="10"/>
        <v>13</v>
      </c>
      <c r="H223" s="53">
        <f t="shared" si="11"/>
        <v>905</v>
      </c>
    </row>
    <row r="224" spans="1:8" x14ac:dyDescent="0.25">
      <c r="A224" s="36" t="s">
        <v>207</v>
      </c>
      <c r="B224" s="20" t="s">
        <v>8146</v>
      </c>
      <c r="C224" s="33"/>
      <c r="D224" s="3" t="s">
        <v>607</v>
      </c>
      <c r="E224" s="37">
        <v>350.0616</v>
      </c>
      <c r="F224" s="12" t="s">
        <v>5279</v>
      </c>
      <c r="G224" s="53">
        <f t="shared" si="10"/>
        <v>13</v>
      </c>
      <c r="H224" s="53">
        <f t="shared" si="11"/>
        <v>915</v>
      </c>
    </row>
    <row r="225" spans="1:8" x14ac:dyDescent="0.25">
      <c r="A225" s="36" t="s">
        <v>208</v>
      </c>
      <c r="B225" s="20" t="s">
        <v>8147</v>
      </c>
      <c r="C225" s="33"/>
      <c r="D225" s="3" t="s">
        <v>608</v>
      </c>
      <c r="E225" s="37">
        <v>343.49559999999997</v>
      </c>
      <c r="F225" s="12" t="s">
        <v>5280</v>
      </c>
      <c r="G225" s="53">
        <f t="shared" si="10"/>
        <v>13</v>
      </c>
      <c r="H225" s="53">
        <f t="shared" si="11"/>
        <v>925</v>
      </c>
    </row>
    <row r="226" spans="1:8" x14ac:dyDescent="0.25">
      <c r="A226" s="36" t="s">
        <v>209</v>
      </c>
      <c r="B226" s="20" t="s">
        <v>8148</v>
      </c>
      <c r="C226" s="33"/>
      <c r="D226" s="3" t="s">
        <v>609</v>
      </c>
      <c r="E226" s="37">
        <v>357.82019999999994</v>
      </c>
      <c r="F226" s="12" t="s">
        <v>5281</v>
      </c>
      <c r="G226" s="53">
        <f t="shared" si="10"/>
        <v>13</v>
      </c>
      <c r="H226" s="53">
        <f t="shared" si="11"/>
        <v>940</v>
      </c>
    </row>
    <row r="227" spans="1:8" x14ac:dyDescent="0.25">
      <c r="A227" s="36" t="s">
        <v>210</v>
      </c>
      <c r="B227" s="20" t="s">
        <v>8149</v>
      </c>
      <c r="C227" s="33"/>
      <c r="D227" s="3" t="s">
        <v>610</v>
      </c>
      <c r="E227" s="37">
        <v>348.49379999999996</v>
      </c>
      <c r="F227" s="12" t="s">
        <v>5282</v>
      </c>
      <c r="G227" s="53">
        <f t="shared" si="10"/>
        <v>13</v>
      </c>
      <c r="H227" s="53">
        <f t="shared" si="11"/>
        <v>950</v>
      </c>
    </row>
    <row r="228" spans="1:8" x14ac:dyDescent="0.25">
      <c r="A228" s="36" t="s">
        <v>211</v>
      </c>
      <c r="B228" s="20" t="s">
        <v>8150</v>
      </c>
      <c r="C228" s="33"/>
      <c r="D228" s="3" t="s">
        <v>611</v>
      </c>
      <c r="E228" s="37">
        <v>356.26580000000001</v>
      </c>
      <c r="F228" s="12" t="s">
        <v>5283</v>
      </c>
      <c r="G228" s="53">
        <f t="shared" si="10"/>
        <v>13</v>
      </c>
      <c r="H228" s="53">
        <f t="shared" si="11"/>
        <v>960</v>
      </c>
    </row>
    <row r="229" spans="1:8" x14ac:dyDescent="0.25">
      <c r="A229" s="36" t="s">
        <v>212</v>
      </c>
      <c r="B229" s="20" t="s">
        <v>8151</v>
      </c>
      <c r="C229" s="33"/>
      <c r="D229" s="3" t="s">
        <v>612</v>
      </c>
      <c r="E229" s="37">
        <v>368.66079999999999</v>
      </c>
      <c r="F229" s="12" t="s">
        <v>5284</v>
      </c>
      <c r="G229" s="53">
        <f t="shared" si="10"/>
        <v>13</v>
      </c>
      <c r="H229" s="53">
        <f t="shared" si="11"/>
        <v>965</v>
      </c>
    </row>
    <row r="230" spans="1:8" x14ac:dyDescent="0.25">
      <c r="A230" s="36" t="s">
        <v>213</v>
      </c>
      <c r="B230" s="20" t="s">
        <v>8152</v>
      </c>
      <c r="C230" s="33"/>
      <c r="D230" s="3" t="s">
        <v>613</v>
      </c>
      <c r="E230" s="37">
        <v>347.82380000000001</v>
      </c>
      <c r="F230" s="12" t="s">
        <v>5285</v>
      </c>
      <c r="G230" s="53">
        <f t="shared" si="10"/>
        <v>13</v>
      </c>
      <c r="H230" s="53">
        <f t="shared" si="11"/>
        <v>975</v>
      </c>
    </row>
    <row r="231" spans="1:8" x14ac:dyDescent="0.25">
      <c r="A231" s="36" t="s">
        <v>214</v>
      </c>
      <c r="B231" s="20" t="s">
        <v>8153</v>
      </c>
      <c r="C231" s="33"/>
      <c r="D231" s="3" t="s">
        <v>614</v>
      </c>
      <c r="E231" s="37">
        <v>334.57119999999998</v>
      </c>
      <c r="F231" s="12" t="s">
        <v>5286</v>
      </c>
      <c r="G231" s="53">
        <f t="shared" si="10"/>
        <v>13</v>
      </c>
      <c r="H231" s="53">
        <f t="shared" si="11"/>
        <v>980</v>
      </c>
    </row>
    <row r="232" spans="1:8" x14ac:dyDescent="0.25">
      <c r="A232" s="36" t="s">
        <v>215</v>
      </c>
      <c r="B232" s="20" t="s">
        <v>8154</v>
      </c>
      <c r="C232" s="33"/>
      <c r="D232" s="3" t="s">
        <v>615</v>
      </c>
      <c r="E232" s="37">
        <v>357.82019999999994</v>
      </c>
      <c r="F232" s="12" t="s">
        <v>5287</v>
      </c>
      <c r="G232" s="53">
        <f t="shared" si="10"/>
        <v>13</v>
      </c>
      <c r="H232" s="53">
        <f t="shared" si="11"/>
        <v>990</v>
      </c>
    </row>
    <row r="233" spans="1:8" x14ac:dyDescent="0.25">
      <c r="A233" s="36" t="s">
        <v>216</v>
      </c>
      <c r="B233" s="20" t="s">
        <v>8155</v>
      </c>
      <c r="C233" s="33"/>
      <c r="D233" s="3" t="s">
        <v>616</v>
      </c>
      <c r="E233" s="37">
        <v>353.81360000000001</v>
      </c>
      <c r="F233" s="12" t="s">
        <v>5288</v>
      </c>
      <c r="G233" s="53">
        <f t="shared" si="10"/>
        <v>13</v>
      </c>
      <c r="H233" s="53">
        <f t="shared" si="11"/>
        <v>1000</v>
      </c>
    </row>
    <row r="234" spans="1:8" x14ac:dyDescent="0.25">
      <c r="A234" s="36" t="s">
        <v>217</v>
      </c>
      <c r="B234" s="20" t="s">
        <v>8156</v>
      </c>
      <c r="C234" s="33"/>
      <c r="D234" s="3" t="s">
        <v>617</v>
      </c>
      <c r="E234" s="37">
        <v>356.26580000000001</v>
      </c>
      <c r="F234" s="12" t="s">
        <v>5289</v>
      </c>
      <c r="G234" s="53">
        <f t="shared" si="10"/>
        <v>13</v>
      </c>
      <c r="H234" s="53">
        <f t="shared" si="11"/>
        <v>1010</v>
      </c>
    </row>
    <row r="235" spans="1:8" x14ac:dyDescent="0.25">
      <c r="A235" s="36" t="s">
        <v>218</v>
      </c>
      <c r="B235" s="20" t="s">
        <v>8157</v>
      </c>
      <c r="C235" s="33"/>
      <c r="D235" s="3" t="s">
        <v>618</v>
      </c>
      <c r="E235" s="37">
        <v>368.12480000000005</v>
      </c>
      <c r="F235" s="12" t="s">
        <v>5290</v>
      </c>
      <c r="G235" s="53">
        <f t="shared" si="10"/>
        <v>13</v>
      </c>
      <c r="H235" s="53">
        <f t="shared" si="11"/>
        <v>1015</v>
      </c>
    </row>
    <row r="236" spans="1:8" x14ac:dyDescent="0.25">
      <c r="A236" s="36" t="s">
        <v>219</v>
      </c>
      <c r="B236" s="20" t="s">
        <v>8158</v>
      </c>
      <c r="C236" s="33"/>
      <c r="D236" s="3" t="s">
        <v>619</v>
      </c>
      <c r="E236" s="37">
        <v>388.7876</v>
      </c>
      <c r="F236" s="12" t="s">
        <v>5291</v>
      </c>
      <c r="G236" s="53">
        <f t="shared" si="10"/>
        <v>13</v>
      </c>
      <c r="H236" s="53">
        <f t="shared" si="11"/>
        <v>1020</v>
      </c>
    </row>
    <row r="237" spans="1:8" x14ac:dyDescent="0.25">
      <c r="A237" s="36" t="s">
        <v>359</v>
      </c>
      <c r="B237" s="20" t="s">
        <v>8292</v>
      </c>
      <c r="C237" s="33"/>
      <c r="D237" s="3" t="s">
        <v>759</v>
      </c>
      <c r="E237" s="37">
        <v>948.55919999999992</v>
      </c>
      <c r="F237" s="12" t="s">
        <v>5415</v>
      </c>
      <c r="G237" s="53">
        <f>MID(F237,5,2)+0</f>
        <v>13</v>
      </c>
      <c r="H237" s="53">
        <f t="shared" si="11"/>
        <v>1020</v>
      </c>
    </row>
    <row r="238" spans="1:8" x14ac:dyDescent="0.25">
      <c r="A238" s="36" t="s">
        <v>220</v>
      </c>
      <c r="B238" s="20" t="s">
        <v>8159</v>
      </c>
      <c r="C238" s="33"/>
      <c r="D238" s="3" t="s">
        <v>620</v>
      </c>
      <c r="E238" s="37">
        <v>361.47839999999997</v>
      </c>
      <c r="F238" s="12" t="s">
        <v>5292</v>
      </c>
      <c r="G238" s="53">
        <f>LEFT(F238,2)+0</f>
        <v>13</v>
      </c>
      <c r="H238" s="53">
        <f t="shared" si="11"/>
        <v>1025</v>
      </c>
    </row>
    <row r="239" spans="1:8" x14ac:dyDescent="0.25">
      <c r="A239" s="36" t="s">
        <v>360</v>
      </c>
      <c r="B239" s="20" t="s">
        <v>8293</v>
      </c>
      <c r="C239" s="33"/>
      <c r="D239" s="3" t="s">
        <v>760</v>
      </c>
      <c r="E239" s="37">
        <v>942.38179999999988</v>
      </c>
      <c r="F239" s="12" t="s">
        <v>5416</v>
      </c>
      <c r="G239" s="53">
        <f>MID(F239,5,2)+0</f>
        <v>13</v>
      </c>
      <c r="H239" s="53">
        <f t="shared" si="11"/>
        <v>1025</v>
      </c>
    </row>
    <row r="240" spans="1:8" x14ac:dyDescent="0.25">
      <c r="A240" s="36" t="s">
        <v>221</v>
      </c>
      <c r="B240" s="20" t="s">
        <v>8160</v>
      </c>
      <c r="C240" s="33"/>
      <c r="D240" s="3" t="s">
        <v>621</v>
      </c>
      <c r="E240" s="37">
        <v>363.15339999999998</v>
      </c>
      <c r="F240" s="12" t="s">
        <v>5293</v>
      </c>
      <c r="G240" s="53">
        <f t="shared" ref="G240:G255" si="12">LEFT(F240,2)+0</f>
        <v>13</v>
      </c>
      <c r="H240" s="53">
        <f t="shared" si="11"/>
        <v>1030</v>
      </c>
    </row>
    <row r="241" spans="1:8" x14ac:dyDescent="0.25">
      <c r="A241" s="36" t="s">
        <v>222</v>
      </c>
      <c r="B241" s="20" t="s">
        <v>8161</v>
      </c>
      <c r="C241" s="33"/>
      <c r="D241" s="3" t="s">
        <v>622</v>
      </c>
      <c r="E241" s="37">
        <v>382.57</v>
      </c>
      <c r="F241" s="12" t="s">
        <v>5294</v>
      </c>
      <c r="G241" s="53">
        <f t="shared" si="12"/>
        <v>13</v>
      </c>
      <c r="H241" s="53">
        <f t="shared" si="11"/>
        <v>1045</v>
      </c>
    </row>
    <row r="242" spans="1:8" x14ac:dyDescent="0.25">
      <c r="A242" s="36" t="s">
        <v>223</v>
      </c>
      <c r="B242" s="20" t="s">
        <v>8162</v>
      </c>
      <c r="C242" s="33"/>
      <c r="D242" s="3" t="s">
        <v>623</v>
      </c>
      <c r="E242" s="37">
        <v>367.48160000000001</v>
      </c>
      <c r="F242" s="12" t="s">
        <v>5295</v>
      </c>
      <c r="G242" s="53">
        <f t="shared" si="12"/>
        <v>13</v>
      </c>
      <c r="H242" s="53">
        <f t="shared" si="11"/>
        <v>1050</v>
      </c>
    </row>
    <row r="243" spans="1:8" x14ac:dyDescent="0.25">
      <c r="A243" s="36" t="s">
        <v>224</v>
      </c>
      <c r="B243" s="20" t="s">
        <v>8163</v>
      </c>
      <c r="C243" s="33"/>
      <c r="D243" s="3" t="s">
        <v>624</v>
      </c>
      <c r="E243" s="37">
        <v>406.46219999999994</v>
      </c>
      <c r="F243" s="12" t="s">
        <v>5296</v>
      </c>
      <c r="G243" s="53">
        <f t="shared" si="12"/>
        <v>13</v>
      </c>
      <c r="H243" s="53">
        <f t="shared" si="11"/>
        <v>1055</v>
      </c>
    </row>
    <row r="244" spans="1:8" x14ac:dyDescent="0.25">
      <c r="A244" s="36" t="s">
        <v>225</v>
      </c>
      <c r="B244" s="20" t="s">
        <v>8164</v>
      </c>
      <c r="C244" s="33"/>
      <c r="D244" s="3" t="s">
        <v>625</v>
      </c>
      <c r="E244" s="37">
        <v>374.82480000000004</v>
      </c>
      <c r="F244" s="12" t="s">
        <v>5297</v>
      </c>
      <c r="G244" s="53">
        <f t="shared" si="12"/>
        <v>13</v>
      </c>
      <c r="H244" s="53">
        <f t="shared" si="11"/>
        <v>1065</v>
      </c>
    </row>
    <row r="245" spans="1:8" x14ac:dyDescent="0.25">
      <c r="A245" s="36" t="s">
        <v>226</v>
      </c>
      <c r="B245" s="20" t="s">
        <v>8165</v>
      </c>
      <c r="C245" s="33"/>
      <c r="D245" s="3" t="s">
        <v>626</v>
      </c>
      <c r="E245" s="37">
        <v>361.14339999999999</v>
      </c>
      <c r="F245" s="12" t="s">
        <v>5298</v>
      </c>
      <c r="G245" s="53">
        <f t="shared" si="12"/>
        <v>13</v>
      </c>
      <c r="H245" s="53">
        <f t="shared" si="11"/>
        <v>1075</v>
      </c>
    </row>
    <row r="246" spans="1:8" x14ac:dyDescent="0.25">
      <c r="A246" s="36" t="s">
        <v>227</v>
      </c>
      <c r="B246" s="20" t="s">
        <v>8166</v>
      </c>
      <c r="C246" s="33"/>
      <c r="D246" s="3" t="s">
        <v>627</v>
      </c>
      <c r="E246" s="37">
        <v>398.82420000000002</v>
      </c>
      <c r="F246" s="12" t="s">
        <v>5299</v>
      </c>
      <c r="G246" s="53">
        <f t="shared" si="12"/>
        <v>13</v>
      </c>
      <c r="H246" s="53">
        <f t="shared" si="11"/>
        <v>1080</v>
      </c>
    </row>
    <row r="247" spans="1:8" x14ac:dyDescent="0.25">
      <c r="A247" s="36" t="s">
        <v>228</v>
      </c>
      <c r="B247" s="20" t="s">
        <v>8167</v>
      </c>
      <c r="C247" s="33"/>
      <c r="D247" s="3" t="s">
        <v>628</v>
      </c>
      <c r="E247" s="37">
        <v>343.49559999999997</v>
      </c>
      <c r="F247" s="12" t="s">
        <v>5300</v>
      </c>
      <c r="G247" s="53">
        <f t="shared" si="12"/>
        <v>13</v>
      </c>
      <c r="H247" s="53">
        <f t="shared" si="11"/>
        <v>1089</v>
      </c>
    </row>
    <row r="248" spans="1:8" x14ac:dyDescent="0.25">
      <c r="A248" s="36" t="s">
        <v>229</v>
      </c>
      <c r="B248" s="20" t="s">
        <v>8168</v>
      </c>
      <c r="C248" s="33"/>
      <c r="D248" s="3" t="s">
        <v>629</v>
      </c>
      <c r="E248" s="37">
        <v>433.44980000000004</v>
      </c>
      <c r="F248" s="12" t="s">
        <v>5301</v>
      </c>
      <c r="G248" s="53">
        <f t="shared" si="12"/>
        <v>13</v>
      </c>
      <c r="H248" s="53">
        <f t="shared" si="11"/>
        <v>1105</v>
      </c>
    </row>
    <row r="249" spans="1:8" x14ac:dyDescent="0.25">
      <c r="A249" s="36" t="s">
        <v>230</v>
      </c>
      <c r="B249" s="20" t="s">
        <v>8169</v>
      </c>
      <c r="C249" s="33"/>
      <c r="D249" s="3" t="s">
        <v>630</v>
      </c>
      <c r="E249" s="37">
        <v>453.83119999999997</v>
      </c>
      <c r="F249" s="12" t="s">
        <v>5302</v>
      </c>
      <c r="G249" s="53">
        <f t="shared" si="12"/>
        <v>13</v>
      </c>
      <c r="H249" s="53">
        <f t="shared" si="11"/>
        <v>1110</v>
      </c>
    </row>
    <row r="250" spans="1:8" x14ac:dyDescent="0.25">
      <c r="A250" s="36" t="s">
        <v>231</v>
      </c>
      <c r="B250" s="20" t="s">
        <v>8170</v>
      </c>
      <c r="C250" s="33"/>
      <c r="D250" s="3" t="s">
        <v>631</v>
      </c>
      <c r="E250" s="37">
        <v>419.78179999999998</v>
      </c>
      <c r="F250" s="12" t="s">
        <v>5303</v>
      </c>
      <c r="G250" s="53">
        <f t="shared" si="12"/>
        <v>13</v>
      </c>
      <c r="H250" s="53">
        <f t="shared" si="11"/>
        <v>1120</v>
      </c>
    </row>
    <row r="251" spans="1:8" x14ac:dyDescent="0.25">
      <c r="A251" s="36" t="s">
        <v>232</v>
      </c>
      <c r="B251" s="20" t="s">
        <v>8171</v>
      </c>
      <c r="C251" s="33"/>
      <c r="D251" s="3" t="s">
        <v>632</v>
      </c>
      <c r="E251" s="37">
        <v>388.46599999999995</v>
      </c>
      <c r="F251" s="12" t="s">
        <v>5304</v>
      </c>
      <c r="G251" s="53">
        <f t="shared" si="12"/>
        <v>13</v>
      </c>
      <c r="H251" s="53">
        <f t="shared" si="11"/>
        <v>1125</v>
      </c>
    </row>
    <row r="252" spans="1:8" x14ac:dyDescent="0.25">
      <c r="A252" s="36" t="s">
        <v>233</v>
      </c>
      <c r="B252" s="20" t="s">
        <v>8172</v>
      </c>
      <c r="C252" s="33"/>
      <c r="D252" s="3" t="s">
        <v>633</v>
      </c>
      <c r="E252" s="37">
        <v>394.13419999999996</v>
      </c>
      <c r="F252" s="12" t="s">
        <v>5305</v>
      </c>
      <c r="G252" s="53">
        <f t="shared" si="12"/>
        <v>13</v>
      </c>
      <c r="H252" s="53">
        <f t="shared" si="11"/>
        <v>1135</v>
      </c>
    </row>
    <row r="253" spans="1:8" x14ac:dyDescent="0.25">
      <c r="A253" s="36" t="s">
        <v>234</v>
      </c>
      <c r="B253" s="20" t="s">
        <v>8173</v>
      </c>
      <c r="C253" s="33"/>
      <c r="D253" s="3" t="s">
        <v>634</v>
      </c>
      <c r="E253" s="37">
        <v>387.2466</v>
      </c>
      <c r="F253" s="12" t="s">
        <v>5306</v>
      </c>
      <c r="G253" s="53">
        <f t="shared" si="12"/>
        <v>13</v>
      </c>
      <c r="H253" s="53">
        <f t="shared" si="11"/>
        <v>1140</v>
      </c>
    </row>
    <row r="254" spans="1:8" x14ac:dyDescent="0.25">
      <c r="A254" s="36" t="s">
        <v>235</v>
      </c>
      <c r="B254" s="20" t="s">
        <v>8174</v>
      </c>
      <c r="C254" s="33"/>
      <c r="D254" s="3" t="s">
        <v>635</v>
      </c>
      <c r="E254" s="37">
        <v>389.1628</v>
      </c>
      <c r="F254" s="12" t="s">
        <v>5307</v>
      </c>
      <c r="G254" s="53">
        <f t="shared" si="12"/>
        <v>13</v>
      </c>
      <c r="H254" s="53">
        <f t="shared" si="11"/>
        <v>1145</v>
      </c>
    </row>
    <row r="255" spans="1:8" x14ac:dyDescent="0.25">
      <c r="A255" s="36" t="s">
        <v>236</v>
      </c>
      <c r="B255" s="20" t="s">
        <v>8175</v>
      </c>
      <c r="C255" s="33"/>
      <c r="D255" s="3" t="s">
        <v>636</v>
      </c>
      <c r="E255" s="37">
        <v>392.45920000000001</v>
      </c>
      <c r="F255" s="12" t="s">
        <v>5308</v>
      </c>
      <c r="G255" s="53">
        <f t="shared" si="12"/>
        <v>13</v>
      </c>
      <c r="H255" s="53">
        <f t="shared" si="11"/>
        <v>1150</v>
      </c>
    </row>
    <row r="256" spans="1:8" x14ac:dyDescent="0.25">
      <c r="A256" s="36" t="s">
        <v>361</v>
      </c>
      <c r="B256" s="20" t="s">
        <v>8294</v>
      </c>
      <c r="C256" s="33"/>
      <c r="D256" s="3" t="s">
        <v>761</v>
      </c>
      <c r="E256" s="37">
        <v>996.93319999999994</v>
      </c>
      <c r="F256" s="12" t="s">
        <v>5417</v>
      </c>
      <c r="G256" s="53">
        <f>MID(F256,5,2)+0</f>
        <v>13</v>
      </c>
      <c r="H256" s="53">
        <f t="shared" si="11"/>
        <v>1150</v>
      </c>
    </row>
    <row r="257" spans="1:8" x14ac:dyDescent="0.25">
      <c r="A257" s="36" t="s">
        <v>237</v>
      </c>
      <c r="B257" s="20" t="s">
        <v>8176</v>
      </c>
      <c r="C257" s="33"/>
      <c r="D257" s="3" t="s">
        <v>637</v>
      </c>
      <c r="E257" s="37">
        <v>393.45079999999996</v>
      </c>
      <c r="F257" s="12" t="s">
        <v>5309</v>
      </c>
      <c r="G257" s="53">
        <f t="shared" ref="G257:G264" si="13">LEFT(F257,2)+0</f>
        <v>13</v>
      </c>
      <c r="H257" s="53">
        <f t="shared" si="11"/>
        <v>1155</v>
      </c>
    </row>
    <row r="258" spans="1:8" x14ac:dyDescent="0.25">
      <c r="A258" s="36" t="s">
        <v>238</v>
      </c>
      <c r="B258" s="20" t="s">
        <v>8177</v>
      </c>
      <c r="C258" s="33"/>
      <c r="D258" s="3" t="s">
        <v>638</v>
      </c>
      <c r="E258" s="37">
        <v>422.87719999999996</v>
      </c>
      <c r="F258" s="12" t="s">
        <v>5310</v>
      </c>
      <c r="G258" s="53">
        <f t="shared" si="13"/>
        <v>13</v>
      </c>
      <c r="H258" s="53">
        <f t="shared" si="11"/>
        <v>1170</v>
      </c>
    </row>
    <row r="259" spans="1:8" x14ac:dyDescent="0.25">
      <c r="A259" s="36" t="s">
        <v>239</v>
      </c>
      <c r="B259" s="20" t="s">
        <v>8178</v>
      </c>
      <c r="C259" s="33"/>
      <c r="D259" s="3" t="s">
        <v>639</v>
      </c>
      <c r="E259" s="37">
        <v>397.45740000000001</v>
      </c>
      <c r="F259" s="12" t="s">
        <v>5311</v>
      </c>
      <c r="G259" s="53">
        <f t="shared" si="13"/>
        <v>13</v>
      </c>
      <c r="H259" s="53">
        <f t="shared" si="11"/>
        <v>1175</v>
      </c>
    </row>
    <row r="260" spans="1:8" x14ac:dyDescent="0.25">
      <c r="A260" s="36" t="s">
        <v>240</v>
      </c>
      <c r="B260" s="20" t="s">
        <v>8179</v>
      </c>
      <c r="C260" s="33"/>
      <c r="D260" s="3" t="s">
        <v>640</v>
      </c>
      <c r="E260" s="37">
        <v>376.39259999999996</v>
      </c>
      <c r="F260" s="12" t="s">
        <v>5312</v>
      </c>
      <c r="G260" s="53">
        <f t="shared" si="13"/>
        <v>13</v>
      </c>
      <c r="H260" s="53">
        <f t="shared" ref="H260:H323" si="14">RIGHT(F260,4)+0</f>
        <v>1185</v>
      </c>
    </row>
    <row r="261" spans="1:8" x14ac:dyDescent="0.25">
      <c r="A261" s="36" t="s">
        <v>241</v>
      </c>
      <c r="B261" s="20" t="s">
        <v>8180</v>
      </c>
      <c r="C261" s="33"/>
      <c r="D261" s="3" t="s">
        <v>641</v>
      </c>
      <c r="E261" s="37">
        <v>410.48219999999998</v>
      </c>
      <c r="F261" s="12" t="s">
        <v>5313</v>
      </c>
      <c r="G261" s="53">
        <f t="shared" si="13"/>
        <v>13</v>
      </c>
      <c r="H261" s="53">
        <f t="shared" si="14"/>
        <v>1190</v>
      </c>
    </row>
    <row r="262" spans="1:8" x14ac:dyDescent="0.25">
      <c r="A262" s="36" t="s">
        <v>242</v>
      </c>
      <c r="B262" s="20" t="s">
        <v>8181</v>
      </c>
      <c r="C262" s="33"/>
      <c r="D262" s="3" t="s">
        <v>642</v>
      </c>
      <c r="E262" s="37">
        <v>417.83879999999999</v>
      </c>
      <c r="F262" s="12" t="s">
        <v>5314</v>
      </c>
      <c r="G262" s="53">
        <f t="shared" si="13"/>
        <v>13</v>
      </c>
      <c r="H262" s="53">
        <f t="shared" si="14"/>
        <v>1195</v>
      </c>
    </row>
    <row r="263" spans="1:8" x14ac:dyDescent="0.25">
      <c r="A263" s="36" t="s">
        <v>243</v>
      </c>
      <c r="B263" s="20" t="s">
        <v>8182</v>
      </c>
      <c r="C263" s="33"/>
      <c r="D263" s="3" t="s">
        <v>643</v>
      </c>
      <c r="E263" s="37">
        <v>404.78719999999998</v>
      </c>
      <c r="F263" s="12" t="s">
        <v>5315</v>
      </c>
      <c r="G263" s="53">
        <f t="shared" si="13"/>
        <v>13</v>
      </c>
      <c r="H263" s="53">
        <f t="shared" si="14"/>
        <v>1200</v>
      </c>
    </row>
    <row r="264" spans="1:8" x14ac:dyDescent="0.25">
      <c r="A264" s="36" t="s">
        <v>244</v>
      </c>
      <c r="B264" s="20" t="s">
        <v>8183</v>
      </c>
      <c r="C264" s="33"/>
      <c r="D264" s="3" t="s">
        <v>644</v>
      </c>
      <c r="E264" s="37">
        <v>405.8458</v>
      </c>
      <c r="F264" s="12" t="s">
        <v>5316</v>
      </c>
      <c r="G264" s="53">
        <f t="shared" si="13"/>
        <v>13</v>
      </c>
      <c r="H264" s="53">
        <f t="shared" si="14"/>
        <v>1205</v>
      </c>
    </row>
    <row r="265" spans="1:8" x14ac:dyDescent="0.25">
      <c r="A265" s="36" t="s">
        <v>362</v>
      </c>
      <c r="B265" s="20" t="s">
        <v>8295</v>
      </c>
      <c r="C265" s="33"/>
      <c r="D265" s="3" t="s">
        <v>762</v>
      </c>
      <c r="E265" s="37">
        <v>1083.4168</v>
      </c>
      <c r="F265" s="12" t="s">
        <v>5418</v>
      </c>
      <c r="G265" s="53">
        <f>MID(F265,5,2)+0</f>
        <v>13</v>
      </c>
      <c r="H265" s="53">
        <f t="shared" si="14"/>
        <v>1205</v>
      </c>
    </row>
    <row r="266" spans="1:8" x14ac:dyDescent="0.25">
      <c r="A266" s="36" t="s">
        <v>245</v>
      </c>
      <c r="B266" s="20" t="s">
        <v>8184</v>
      </c>
      <c r="C266" s="33"/>
      <c r="D266" s="3" t="s">
        <v>645</v>
      </c>
      <c r="E266" s="37">
        <v>322.20299999999997</v>
      </c>
      <c r="F266" s="12" t="s">
        <v>5317</v>
      </c>
      <c r="G266" s="53">
        <f t="shared" ref="G266:G272" si="15">LEFT(F266,2)+0</f>
        <v>13</v>
      </c>
      <c r="H266" s="53">
        <f t="shared" si="14"/>
        <v>1210</v>
      </c>
    </row>
    <row r="267" spans="1:8" x14ac:dyDescent="0.25">
      <c r="A267" s="36" t="s">
        <v>246</v>
      </c>
      <c r="B267" s="20" t="s">
        <v>8185</v>
      </c>
      <c r="C267" s="33"/>
      <c r="D267" s="3" t="s">
        <v>646</v>
      </c>
      <c r="E267" s="37">
        <v>427.5136</v>
      </c>
      <c r="F267" s="12" t="s">
        <v>5318</v>
      </c>
      <c r="G267" s="53">
        <f t="shared" si="15"/>
        <v>13</v>
      </c>
      <c r="H267" s="53">
        <f t="shared" si="14"/>
        <v>1215</v>
      </c>
    </row>
    <row r="268" spans="1:8" x14ac:dyDescent="0.25">
      <c r="A268" s="36" t="s">
        <v>247</v>
      </c>
      <c r="B268" s="20" t="s">
        <v>8186</v>
      </c>
      <c r="C268" s="33"/>
      <c r="D268" s="3" t="s">
        <v>647</v>
      </c>
      <c r="E268" s="37">
        <v>429.06799999999998</v>
      </c>
      <c r="F268" s="12" t="s">
        <v>5319</v>
      </c>
      <c r="G268" s="53">
        <f t="shared" si="15"/>
        <v>13</v>
      </c>
      <c r="H268" s="53">
        <f t="shared" si="14"/>
        <v>1220</v>
      </c>
    </row>
    <row r="269" spans="1:8" x14ac:dyDescent="0.25">
      <c r="A269" s="36" t="s">
        <v>248</v>
      </c>
      <c r="B269" s="20" t="s">
        <v>8187</v>
      </c>
      <c r="C269" s="33"/>
      <c r="D269" s="3" t="s">
        <v>648</v>
      </c>
      <c r="E269" s="37">
        <v>407.38679999999999</v>
      </c>
      <c r="F269" s="12" t="s">
        <v>5320</v>
      </c>
      <c r="G269" s="53">
        <f t="shared" si="15"/>
        <v>13</v>
      </c>
      <c r="H269" s="53">
        <f t="shared" si="14"/>
        <v>1225</v>
      </c>
    </row>
    <row r="270" spans="1:8" x14ac:dyDescent="0.25">
      <c r="A270" s="36" t="s">
        <v>249</v>
      </c>
      <c r="B270" s="20" t="s">
        <v>8188</v>
      </c>
      <c r="C270" s="33"/>
      <c r="D270" s="3" t="s">
        <v>649</v>
      </c>
      <c r="E270" s="37">
        <v>443.00400000000002</v>
      </c>
      <c r="F270" s="12" t="s">
        <v>5321</v>
      </c>
      <c r="G270" s="53">
        <f t="shared" si="15"/>
        <v>13</v>
      </c>
      <c r="H270" s="53">
        <f t="shared" si="14"/>
        <v>1235</v>
      </c>
    </row>
    <row r="271" spans="1:8" x14ac:dyDescent="0.25">
      <c r="A271" s="36" t="s">
        <v>250</v>
      </c>
      <c r="B271" s="20" t="s">
        <v>8189</v>
      </c>
      <c r="C271" s="33"/>
      <c r="D271" s="3" t="s">
        <v>650</v>
      </c>
      <c r="E271" s="37">
        <v>460.75900000000001</v>
      </c>
      <c r="F271" s="12" t="s">
        <v>5322</v>
      </c>
      <c r="G271" s="53">
        <f t="shared" si="15"/>
        <v>13</v>
      </c>
      <c r="H271" s="53">
        <f t="shared" si="14"/>
        <v>1245</v>
      </c>
    </row>
    <row r="272" spans="1:8" x14ac:dyDescent="0.25">
      <c r="A272" s="36" t="s">
        <v>251</v>
      </c>
      <c r="B272" s="20" t="s">
        <v>8190</v>
      </c>
      <c r="C272" s="33"/>
      <c r="D272" s="3" t="s">
        <v>651</v>
      </c>
      <c r="E272" s="37">
        <v>393.42400000000004</v>
      </c>
      <c r="F272" s="12" t="s">
        <v>5323</v>
      </c>
      <c r="G272" s="53">
        <f t="shared" si="15"/>
        <v>13</v>
      </c>
      <c r="H272" s="53">
        <f t="shared" si="14"/>
        <v>1250</v>
      </c>
    </row>
    <row r="273" spans="1:8" x14ac:dyDescent="0.25">
      <c r="A273" s="36" t="s">
        <v>363</v>
      </c>
      <c r="B273" s="20" t="s">
        <v>8296</v>
      </c>
      <c r="C273" s="33"/>
      <c r="D273" s="3" t="s">
        <v>763</v>
      </c>
      <c r="E273" s="37">
        <v>900.52019999999993</v>
      </c>
      <c r="F273" s="12" t="s">
        <v>5419</v>
      </c>
      <c r="G273" s="53">
        <f>MID(F273,5,2)+0</f>
        <v>13</v>
      </c>
      <c r="H273" s="53">
        <f t="shared" si="14"/>
        <v>1250</v>
      </c>
    </row>
    <row r="274" spans="1:8" x14ac:dyDescent="0.25">
      <c r="A274" s="36" t="s">
        <v>252</v>
      </c>
      <c r="B274" s="20" t="s">
        <v>8191</v>
      </c>
      <c r="C274" s="33"/>
      <c r="D274" s="3" t="s">
        <v>652</v>
      </c>
      <c r="E274" s="37">
        <v>433.11480000000006</v>
      </c>
      <c r="F274" s="12" t="s">
        <v>5324</v>
      </c>
      <c r="G274" s="53">
        <f>LEFT(F274,2)+0</f>
        <v>13</v>
      </c>
      <c r="H274" s="53">
        <f t="shared" si="14"/>
        <v>1255</v>
      </c>
    </row>
    <row r="275" spans="1:8" x14ac:dyDescent="0.25">
      <c r="A275" s="36" t="s">
        <v>253</v>
      </c>
      <c r="B275" s="20" t="s">
        <v>8192</v>
      </c>
      <c r="C275" s="33"/>
      <c r="D275" s="3" t="s">
        <v>653</v>
      </c>
      <c r="E275" s="37">
        <v>410.48219999999998</v>
      </c>
      <c r="F275" s="12" t="s">
        <v>5325</v>
      </c>
      <c r="G275" s="53">
        <f>LEFT(F275,2)+0</f>
        <v>13</v>
      </c>
      <c r="H275" s="53">
        <f t="shared" si="14"/>
        <v>1265</v>
      </c>
    </row>
    <row r="276" spans="1:8" x14ac:dyDescent="0.25">
      <c r="A276" s="36" t="s">
        <v>254</v>
      </c>
      <c r="B276" s="20" t="s">
        <v>8193</v>
      </c>
      <c r="C276" s="33"/>
      <c r="D276" s="3" t="s">
        <v>654</v>
      </c>
      <c r="E276" s="37">
        <v>451.76759999999996</v>
      </c>
      <c r="F276" s="12" t="s">
        <v>5326</v>
      </c>
      <c r="G276" s="53">
        <f>LEFT(F276,2)+0</f>
        <v>13</v>
      </c>
      <c r="H276" s="53">
        <f t="shared" si="14"/>
        <v>1270</v>
      </c>
    </row>
    <row r="277" spans="1:8" x14ac:dyDescent="0.25">
      <c r="A277" s="36" t="s">
        <v>255</v>
      </c>
      <c r="B277" s="20" t="s">
        <v>8194</v>
      </c>
      <c r="C277" s="33"/>
      <c r="D277" s="3" t="s">
        <v>655</v>
      </c>
      <c r="E277" s="37">
        <v>398.79740000000004</v>
      </c>
      <c r="F277" s="12" t="s">
        <v>5327</v>
      </c>
      <c r="G277" s="53">
        <f>LEFT(F277,2)+0</f>
        <v>13</v>
      </c>
      <c r="H277" s="53">
        <f t="shared" si="14"/>
        <v>1275</v>
      </c>
    </row>
    <row r="278" spans="1:8" x14ac:dyDescent="0.25">
      <c r="A278" s="36" t="s">
        <v>364</v>
      </c>
      <c r="B278" s="20" t="s">
        <v>8297</v>
      </c>
      <c r="C278" s="33"/>
      <c r="D278" s="3" t="s">
        <v>764</v>
      </c>
      <c r="E278" s="37">
        <v>1125.2516000000001</v>
      </c>
      <c r="F278" s="12" t="s">
        <v>5420</v>
      </c>
      <c r="G278" s="53">
        <f>MID(F278,5,2)+0</f>
        <v>13</v>
      </c>
      <c r="H278" s="53">
        <f t="shared" si="14"/>
        <v>1275</v>
      </c>
    </row>
    <row r="279" spans="1:8" x14ac:dyDescent="0.25">
      <c r="A279" s="36" t="s">
        <v>256</v>
      </c>
      <c r="B279" s="20" t="s">
        <v>8195</v>
      </c>
      <c r="C279" s="33"/>
      <c r="D279" s="3" t="s">
        <v>656</v>
      </c>
      <c r="E279" s="37">
        <v>367.09299999999996</v>
      </c>
      <c r="F279" s="12" t="s">
        <v>5328</v>
      </c>
      <c r="G279" s="53">
        <f>LEFT(F279,2)+0</f>
        <v>13</v>
      </c>
      <c r="H279" s="53">
        <f t="shared" si="14"/>
        <v>1280</v>
      </c>
    </row>
    <row r="280" spans="1:8" x14ac:dyDescent="0.25">
      <c r="A280" s="36" t="s">
        <v>257</v>
      </c>
      <c r="B280" s="20" t="s">
        <v>8196</v>
      </c>
      <c r="C280" s="33"/>
      <c r="D280" s="3" t="s">
        <v>657</v>
      </c>
      <c r="E280" s="37">
        <v>430.62239999999997</v>
      </c>
      <c r="F280" s="12" t="s">
        <v>5329</v>
      </c>
      <c r="G280" s="53">
        <f>LEFT(F280,2)+0</f>
        <v>13</v>
      </c>
      <c r="H280" s="53">
        <f t="shared" si="14"/>
        <v>1285</v>
      </c>
    </row>
    <row r="281" spans="1:8" x14ac:dyDescent="0.25">
      <c r="A281" s="36" t="s">
        <v>258</v>
      </c>
      <c r="B281" s="20" t="s">
        <v>8197</v>
      </c>
      <c r="C281" s="33"/>
      <c r="D281" s="3" t="s">
        <v>658</v>
      </c>
      <c r="E281" s="37">
        <v>455.10419999999999</v>
      </c>
      <c r="F281" s="12" t="s">
        <v>5330</v>
      </c>
      <c r="G281" s="53">
        <f>LEFT(F281,2)+0</f>
        <v>13</v>
      </c>
      <c r="H281" s="53">
        <f t="shared" si="14"/>
        <v>1295</v>
      </c>
    </row>
    <row r="282" spans="1:8" x14ac:dyDescent="0.25">
      <c r="A282" s="36" t="s">
        <v>259</v>
      </c>
      <c r="B282" s="20" t="s">
        <v>8198</v>
      </c>
      <c r="C282" s="33"/>
      <c r="D282" s="3" t="s">
        <v>659</v>
      </c>
      <c r="E282" s="37">
        <v>437.77799999999996</v>
      </c>
      <c r="F282" s="12" t="s">
        <v>5331</v>
      </c>
      <c r="G282" s="53">
        <f>LEFT(F282,2)+0</f>
        <v>13</v>
      </c>
      <c r="H282" s="53">
        <f t="shared" si="14"/>
        <v>1300</v>
      </c>
    </row>
    <row r="283" spans="1:8" x14ac:dyDescent="0.25">
      <c r="A283" s="36" t="s">
        <v>365</v>
      </c>
      <c r="B283" s="20" t="s">
        <v>8298</v>
      </c>
      <c r="C283" s="33"/>
      <c r="D283" s="3" t="s">
        <v>765</v>
      </c>
      <c r="E283" s="37">
        <v>1026.0781999999999</v>
      </c>
      <c r="F283" s="12" t="s">
        <v>5421</v>
      </c>
      <c r="G283" s="53">
        <f>MID(F283,5,2)+0</f>
        <v>13</v>
      </c>
      <c r="H283" s="53">
        <f t="shared" si="14"/>
        <v>1300</v>
      </c>
    </row>
    <row r="284" spans="1:8" x14ac:dyDescent="0.25">
      <c r="A284" s="36" t="s">
        <v>260</v>
      </c>
      <c r="B284" s="20" t="s">
        <v>8199</v>
      </c>
      <c r="C284" s="33"/>
      <c r="D284" s="3" t="s">
        <v>660</v>
      </c>
      <c r="E284" s="37">
        <v>463.09059999999999</v>
      </c>
      <c r="F284" s="12" t="s">
        <v>5332</v>
      </c>
      <c r="G284" s="53">
        <f>LEFT(F284,2)+0</f>
        <v>13</v>
      </c>
      <c r="H284" s="53">
        <f t="shared" si="14"/>
        <v>1320</v>
      </c>
    </row>
    <row r="285" spans="1:8" x14ac:dyDescent="0.25">
      <c r="A285" s="36" t="s">
        <v>261</v>
      </c>
      <c r="B285" s="20" t="s">
        <v>8200</v>
      </c>
      <c r="C285" s="33"/>
      <c r="D285" s="3" t="s">
        <v>661</v>
      </c>
      <c r="E285" s="37">
        <v>448.10940000000005</v>
      </c>
      <c r="F285" s="12" t="s">
        <v>5333</v>
      </c>
      <c r="G285" s="53">
        <f>LEFT(F285,2)+0</f>
        <v>13</v>
      </c>
      <c r="H285" s="53">
        <f t="shared" si="14"/>
        <v>1325</v>
      </c>
    </row>
    <row r="286" spans="1:8" x14ac:dyDescent="0.25">
      <c r="A286" s="36" t="s">
        <v>366</v>
      </c>
      <c r="B286" s="20" t="s">
        <v>8299</v>
      </c>
      <c r="C286" s="33"/>
      <c r="D286" s="3" t="s">
        <v>766</v>
      </c>
      <c r="E286" s="37">
        <v>1182.617</v>
      </c>
      <c r="F286" s="12" t="s">
        <v>5422</v>
      </c>
      <c r="G286" s="53">
        <f>MID(F286,5,2)+0</f>
        <v>13</v>
      </c>
      <c r="H286" s="53">
        <f t="shared" si="14"/>
        <v>1325</v>
      </c>
    </row>
    <row r="287" spans="1:8" x14ac:dyDescent="0.25">
      <c r="A287" s="36" t="s">
        <v>262</v>
      </c>
      <c r="B287" s="20" t="s">
        <v>8201</v>
      </c>
      <c r="C287" s="33"/>
      <c r="D287" s="3" t="s">
        <v>662</v>
      </c>
      <c r="E287" s="37">
        <v>465.10059999999999</v>
      </c>
      <c r="F287" s="12" t="s">
        <v>5334</v>
      </c>
      <c r="G287" s="53">
        <f>LEFT(F287,2)+0</f>
        <v>13</v>
      </c>
      <c r="H287" s="53">
        <f t="shared" si="14"/>
        <v>1334</v>
      </c>
    </row>
    <row r="288" spans="1:8" x14ac:dyDescent="0.25">
      <c r="A288" s="36" t="s">
        <v>263</v>
      </c>
      <c r="B288" s="20" t="s">
        <v>8202</v>
      </c>
      <c r="C288" s="33"/>
      <c r="D288" s="3" t="s">
        <v>663</v>
      </c>
      <c r="E288" s="37">
        <v>463.13080000000002</v>
      </c>
      <c r="F288" s="12" t="s">
        <v>5335</v>
      </c>
      <c r="G288" s="53">
        <f>LEFT(F288,2)+0</f>
        <v>13</v>
      </c>
      <c r="H288" s="53">
        <f t="shared" si="14"/>
        <v>1340</v>
      </c>
    </row>
    <row r="289" spans="1:8" x14ac:dyDescent="0.25">
      <c r="A289" s="36" t="s">
        <v>264</v>
      </c>
      <c r="B289" s="20" t="s">
        <v>8203</v>
      </c>
      <c r="C289" s="33"/>
      <c r="D289" s="3" t="s">
        <v>664</v>
      </c>
      <c r="E289" s="37">
        <v>466.19940000000003</v>
      </c>
      <c r="F289" s="12" t="s">
        <v>5336</v>
      </c>
      <c r="G289" s="53">
        <f>LEFT(F289,2)+0</f>
        <v>13</v>
      </c>
      <c r="H289" s="53">
        <f t="shared" si="14"/>
        <v>1345</v>
      </c>
    </row>
    <row r="290" spans="1:8" x14ac:dyDescent="0.25">
      <c r="A290" s="36" t="s">
        <v>265</v>
      </c>
      <c r="B290" s="20" t="s">
        <v>8204</v>
      </c>
      <c r="C290" s="33"/>
      <c r="D290" s="3" t="s">
        <v>665</v>
      </c>
      <c r="E290" s="37">
        <v>439.1046</v>
      </c>
      <c r="F290" s="12" t="s">
        <v>5337</v>
      </c>
      <c r="G290" s="53">
        <f>LEFT(F290,2)+0</f>
        <v>13</v>
      </c>
      <c r="H290" s="53">
        <f t="shared" si="14"/>
        <v>1350</v>
      </c>
    </row>
    <row r="291" spans="1:8" x14ac:dyDescent="0.25">
      <c r="A291" s="36" t="s">
        <v>367</v>
      </c>
      <c r="B291" s="20" t="s">
        <v>8300</v>
      </c>
      <c r="C291" s="33"/>
      <c r="D291" s="3" t="s">
        <v>767</v>
      </c>
      <c r="E291" s="37">
        <v>1122.1696000000002</v>
      </c>
      <c r="F291" s="12" t="s">
        <v>5423</v>
      </c>
      <c r="G291" s="53">
        <f>MID(F291,5,2)+0</f>
        <v>13</v>
      </c>
      <c r="H291" s="53">
        <f t="shared" si="14"/>
        <v>1350</v>
      </c>
    </row>
    <row r="292" spans="1:8" x14ac:dyDescent="0.25">
      <c r="A292" s="36" t="s">
        <v>266</v>
      </c>
      <c r="B292" s="20" t="s">
        <v>8205</v>
      </c>
      <c r="C292" s="33"/>
      <c r="D292" s="3" t="s">
        <v>666</v>
      </c>
      <c r="E292" s="37">
        <v>443.00400000000002</v>
      </c>
      <c r="F292" s="12" t="s">
        <v>5338</v>
      </c>
      <c r="G292" s="53">
        <f>LEFT(F292,2)+0</f>
        <v>13</v>
      </c>
      <c r="H292" s="53">
        <f t="shared" si="14"/>
        <v>1355</v>
      </c>
    </row>
    <row r="293" spans="1:8" x14ac:dyDescent="0.25">
      <c r="A293" s="36" t="s">
        <v>267</v>
      </c>
      <c r="B293" s="20" t="s">
        <v>8206</v>
      </c>
      <c r="C293" s="33"/>
      <c r="D293" s="3" t="s">
        <v>667</v>
      </c>
      <c r="E293" s="37">
        <v>447.6404</v>
      </c>
      <c r="F293" s="12" t="s">
        <v>5339</v>
      </c>
      <c r="G293" s="53">
        <f>LEFT(F293,2)+0</f>
        <v>13</v>
      </c>
      <c r="H293" s="53">
        <f t="shared" si="14"/>
        <v>1365</v>
      </c>
    </row>
    <row r="294" spans="1:8" x14ac:dyDescent="0.25">
      <c r="A294" s="36" t="s">
        <v>268</v>
      </c>
      <c r="B294" s="20" t="s">
        <v>8207</v>
      </c>
      <c r="C294" s="33"/>
      <c r="D294" s="3" t="s">
        <v>668</v>
      </c>
      <c r="E294" s="37">
        <v>468.14240000000001</v>
      </c>
      <c r="F294" s="12" t="s">
        <v>5340</v>
      </c>
      <c r="G294" s="53">
        <f>LEFT(F294,2)+0</f>
        <v>13</v>
      </c>
      <c r="H294" s="53">
        <f t="shared" si="14"/>
        <v>1370</v>
      </c>
    </row>
    <row r="295" spans="1:8" x14ac:dyDescent="0.25">
      <c r="A295" s="36" t="s">
        <v>269</v>
      </c>
      <c r="B295" s="20" t="s">
        <v>8208</v>
      </c>
      <c r="C295" s="33"/>
      <c r="D295" s="3" t="s">
        <v>669</v>
      </c>
      <c r="E295" s="37">
        <v>473.56940000000003</v>
      </c>
      <c r="F295" s="12" t="s">
        <v>5341</v>
      </c>
      <c r="G295" s="53">
        <f>LEFT(F295,2)+0</f>
        <v>13</v>
      </c>
      <c r="H295" s="53">
        <f t="shared" si="14"/>
        <v>1375</v>
      </c>
    </row>
    <row r="296" spans="1:8" x14ac:dyDescent="0.25">
      <c r="A296" s="36" t="s">
        <v>368</v>
      </c>
      <c r="B296" s="20" t="s">
        <v>8301</v>
      </c>
      <c r="C296" s="33"/>
      <c r="D296" s="3" t="s">
        <v>768</v>
      </c>
      <c r="E296" s="37">
        <v>1221.3697999999999</v>
      </c>
      <c r="F296" s="12" t="s">
        <v>5424</v>
      </c>
      <c r="G296" s="53">
        <f>MID(F296,5,2)+0</f>
        <v>13</v>
      </c>
      <c r="H296" s="53">
        <f t="shared" si="14"/>
        <v>1375</v>
      </c>
    </row>
    <row r="297" spans="1:8" x14ac:dyDescent="0.25">
      <c r="A297" s="36" t="s">
        <v>270</v>
      </c>
      <c r="B297" s="20" t="s">
        <v>8209</v>
      </c>
      <c r="C297" s="33"/>
      <c r="D297" s="3" t="s">
        <v>670</v>
      </c>
      <c r="E297" s="37">
        <v>473.66320000000002</v>
      </c>
      <c r="F297" s="12" t="s">
        <v>5342</v>
      </c>
      <c r="G297" s="53">
        <f>LEFT(F297,2)+0</f>
        <v>13</v>
      </c>
      <c r="H297" s="53">
        <f t="shared" si="14"/>
        <v>1390</v>
      </c>
    </row>
    <row r="298" spans="1:8" x14ac:dyDescent="0.25">
      <c r="A298" s="36" t="s">
        <v>271</v>
      </c>
      <c r="B298" s="20" t="s">
        <v>8210</v>
      </c>
      <c r="C298" s="33"/>
      <c r="D298" s="3" t="s">
        <v>671</v>
      </c>
      <c r="E298" s="37">
        <v>475.75360000000001</v>
      </c>
      <c r="F298" s="12" t="s">
        <v>5343</v>
      </c>
      <c r="G298" s="53">
        <f>LEFT(F298,2)+0</f>
        <v>13</v>
      </c>
      <c r="H298" s="53">
        <f t="shared" si="14"/>
        <v>1395</v>
      </c>
    </row>
    <row r="299" spans="1:8" x14ac:dyDescent="0.25">
      <c r="A299" s="36" t="s">
        <v>272</v>
      </c>
      <c r="B299" s="20" t="s">
        <v>8211</v>
      </c>
      <c r="C299" s="33"/>
      <c r="D299" s="3" t="s">
        <v>672</v>
      </c>
      <c r="E299" s="37">
        <v>453.76419999999996</v>
      </c>
      <c r="F299" s="12" t="s">
        <v>5344</v>
      </c>
      <c r="G299" s="53">
        <f>LEFT(F299,2)+0</f>
        <v>13</v>
      </c>
      <c r="H299" s="53">
        <f t="shared" si="14"/>
        <v>1400</v>
      </c>
    </row>
    <row r="300" spans="1:8" x14ac:dyDescent="0.25">
      <c r="A300" s="36" t="s">
        <v>369</v>
      </c>
      <c r="B300" s="20" t="s">
        <v>8302</v>
      </c>
      <c r="C300" s="33"/>
      <c r="D300" s="3" t="s">
        <v>769</v>
      </c>
      <c r="E300" s="37">
        <v>1249.2417999999998</v>
      </c>
      <c r="F300" s="12" t="s">
        <v>5425</v>
      </c>
      <c r="G300" s="53">
        <f>MID(F300,5,2)+0</f>
        <v>13</v>
      </c>
      <c r="H300" s="53">
        <f t="shared" si="14"/>
        <v>1400</v>
      </c>
    </row>
    <row r="301" spans="1:8" x14ac:dyDescent="0.25">
      <c r="A301" s="36" t="s">
        <v>273</v>
      </c>
      <c r="B301" s="20" t="s">
        <v>8212</v>
      </c>
      <c r="C301" s="33"/>
      <c r="D301" s="3" t="s">
        <v>673</v>
      </c>
      <c r="E301" s="37">
        <v>433.77139999999997</v>
      </c>
      <c r="F301" s="12" t="s">
        <v>5345</v>
      </c>
      <c r="G301" s="53">
        <f>LEFT(F301,2)+0</f>
        <v>13</v>
      </c>
      <c r="H301" s="53">
        <f t="shared" si="14"/>
        <v>1410</v>
      </c>
    </row>
    <row r="302" spans="1:8" x14ac:dyDescent="0.25">
      <c r="A302" s="36" t="s">
        <v>274</v>
      </c>
      <c r="B302" s="20" t="s">
        <v>8213</v>
      </c>
      <c r="C302" s="33"/>
      <c r="D302" s="3" t="s">
        <v>674</v>
      </c>
      <c r="E302" s="37">
        <v>437.10799999999995</v>
      </c>
      <c r="F302" s="12" t="s">
        <v>5346</v>
      </c>
      <c r="G302" s="53">
        <f>LEFT(F302,2)+0</f>
        <v>13</v>
      </c>
      <c r="H302" s="53">
        <f t="shared" si="14"/>
        <v>1420</v>
      </c>
    </row>
    <row r="303" spans="1:8" x14ac:dyDescent="0.25">
      <c r="A303" s="36" t="s">
        <v>370</v>
      </c>
      <c r="B303" s="20" t="s">
        <v>8303</v>
      </c>
      <c r="C303" s="33"/>
      <c r="D303" s="3" t="s">
        <v>770</v>
      </c>
      <c r="E303" s="37">
        <v>1146.973</v>
      </c>
      <c r="F303" s="12" t="s">
        <v>5426</v>
      </c>
      <c r="G303" s="53">
        <f>MID(F303,5,2)+0</f>
        <v>13</v>
      </c>
      <c r="H303" s="53">
        <f t="shared" si="14"/>
        <v>1420</v>
      </c>
    </row>
    <row r="304" spans="1:8" x14ac:dyDescent="0.25">
      <c r="A304" s="36" t="s">
        <v>275</v>
      </c>
      <c r="B304" s="20" t="s">
        <v>8214</v>
      </c>
      <c r="C304" s="33"/>
      <c r="D304" s="3" t="s">
        <v>675</v>
      </c>
      <c r="E304" s="37">
        <v>485.41499999999996</v>
      </c>
      <c r="F304" s="12" t="s">
        <v>5347</v>
      </c>
      <c r="G304" s="53">
        <f>LEFT(F304,2)+0</f>
        <v>13</v>
      </c>
      <c r="H304" s="53">
        <f t="shared" si="14"/>
        <v>1425</v>
      </c>
    </row>
    <row r="305" spans="1:8" x14ac:dyDescent="0.25">
      <c r="A305" s="36" t="s">
        <v>371</v>
      </c>
      <c r="B305" s="20" t="s">
        <v>8304</v>
      </c>
      <c r="C305" s="33"/>
      <c r="D305" s="3" t="s">
        <v>771</v>
      </c>
      <c r="E305" s="37">
        <v>1201.2161999999998</v>
      </c>
      <c r="F305" s="12" t="s">
        <v>5427</v>
      </c>
      <c r="G305" s="53">
        <f>MID(F305,5,2)+0</f>
        <v>13</v>
      </c>
      <c r="H305" s="53">
        <f t="shared" si="14"/>
        <v>1425</v>
      </c>
    </row>
    <row r="306" spans="1:8" x14ac:dyDescent="0.25">
      <c r="A306" s="36" t="s">
        <v>276</v>
      </c>
      <c r="B306" s="20" t="s">
        <v>8215</v>
      </c>
      <c r="C306" s="33"/>
      <c r="D306" s="3" t="s">
        <v>676</v>
      </c>
      <c r="E306" s="37">
        <v>435.2722</v>
      </c>
      <c r="F306" s="12" t="s">
        <v>5348</v>
      </c>
      <c r="G306" s="53">
        <f>LEFT(F306,2)+0</f>
        <v>13</v>
      </c>
      <c r="H306" s="53">
        <f t="shared" si="14"/>
        <v>1440</v>
      </c>
    </row>
    <row r="307" spans="1:8" x14ac:dyDescent="0.25">
      <c r="A307" s="36" t="s">
        <v>277</v>
      </c>
      <c r="B307" s="20" t="s">
        <v>8216</v>
      </c>
      <c r="C307" s="33"/>
      <c r="D307" s="3" t="s">
        <v>677</v>
      </c>
      <c r="E307" s="37">
        <v>432.16339999999997</v>
      </c>
      <c r="F307" s="12" t="s">
        <v>5349</v>
      </c>
      <c r="G307" s="53">
        <f>LEFT(F307,2)+0</f>
        <v>13</v>
      </c>
      <c r="H307" s="53">
        <f t="shared" si="14"/>
        <v>1445</v>
      </c>
    </row>
    <row r="308" spans="1:8" x14ac:dyDescent="0.25">
      <c r="A308" s="36" t="s">
        <v>278</v>
      </c>
      <c r="B308" s="20" t="s">
        <v>8217</v>
      </c>
      <c r="C308" s="33"/>
      <c r="D308" s="3" t="s">
        <v>678</v>
      </c>
      <c r="E308" s="37">
        <v>489.42160000000001</v>
      </c>
      <c r="F308" s="12" t="s">
        <v>5350</v>
      </c>
      <c r="G308" s="53">
        <f>LEFT(F308,2)+0</f>
        <v>13</v>
      </c>
      <c r="H308" s="53">
        <f t="shared" si="14"/>
        <v>1450</v>
      </c>
    </row>
    <row r="309" spans="1:8" x14ac:dyDescent="0.25">
      <c r="A309" s="36" t="s">
        <v>372</v>
      </c>
      <c r="B309" s="20" t="s">
        <v>8305</v>
      </c>
      <c r="C309" s="33"/>
      <c r="D309" s="3" t="s">
        <v>772</v>
      </c>
      <c r="E309" s="37">
        <v>1212.0701999999999</v>
      </c>
      <c r="F309" s="12" t="s">
        <v>5428</v>
      </c>
      <c r="G309" s="53">
        <f>MID(F309,5,2)+0</f>
        <v>13</v>
      </c>
      <c r="H309" s="53">
        <f t="shared" si="14"/>
        <v>1450</v>
      </c>
    </row>
    <row r="310" spans="1:8" x14ac:dyDescent="0.25">
      <c r="A310" s="36" t="s">
        <v>373</v>
      </c>
      <c r="B310" s="20" t="s">
        <v>8306</v>
      </c>
      <c r="C310" s="33"/>
      <c r="D310" s="3" t="s">
        <v>773</v>
      </c>
      <c r="E310" s="37">
        <v>1267.8543999999999</v>
      </c>
      <c r="F310" s="12" t="s">
        <v>5429</v>
      </c>
      <c r="G310" s="53">
        <f>MID(F310,5,2)+0</f>
        <v>13</v>
      </c>
      <c r="H310" s="53">
        <f t="shared" si="14"/>
        <v>1473</v>
      </c>
    </row>
    <row r="311" spans="1:8" x14ac:dyDescent="0.25">
      <c r="A311" s="36" t="s">
        <v>279</v>
      </c>
      <c r="B311" s="20" t="s">
        <v>8218</v>
      </c>
      <c r="C311" s="33"/>
      <c r="D311" s="3" t="s">
        <v>679</v>
      </c>
      <c r="E311" s="37">
        <v>491.08320000000003</v>
      </c>
      <c r="F311" s="12" t="s">
        <v>5351</v>
      </c>
      <c r="G311" s="53">
        <f>LEFT(F311,2)+0</f>
        <v>13</v>
      </c>
      <c r="H311" s="53">
        <f t="shared" si="14"/>
        <v>1475</v>
      </c>
    </row>
    <row r="312" spans="1:8" x14ac:dyDescent="0.25">
      <c r="A312" s="36" t="s">
        <v>280</v>
      </c>
      <c r="B312" s="20" t="s">
        <v>8219</v>
      </c>
      <c r="C312" s="33"/>
      <c r="D312" s="3" t="s">
        <v>680</v>
      </c>
      <c r="E312" s="37">
        <v>508.99900000000002</v>
      </c>
      <c r="F312" s="12" t="s">
        <v>5352</v>
      </c>
      <c r="G312" s="53">
        <f>LEFT(F312,2)+0</f>
        <v>13</v>
      </c>
      <c r="H312" s="53">
        <f t="shared" si="14"/>
        <v>1485</v>
      </c>
    </row>
    <row r="313" spans="1:8" x14ac:dyDescent="0.25">
      <c r="A313" s="36" t="s">
        <v>281</v>
      </c>
      <c r="B313" s="20" t="s">
        <v>8220</v>
      </c>
      <c r="C313" s="33"/>
      <c r="D313" s="3" t="s">
        <v>681</v>
      </c>
      <c r="E313" s="37">
        <v>495.07639999999992</v>
      </c>
      <c r="F313" s="12" t="s">
        <v>5353</v>
      </c>
      <c r="G313" s="53">
        <f>LEFT(F313,2)+0</f>
        <v>13</v>
      </c>
      <c r="H313" s="53">
        <f t="shared" si="14"/>
        <v>1500</v>
      </c>
    </row>
    <row r="314" spans="1:8" x14ac:dyDescent="0.25">
      <c r="A314" s="36" t="s">
        <v>374</v>
      </c>
      <c r="B314" s="20" t="s">
        <v>8307</v>
      </c>
      <c r="C314" s="33"/>
      <c r="D314" s="3" t="s">
        <v>774</v>
      </c>
      <c r="E314" s="37">
        <v>1325.193</v>
      </c>
      <c r="F314" s="12" t="s">
        <v>5430</v>
      </c>
      <c r="G314" s="53">
        <f>MID(F314,5,2)+0</f>
        <v>13</v>
      </c>
      <c r="H314" s="53">
        <f t="shared" si="14"/>
        <v>1500</v>
      </c>
    </row>
    <row r="315" spans="1:8" x14ac:dyDescent="0.25">
      <c r="A315" s="36" t="s">
        <v>282</v>
      </c>
      <c r="B315" s="20" t="s">
        <v>8221</v>
      </c>
      <c r="C315" s="33"/>
      <c r="D315" s="3" t="s">
        <v>682</v>
      </c>
      <c r="E315" s="37">
        <v>475.5258</v>
      </c>
      <c r="F315" s="12" t="s">
        <v>5354</v>
      </c>
      <c r="G315" s="53">
        <f t="shared" ref="G315:G323" si="16">LEFT(F315,2)+0</f>
        <v>13</v>
      </c>
      <c r="H315" s="53">
        <f t="shared" si="14"/>
        <v>1505</v>
      </c>
    </row>
    <row r="316" spans="1:8" x14ac:dyDescent="0.25">
      <c r="A316" s="36" t="s">
        <v>283</v>
      </c>
      <c r="B316" s="20" t="s">
        <v>8222</v>
      </c>
      <c r="C316" s="33"/>
      <c r="D316" s="3" t="s">
        <v>683</v>
      </c>
      <c r="E316" s="37">
        <v>505.07280000000003</v>
      </c>
      <c r="F316" s="12" t="s">
        <v>5355</v>
      </c>
      <c r="G316" s="53">
        <f t="shared" si="16"/>
        <v>13</v>
      </c>
      <c r="H316" s="53">
        <f t="shared" si="14"/>
        <v>1525</v>
      </c>
    </row>
    <row r="317" spans="1:8" x14ac:dyDescent="0.25">
      <c r="A317" s="36" t="s">
        <v>284</v>
      </c>
      <c r="B317" s="20" t="s">
        <v>8223</v>
      </c>
      <c r="C317" s="33"/>
      <c r="D317" s="3" t="s">
        <v>684</v>
      </c>
      <c r="E317" s="37">
        <v>507.73940000000005</v>
      </c>
      <c r="F317" s="12" t="s">
        <v>5356</v>
      </c>
      <c r="G317" s="53">
        <f t="shared" si="16"/>
        <v>13</v>
      </c>
      <c r="H317" s="53">
        <f t="shared" si="14"/>
        <v>1550</v>
      </c>
    </row>
    <row r="318" spans="1:8" x14ac:dyDescent="0.25">
      <c r="A318" s="36" t="s">
        <v>285</v>
      </c>
      <c r="B318" s="20" t="s">
        <v>8224</v>
      </c>
      <c r="C318" s="33"/>
      <c r="D318" s="3" t="s">
        <v>685</v>
      </c>
      <c r="E318" s="37">
        <v>633.51179999999999</v>
      </c>
      <c r="F318" s="12" t="s">
        <v>5357</v>
      </c>
      <c r="G318" s="53">
        <f t="shared" si="16"/>
        <v>13</v>
      </c>
      <c r="H318" s="53">
        <f t="shared" si="14"/>
        <v>1565</v>
      </c>
    </row>
    <row r="319" spans="1:8" x14ac:dyDescent="0.25">
      <c r="A319" s="36" t="s">
        <v>286</v>
      </c>
      <c r="B319" s="20" t="s">
        <v>8225</v>
      </c>
      <c r="C319" s="33"/>
      <c r="D319" s="3" t="s">
        <v>686</v>
      </c>
      <c r="E319" s="37">
        <v>514.06420000000003</v>
      </c>
      <c r="F319" s="12" t="s">
        <v>5358</v>
      </c>
      <c r="G319" s="53">
        <f t="shared" si="16"/>
        <v>13</v>
      </c>
      <c r="H319" s="53">
        <f t="shared" si="14"/>
        <v>1575</v>
      </c>
    </row>
    <row r="320" spans="1:8" x14ac:dyDescent="0.25">
      <c r="A320" s="36" t="s">
        <v>287</v>
      </c>
      <c r="B320" s="20" t="s">
        <v>8226</v>
      </c>
      <c r="C320" s="33"/>
      <c r="D320" s="3" t="s">
        <v>687</v>
      </c>
      <c r="E320" s="37">
        <v>486.41999999999996</v>
      </c>
      <c r="F320" s="12" t="s">
        <v>5359</v>
      </c>
      <c r="G320" s="53">
        <f t="shared" si="16"/>
        <v>13</v>
      </c>
      <c r="H320" s="53">
        <f t="shared" si="14"/>
        <v>1585</v>
      </c>
    </row>
    <row r="321" spans="1:8" x14ac:dyDescent="0.25">
      <c r="A321" s="36" t="s">
        <v>288</v>
      </c>
      <c r="B321" s="20" t="s">
        <v>8227</v>
      </c>
      <c r="C321" s="33"/>
      <c r="D321" s="3" t="s">
        <v>688</v>
      </c>
      <c r="E321" s="37">
        <v>491.01620000000003</v>
      </c>
      <c r="F321" s="12" t="s">
        <v>5360</v>
      </c>
      <c r="G321" s="53">
        <f t="shared" si="16"/>
        <v>13</v>
      </c>
      <c r="H321" s="53">
        <f t="shared" si="14"/>
        <v>1595</v>
      </c>
    </row>
    <row r="322" spans="1:8" x14ac:dyDescent="0.25">
      <c r="A322" s="36" t="s">
        <v>289</v>
      </c>
      <c r="B322" s="20" t="s">
        <v>8228</v>
      </c>
      <c r="C322" s="33"/>
      <c r="D322" s="3" t="s">
        <v>689</v>
      </c>
      <c r="E322" s="37">
        <v>543.1422</v>
      </c>
      <c r="F322" s="12" t="s">
        <v>5361</v>
      </c>
      <c r="G322" s="53">
        <f t="shared" si="16"/>
        <v>13</v>
      </c>
      <c r="H322" s="53">
        <f t="shared" si="14"/>
        <v>1600</v>
      </c>
    </row>
    <row r="323" spans="1:8" x14ac:dyDescent="0.25">
      <c r="A323" s="36" t="s">
        <v>290</v>
      </c>
      <c r="B323" s="20" t="s">
        <v>8229</v>
      </c>
      <c r="C323" s="33"/>
      <c r="D323" s="3" t="s">
        <v>690</v>
      </c>
      <c r="E323" s="37">
        <v>504.73779999999999</v>
      </c>
      <c r="F323" s="12" t="s">
        <v>5362</v>
      </c>
      <c r="G323" s="53">
        <f t="shared" si="16"/>
        <v>13</v>
      </c>
      <c r="H323" s="53">
        <f t="shared" si="14"/>
        <v>1610</v>
      </c>
    </row>
    <row r="324" spans="1:8" x14ac:dyDescent="0.25">
      <c r="A324" s="36" t="s">
        <v>375</v>
      </c>
      <c r="B324" s="20" t="s">
        <v>8308</v>
      </c>
      <c r="C324" s="33"/>
      <c r="D324" s="3" t="s">
        <v>775</v>
      </c>
      <c r="E324" s="37">
        <v>1281.8172</v>
      </c>
      <c r="F324" s="12" t="s">
        <v>5431</v>
      </c>
      <c r="G324" s="53">
        <f>MID(F324,5,2)+0</f>
        <v>13</v>
      </c>
      <c r="H324" s="53">
        <f t="shared" ref="H324:H387" si="17">RIGHT(F324,4)+0</f>
        <v>1610</v>
      </c>
    </row>
    <row r="325" spans="1:8" x14ac:dyDescent="0.25">
      <c r="A325" s="36" t="s">
        <v>291</v>
      </c>
      <c r="B325" s="20" t="s">
        <v>8230</v>
      </c>
      <c r="C325" s="33"/>
      <c r="D325" s="3" t="s">
        <v>691</v>
      </c>
      <c r="E325" s="37">
        <v>605.42539999999997</v>
      </c>
      <c r="F325" s="12" t="s">
        <v>5363</v>
      </c>
      <c r="G325" s="53">
        <f>LEFT(F325,2)+0</f>
        <v>13</v>
      </c>
      <c r="H325" s="53">
        <f t="shared" si="17"/>
        <v>1625</v>
      </c>
    </row>
    <row r="326" spans="1:8" x14ac:dyDescent="0.25">
      <c r="A326" s="36" t="s">
        <v>292</v>
      </c>
      <c r="B326" s="20" t="s">
        <v>8231</v>
      </c>
      <c r="C326" s="33"/>
      <c r="D326" s="3" t="s">
        <v>692</v>
      </c>
      <c r="E326" s="37">
        <v>568.70939999999996</v>
      </c>
      <c r="F326" s="12" t="s">
        <v>5364</v>
      </c>
      <c r="G326" s="53">
        <f>LEFT(F326,2)+0</f>
        <v>13</v>
      </c>
      <c r="H326" s="53">
        <f t="shared" si="17"/>
        <v>1630</v>
      </c>
    </row>
    <row r="327" spans="1:8" x14ac:dyDescent="0.25">
      <c r="A327" s="36" t="s">
        <v>376</v>
      </c>
      <c r="B327" s="20" t="s">
        <v>8309</v>
      </c>
      <c r="C327" s="33"/>
      <c r="D327" s="3" t="s">
        <v>776</v>
      </c>
      <c r="E327" s="37">
        <v>1114.4243999999999</v>
      </c>
      <c r="F327" s="12" t="s">
        <v>5432</v>
      </c>
      <c r="G327" s="53">
        <f>MID(F327,5,2)+0</f>
        <v>13</v>
      </c>
      <c r="H327" s="53">
        <f t="shared" si="17"/>
        <v>1630</v>
      </c>
    </row>
    <row r="328" spans="1:8" x14ac:dyDescent="0.25">
      <c r="A328" s="36" t="s">
        <v>293</v>
      </c>
      <c r="B328" s="20" t="s">
        <v>8232</v>
      </c>
      <c r="C328" s="33"/>
      <c r="D328" s="3" t="s">
        <v>693</v>
      </c>
      <c r="E328" s="37">
        <v>535.95980000000009</v>
      </c>
      <c r="F328" s="12" t="s">
        <v>5365</v>
      </c>
      <c r="G328" s="53">
        <f>LEFT(F328,2)+0</f>
        <v>13</v>
      </c>
      <c r="H328" s="53">
        <f t="shared" si="17"/>
        <v>1635</v>
      </c>
    </row>
    <row r="329" spans="1:8" x14ac:dyDescent="0.25">
      <c r="A329" s="36" t="s">
        <v>294</v>
      </c>
      <c r="B329" s="20" t="s">
        <v>8233</v>
      </c>
      <c r="C329" s="33"/>
      <c r="D329" s="3" t="s">
        <v>694</v>
      </c>
      <c r="E329" s="37">
        <v>489.48860000000002</v>
      </c>
      <c r="F329" s="12" t="s">
        <v>5366</v>
      </c>
      <c r="G329" s="53">
        <f>LEFT(F329,2)+0</f>
        <v>13</v>
      </c>
      <c r="H329" s="53">
        <f t="shared" si="17"/>
        <v>1650</v>
      </c>
    </row>
    <row r="330" spans="1:8" x14ac:dyDescent="0.25">
      <c r="A330" s="36" t="s">
        <v>377</v>
      </c>
      <c r="B330" s="20" t="s">
        <v>8310</v>
      </c>
      <c r="C330" s="33"/>
      <c r="D330" s="3" t="s">
        <v>777</v>
      </c>
      <c r="E330" s="37">
        <v>1239.9556</v>
      </c>
      <c r="F330" s="12" t="s">
        <v>5433</v>
      </c>
      <c r="G330" s="53">
        <f>MID(F330,5,2)+0</f>
        <v>13</v>
      </c>
      <c r="H330" s="53">
        <f t="shared" si="17"/>
        <v>1650</v>
      </c>
    </row>
    <row r="331" spans="1:8" x14ac:dyDescent="0.25">
      <c r="A331" s="36" t="s">
        <v>295</v>
      </c>
      <c r="B331" s="20" t="s">
        <v>8234</v>
      </c>
      <c r="C331" s="33"/>
      <c r="D331" s="3" t="s">
        <v>695</v>
      </c>
      <c r="E331" s="37">
        <v>430.62239999999997</v>
      </c>
      <c r="F331" s="12" t="s">
        <v>5367</v>
      </c>
      <c r="G331" s="53">
        <f>LEFT(F331,2)+0</f>
        <v>13</v>
      </c>
      <c r="H331" s="53">
        <f t="shared" si="17"/>
        <v>1655</v>
      </c>
    </row>
    <row r="332" spans="1:8" x14ac:dyDescent="0.25">
      <c r="A332" s="36" t="s">
        <v>296</v>
      </c>
      <c r="B332" s="20" t="s">
        <v>8235</v>
      </c>
      <c r="C332" s="33"/>
      <c r="D332" s="3" t="s">
        <v>696</v>
      </c>
      <c r="E332" s="37">
        <v>585.51299999999992</v>
      </c>
      <c r="F332" s="12" t="s">
        <v>5368</v>
      </c>
      <c r="G332" s="53">
        <f>LEFT(F332,2)+0</f>
        <v>13</v>
      </c>
      <c r="H332" s="53">
        <f t="shared" si="17"/>
        <v>1680</v>
      </c>
    </row>
    <row r="333" spans="1:8" x14ac:dyDescent="0.25">
      <c r="A333" s="36" t="s">
        <v>297</v>
      </c>
      <c r="B333" s="20" t="s">
        <v>8236</v>
      </c>
      <c r="C333" s="33"/>
      <c r="D333" s="3" t="s">
        <v>697</v>
      </c>
      <c r="E333" s="37">
        <v>571.05439999999999</v>
      </c>
      <c r="F333" s="12" t="s">
        <v>5369</v>
      </c>
      <c r="G333" s="53">
        <f>LEFT(F333,2)+0</f>
        <v>13</v>
      </c>
      <c r="H333" s="53">
        <f t="shared" si="17"/>
        <v>1700</v>
      </c>
    </row>
    <row r="334" spans="1:8" x14ac:dyDescent="0.25">
      <c r="A334" s="36" t="s">
        <v>378</v>
      </c>
      <c r="B334" s="20" t="s">
        <v>8311</v>
      </c>
      <c r="C334" s="33"/>
      <c r="D334" s="3" t="s">
        <v>778</v>
      </c>
      <c r="E334" s="37">
        <v>1492.5857999999998</v>
      </c>
      <c r="F334" s="12" t="s">
        <v>5434</v>
      </c>
      <c r="G334" s="53">
        <f>MID(F334,5,2)+0</f>
        <v>13</v>
      </c>
      <c r="H334" s="53">
        <f t="shared" si="17"/>
        <v>1717</v>
      </c>
    </row>
    <row r="335" spans="1:8" x14ac:dyDescent="0.25">
      <c r="A335" s="36" t="s">
        <v>298</v>
      </c>
      <c r="B335" s="20" t="s">
        <v>8237</v>
      </c>
      <c r="C335" s="33"/>
      <c r="D335" s="3" t="s">
        <v>698</v>
      </c>
      <c r="E335" s="37">
        <v>557.61419999999998</v>
      </c>
      <c r="F335" s="12" t="s">
        <v>5370</v>
      </c>
      <c r="G335" s="53">
        <f>LEFT(F335,2)+0</f>
        <v>13</v>
      </c>
      <c r="H335" s="53">
        <f t="shared" si="17"/>
        <v>1720</v>
      </c>
    </row>
    <row r="336" spans="1:8" x14ac:dyDescent="0.25">
      <c r="A336" s="36" t="s">
        <v>299</v>
      </c>
      <c r="B336" s="20" t="s">
        <v>8238</v>
      </c>
      <c r="C336" s="33"/>
      <c r="D336" s="3" t="s">
        <v>699</v>
      </c>
      <c r="E336" s="37">
        <v>693.99939999999992</v>
      </c>
      <c r="F336" s="12" t="s">
        <v>5371</v>
      </c>
      <c r="G336" s="53">
        <f>LEFT(F336,2)+0</f>
        <v>13</v>
      </c>
      <c r="H336" s="53">
        <f t="shared" si="17"/>
        <v>1725</v>
      </c>
    </row>
    <row r="337" spans="1:8" x14ac:dyDescent="0.25">
      <c r="A337" s="36" t="s">
        <v>300</v>
      </c>
      <c r="B337" s="20" t="s">
        <v>8239</v>
      </c>
      <c r="C337" s="33"/>
      <c r="D337" s="3" t="s">
        <v>700</v>
      </c>
      <c r="E337" s="37">
        <v>460.04879999999997</v>
      </c>
      <c r="F337" s="12" t="s">
        <v>5372</v>
      </c>
      <c r="G337" s="53">
        <f>LEFT(F337,2)+0</f>
        <v>13</v>
      </c>
      <c r="H337" s="53">
        <f t="shared" si="17"/>
        <v>1730</v>
      </c>
    </row>
    <row r="338" spans="1:8" x14ac:dyDescent="0.25">
      <c r="A338" s="36" t="s">
        <v>301</v>
      </c>
      <c r="B338" s="20" t="s">
        <v>8240</v>
      </c>
      <c r="C338" s="33"/>
      <c r="D338" s="3" t="s">
        <v>701</v>
      </c>
      <c r="E338" s="37">
        <v>394.97839999999997</v>
      </c>
      <c r="F338" s="12" t="s">
        <v>5373</v>
      </c>
      <c r="G338" s="53">
        <f>LEFT(F338,2)+0</f>
        <v>13</v>
      </c>
      <c r="H338" s="53">
        <f t="shared" si="17"/>
        <v>1740</v>
      </c>
    </row>
    <row r="339" spans="1:8" x14ac:dyDescent="0.25">
      <c r="A339" s="36" t="s">
        <v>302</v>
      </c>
      <c r="B339" s="20" t="s">
        <v>8241</v>
      </c>
      <c r="C339" s="33"/>
      <c r="D339" s="3" t="s">
        <v>702</v>
      </c>
      <c r="E339" s="37">
        <v>498.76139999999998</v>
      </c>
      <c r="F339" s="12" t="s">
        <v>5374</v>
      </c>
      <c r="G339" s="53">
        <f>LEFT(F339,2)+0</f>
        <v>13</v>
      </c>
      <c r="H339" s="53">
        <f t="shared" si="17"/>
        <v>1750</v>
      </c>
    </row>
    <row r="340" spans="1:8" x14ac:dyDescent="0.25">
      <c r="A340" s="36" t="s">
        <v>379</v>
      </c>
      <c r="B340" s="20" t="s">
        <v>8312</v>
      </c>
      <c r="C340" s="33"/>
      <c r="D340" s="3" t="s">
        <v>779</v>
      </c>
      <c r="E340" s="37">
        <v>1453.8463999999999</v>
      </c>
      <c r="F340" s="12" t="s">
        <v>5435</v>
      </c>
      <c r="G340" s="53">
        <f>MID(F340,5,2)+0</f>
        <v>13</v>
      </c>
      <c r="H340" s="53">
        <f t="shared" si="17"/>
        <v>1750</v>
      </c>
    </row>
    <row r="341" spans="1:8" x14ac:dyDescent="0.25">
      <c r="A341" s="36" t="s">
        <v>303</v>
      </c>
      <c r="B341" s="20" t="s">
        <v>8242</v>
      </c>
      <c r="C341" s="33"/>
      <c r="D341" s="3" t="s">
        <v>703</v>
      </c>
      <c r="E341" s="37">
        <v>587.36220000000003</v>
      </c>
      <c r="F341" s="12" t="s">
        <v>5375</v>
      </c>
      <c r="G341" s="53">
        <f>LEFT(F341,2)+0</f>
        <v>13</v>
      </c>
      <c r="H341" s="53">
        <f t="shared" si="17"/>
        <v>1755</v>
      </c>
    </row>
    <row r="342" spans="1:8" x14ac:dyDescent="0.25">
      <c r="A342" s="36" t="s">
        <v>304</v>
      </c>
      <c r="B342" s="20" t="s">
        <v>8243</v>
      </c>
      <c r="C342" s="33"/>
      <c r="D342" s="3" t="s">
        <v>704</v>
      </c>
      <c r="E342" s="37">
        <v>693.93240000000003</v>
      </c>
      <c r="F342" s="12" t="s">
        <v>5376</v>
      </c>
      <c r="G342" s="53">
        <f>LEFT(F342,2)+0</f>
        <v>13</v>
      </c>
      <c r="H342" s="53">
        <f t="shared" si="17"/>
        <v>1765</v>
      </c>
    </row>
    <row r="343" spans="1:8" x14ac:dyDescent="0.25">
      <c r="A343" s="36" t="s">
        <v>305</v>
      </c>
      <c r="B343" s="20" t="s">
        <v>8244</v>
      </c>
      <c r="C343" s="33"/>
      <c r="D343" s="3" t="s">
        <v>705</v>
      </c>
      <c r="E343" s="37">
        <v>754.33960000000002</v>
      </c>
      <c r="F343" s="12" t="s">
        <v>5377</v>
      </c>
      <c r="G343" s="53">
        <f>LEFT(F343,2)+0</f>
        <v>13</v>
      </c>
      <c r="H343" s="53">
        <f t="shared" si="17"/>
        <v>1785</v>
      </c>
    </row>
    <row r="344" spans="1:8" x14ac:dyDescent="0.25">
      <c r="A344" s="36" t="s">
        <v>306</v>
      </c>
      <c r="B344" s="20" t="s">
        <v>8245</v>
      </c>
      <c r="C344" s="33"/>
      <c r="D344" s="3" t="s">
        <v>706</v>
      </c>
      <c r="E344" s="37">
        <v>541.05179999999996</v>
      </c>
      <c r="F344" s="12" t="s">
        <v>5378</v>
      </c>
      <c r="G344" s="53">
        <f>LEFT(F344,2)+0</f>
        <v>13</v>
      </c>
      <c r="H344" s="53">
        <f t="shared" si="17"/>
        <v>1800</v>
      </c>
    </row>
    <row r="345" spans="1:8" x14ac:dyDescent="0.25">
      <c r="A345" s="36" t="s">
        <v>380</v>
      </c>
      <c r="B345" s="20" t="s">
        <v>8313</v>
      </c>
      <c r="C345" s="33"/>
      <c r="D345" s="3" t="s">
        <v>780</v>
      </c>
      <c r="E345" s="37">
        <v>1446.2352000000001</v>
      </c>
      <c r="F345" s="12" t="s">
        <v>5436</v>
      </c>
      <c r="G345" s="53">
        <f>MID(F345,5,2)+0</f>
        <v>13</v>
      </c>
      <c r="H345" s="53">
        <f t="shared" si="17"/>
        <v>1800</v>
      </c>
    </row>
    <row r="346" spans="1:8" x14ac:dyDescent="0.25">
      <c r="A346" s="36" t="s">
        <v>307</v>
      </c>
      <c r="B346" s="20" t="s">
        <v>8246</v>
      </c>
      <c r="C346" s="33"/>
      <c r="D346" s="3" t="s">
        <v>707</v>
      </c>
      <c r="E346" s="37">
        <v>429.06799999999998</v>
      </c>
      <c r="F346" s="12" t="s">
        <v>5379</v>
      </c>
      <c r="G346" s="53">
        <f>LEFT(F346,2)+0</f>
        <v>13</v>
      </c>
      <c r="H346" s="53">
        <f t="shared" si="17"/>
        <v>1810</v>
      </c>
    </row>
    <row r="347" spans="1:8" x14ac:dyDescent="0.25">
      <c r="A347" s="36" t="s">
        <v>308</v>
      </c>
      <c r="B347" s="20" t="s">
        <v>8247</v>
      </c>
      <c r="C347" s="33"/>
      <c r="D347" s="3" t="s">
        <v>708</v>
      </c>
      <c r="E347" s="37">
        <v>489.94420000000002</v>
      </c>
      <c r="F347" s="12" t="s">
        <v>5380</v>
      </c>
      <c r="G347" s="53">
        <f>LEFT(F347,2)+0</f>
        <v>13</v>
      </c>
      <c r="H347" s="53">
        <f t="shared" si="17"/>
        <v>1820</v>
      </c>
    </row>
    <row r="348" spans="1:8" x14ac:dyDescent="0.25">
      <c r="A348" s="36" t="s">
        <v>309</v>
      </c>
      <c r="B348" s="20" t="s">
        <v>8248</v>
      </c>
      <c r="C348" s="33"/>
      <c r="D348" s="3" t="s">
        <v>709</v>
      </c>
      <c r="E348" s="37">
        <v>630.01440000000002</v>
      </c>
      <c r="F348" s="12" t="s">
        <v>5381</v>
      </c>
      <c r="G348" s="53">
        <f>LEFT(F348,2)+0</f>
        <v>13</v>
      </c>
      <c r="H348" s="53">
        <f t="shared" si="17"/>
        <v>1825</v>
      </c>
    </row>
    <row r="349" spans="1:8" x14ac:dyDescent="0.25">
      <c r="A349" s="36" t="s">
        <v>310</v>
      </c>
      <c r="B349" s="20" t="s">
        <v>8249</v>
      </c>
      <c r="C349" s="33"/>
      <c r="D349" s="3" t="s">
        <v>710</v>
      </c>
      <c r="E349" s="37">
        <v>730.24639999999999</v>
      </c>
      <c r="F349" s="12" t="s">
        <v>5382</v>
      </c>
      <c r="G349" s="53">
        <f>LEFT(F349,2)+0</f>
        <v>13</v>
      </c>
      <c r="H349" s="53">
        <f t="shared" si="17"/>
        <v>1855</v>
      </c>
    </row>
    <row r="350" spans="1:8" x14ac:dyDescent="0.25">
      <c r="A350" s="36" t="s">
        <v>381</v>
      </c>
      <c r="B350" s="20" t="s">
        <v>8314</v>
      </c>
      <c r="C350" s="33"/>
      <c r="D350" s="3" t="s">
        <v>781</v>
      </c>
      <c r="E350" s="37">
        <v>1566.7146</v>
      </c>
      <c r="F350" s="12" t="s">
        <v>5437</v>
      </c>
      <c r="G350" s="53">
        <f>MID(F350,5,2)+0</f>
        <v>13</v>
      </c>
      <c r="H350" s="53">
        <f t="shared" si="17"/>
        <v>1855</v>
      </c>
    </row>
    <row r="351" spans="1:8" x14ac:dyDescent="0.25">
      <c r="A351" s="36" t="s">
        <v>311</v>
      </c>
      <c r="B351" s="20" t="s">
        <v>8250</v>
      </c>
      <c r="C351" s="33"/>
      <c r="D351" s="3" t="s">
        <v>711</v>
      </c>
      <c r="E351" s="37">
        <v>646.33559999999989</v>
      </c>
      <c r="F351" s="12" t="s">
        <v>5383</v>
      </c>
      <c r="G351" s="53">
        <f>LEFT(F351,2)+0</f>
        <v>13</v>
      </c>
      <c r="H351" s="53">
        <f t="shared" si="17"/>
        <v>1860</v>
      </c>
    </row>
    <row r="352" spans="1:8" x14ac:dyDescent="0.25">
      <c r="A352" s="36" t="s">
        <v>8412</v>
      </c>
      <c r="B352" s="20" t="s">
        <v>8413</v>
      </c>
      <c r="C352" s="33"/>
      <c r="D352" s="3" t="s">
        <v>8451</v>
      </c>
      <c r="E352" s="37">
        <v>644.67399999999998</v>
      </c>
      <c r="F352" s="12" t="s">
        <v>8486</v>
      </c>
      <c r="G352" s="53">
        <f>LEFT(F352,2)+0</f>
        <v>13</v>
      </c>
      <c r="H352" s="53">
        <f t="shared" si="17"/>
        <v>1880</v>
      </c>
    </row>
    <row r="353" spans="1:8" x14ac:dyDescent="0.25">
      <c r="A353" s="36" t="s">
        <v>382</v>
      </c>
      <c r="B353" s="20" t="s">
        <v>8315</v>
      </c>
      <c r="C353" s="33"/>
      <c r="D353" s="3" t="s">
        <v>782</v>
      </c>
      <c r="E353" s="37">
        <v>1498.7766000000001</v>
      </c>
      <c r="F353" s="12" t="s">
        <v>5438</v>
      </c>
      <c r="G353" s="53">
        <f>MID(F353,5,2)+0</f>
        <v>13</v>
      </c>
      <c r="H353" s="53">
        <f t="shared" si="17"/>
        <v>1880</v>
      </c>
    </row>
    <row r="354" spans="1:8" x14ac:dyDescent="0.25">
      <c r="A354" s="36" t="s">
        <v>312</v>
      </c>
      <c r="B354" s="20" t="s">
        <v>8251</v>
      </c>
      <c r="C354" s="33"/>
      <c r="D354" s="3" t="s">
        <v>712</v>
      </c>
      <c r="E354" s="37">
        <v>628.94240000000002</v>
      </c>
      <c r="F354" s="12" t="s">
        <v>5384</v>
      </c>
      <c r="G354" s="53">
        <f>LEFT(F354,2)+0</f>
        <v>13</v>
      </c>
      <c r="H354" s="53">
        <f t="shared" si="17"/>
        <v>1890</v>
      </c>
    </row>
    <row r="355" spans="1:8" x14ac:dyDescent="0.25">
      <c r="A355" s="36" t="s">
        <v>313</v>
      </c>
      <c r="B355" s="20" t="s">
        <v>8252</v>
      </c>
      <c r="C355" s="33"/>
      <c r="D355" s="3" t="s">
        <v>713</v>
      </c>
      <c r="E355" s="37">
        <v>698.58220000000006</v>
      </c>
      <c r="F355" s="12" t="s">
        <v>5385</v>
      </c>
      <c r="G355" s="53">
        <f>LEFT(F355,2)+0</f>
        <v>13</v>
      </c>
      <c r="H355" s="53">
        <f t="shared" si="17"/>
        <v>1895</v>
      </c>
    </row>
    <row r="356" spans="1:8" x14ac:dyDescent="0.25">
      <c r="A356" s="36" t="s">
        <v>314</v>
      </c>
      <c r="B356" s="20" t="s">
        <v>8253</v>
      </c>
      <c r="C356" s="33"/>
      <c r="D356" s="3" t="s">
        <v>714</v>
      </c>
      <c r="E356" s="37">
        <v>633.91380000000004</v>
      </c>
      <c r="F356" s="12" t="s">
        <v>5386</v>
      </c>
      <c r="G356" s="53">
        <f>LEFT(F356,2)+0</f>
        <v>13</v>
      </c>
      <c r="H356" s="53">
        <f t="shared" si="17"/>
        <v>1920</v>
      </c>
    </row>
    <row r="357" spans="1:8" x14ac:dyDescent="0.25">
      <c r="A357" s="36" t="s">
        <v>315</v>
      </c>
      <c r="B357" s="20" t="s">
        <v>8254</v>
      </c>
      <c r="C357" s="33"/>
      <c r="D357" s="3" t="s">
        <v>715</v>
      </c>
      <c r="E357" s="37">
        <v>653.66539999999998</v>
      </c>
      <c r="F357" s="12" t="s">
        <v>5387</v>
      </c>
      <c r="G357" s="53">
        <f>LEFT(F357,2)+0</f>
        <v>13</v>
      </c>
      <c r="H357" s="53">
        <f t="shared" si="17"/>
        <v>1945</v>
      </c>
    </row>
    <row r="358" spans="1:8" x14ac:dyDescent="0.25">
      <c r="A358" s="36" t="s">
        <v>8414</v>
      </c>
      <c r="B358" s="20" t="s">
        <v>8415</v>
      </c>
      <c r="C358" s="33"/>
      <c r="D358" s="3" t="s">
        <v>8452</v>
      </c>
      <c r="E358" s="37">
        <v>709.30220000000008</v>
      </c>
      <c r="F358" s="12" t="s">
        <v>8487</v>
      </c>
      <c r="G358" s="53">
        <f>LEFT(F358,2)+0</f>
        <v>13</v>
      </c>
      <c r="H358" s="53">
        <f t="shared" si="17"/>
        <v>1950</v>
      </c>
    </row>
    <row r="359" spans="1:8" x14ac:dyDescent="0.25">
      <c r="A359" s="36" t="s">
        <v>383</v>
      </c>
      <c r="B359" s="20" t="s">
        <v>8316</v>
      </c>
      <c r="C359" s="33"/>
      <c r="D359" s="3" t="s">
        <v>783</v>
      </c>
      <c r="E359" s="37">
        <v>1636.7296000000001</v>
      </c>
      <c r="F359" s="12" t="s">
        <v>5439</v>
      </c>
      <c r="G359" s="53">
        <f>MID(F359,5,2)+0</f>
        <v>13</v>
      </c>
      <c r="H359" s="53">
        <f t="shared" si="17"/>
        <v>1950</v>
      </c>
    </row>
    <row r="360" spans="1:8" x14ac:dyDescent="0.25">
      <c r="A360" s="36" t="s">
        <v>316</v>
      </c>
      <c r="B360" s="20" t="s">
        <v>8255</v>
      </c>
      <c r="C360" s="33"/>
      <c r="D360" s="3" t="s">
        <v>716</v>
      </c>
      <c r="E360" s="37">
        <v>1430.7582</v>
      </c>
      <c r="F360" s="12" t="s">
        <v>5388</v>
      </c>
      <c r="G360" s="53">
        <f>LEFT(F360,2)+0</f>
        <v>13</v>
      </c>
      <c r="H360" s="53">
        <f t="shared" si="17"/>
        <v>1975</v>
      </c>
    </row>
    <row r="361" spans="1:8" x14ac:dyDescent="0.25">
      <c r="A361" s="36" t="s">
        <v>317</v>
      </c>
      <c r="B361" s="20" t="s">
        <v>8116</v>
      </c>
      <c r="C361" s="33"/>
      <c r="D361" s="3" t="s">
        <v>717</v>
      </c>
      <c r="E361" s="37">
        <v>1436.9757999999997</v>
      </c>
      <c r="F361" s="12" t="s">
        <v>5389</v>
      </c>
      <c r="G361" s="53">
        <f>LEFT(F361,2)+0</f>
        <v>13</v>
      </c>
      <c r="H361" s="53">
        <f t="shared" si="17"/>
        <v>2000</v>
      </c>
    </row>
    <row r="362" spans="1:8" x14ac:dyDescent="0.25">
      <c r="A362" s="36" t="s">
        <v>318</v>
      </c>
      <c r="B362" s="20" t="s">
        <v>8256</v>
      </c>
      <c r="C362" s="33"/>
      <c r="D362" s="3" t="s">
        <v>718</v>
      </c>
      <c r="E362" s="37">
        <v>440.1096</v>
      </c>
      <c r="F362" s="12" t="s">
        <v>5390</v>
      </c>
      <c r="G362" s="53">
        <f>LEFT(F362,2)+0</f>
        <v>13</v>
      </c>
      <c r="H362" s="53">
        <f t="shared" si="17"/>
        <v>2050</v>
      </c>
    </row>
    <row r="363" spans="1:8" x14ac:dyDescent="0.25">
      <c r="A363" s="36" t="s">
        <v>319</v>
      </c>
      <c r="B363" s="20" t="s">
        <v>8257</v>
      </c>
      <c r="C363" s="33"/>
      <c r="D363" s="3" t="s">
        <v>719</v>
      </c>
      <c r="E363" s="37">
        <v>674.8374</v>
      </c>
      <c r="F363" s="12" t="s">
        <v>5391</v>
      </c>
      <c r="G363" s="53">
        <f>LEFT(F363,2)+0</f>
        <v>13</v>
      </c>
      <c r="H363" s="53">
        <f t="shared" si="17"/>
        <v>2060</v>
      </c>
    </row>
    <row r="364" spans="1:8" x14ac:dyDescent="0.25">
      <c r="A364" s="36" t="s">
        <v>320</v>
      </c>
      <c r="B364" s="20" t="s">
        <v>8258</v>
      </c>
      <c r="C364" s="33"/>
      <c r="D364" s="3" t="s">
        <v>720</v>
      </c>
      <c r="E364" s="37">
        <v>687.00459999999998</v>
      </c>
      <c r="F364" s="12" t="s">
        <v>5392</v>
      </c>
      <c r="G364" s="53">
        <f>LEFT(F364,2)+0</f>
        <v>13</v>
      </c>
      <c r="H364" s="53">
        <f t="shared" si="17"/>
        <v>2085</v>
      </c>
    </row>
    <row r="365" spans="1:8" x14ac:dyDescent="0.25">
      <c r="A365" s="36" t="s">
        <v>384</v>
      </c>
      <c r="B365" s="20" t="s">
        <v>8317</v>
      </c>
      <c r="C365" s="33"/>
      <c r="D365" s="3" t="s">
        <v>784</v>
      </c>
      <c r="E365" s="37">
        <v>2180.8098</v>
      </c>
      <c r="F365" s="12" t="s">
        <v>5440</v>
      </c>
      <c r="G365" s="53">
        <f>MID(F365,5,2)+0</f>
        <v>13</v>
      </c>
      <c r="H365" s="53">
        <f t="shared" si="17"/>
        <v>2215</v>
      </c>
    </row>
    <row r="366" spans="1:8" x14ac:dyDescent="0.25">
      <c r="A366" s="36" t="s">
        <v>385</v>
      </c>
      <c r="B366" s="20" t="s">
        <v>8318</v>
      </c>
      <c r="C366" s="33"/>
      <c r="D366" s="3" t="s">
        <v>785</v>
      </c>
      <c r="E366" s="37">
        <v>2416.4085999999998</v>
      </c>
      <c r="F366" s="12" t="s">
        <v>5441</v>
      </c>
      <c r="G366" s="53">
        <f>MID(F366,5,2)+0</f>
        <v>13</v>
      </c>
      <c r="H366" s="53">
        <f t="shared" si="17"/>
        <v>2450</v>
      </c>
    </row>
    <row r="367" spans="1:8" x14ac:dyDescent="0.25">
      <c r="A367" s="36" t="s">
        <v>386</v>
      </c>
      <c r="B367" s="20" t="s">
        <v>8319</v>
      </c>
      <c r="C367" s="33"/>
      <c r="D367" s="3" t="s">
        <v>786</v>
      </c>
      <c r="E367" s="37">
        <v>2261.3973999999998</v>
      </c>
      <c r="F367" s="12" t="s">
        <v>5442</v>
      </c>
      <c r="G367" s="53">
        <f>MID(F367,5,2)+0</f>
        <v>13</v>
      </c>
      <c r="H367" s="53">
        <f t="shared" si="17"/>
        <v>2495</v>
      </c>
    </row>
    <row r="368" spans="1:8" x14ac:dyDescent="0.25">
      <c r="A368" s="36" t="s">
        <v>387</v>
      </c>
      <c r="B368" s="20" t="s">
        <v>8320</v>
      </c>
      <c r="C368" s="33"/>
      <c r="D368" s="3" t="s">
        <v>787</v>
      </c>
      <c r="E368" s="37">
        <v>2653.5483999999997</v>
      </c>
      <c r="F368" s="12" t="s">
        <v>5443</v>
      </c>
      <c r="G368" s="53">
        <f>MID(F368,5,2)+0</f>
        <v>13</v>
      </c>
      <c r="H368" s="53">
        <f t="shared" si="17"/>
        <v>2535</v>
      </c>
    </row>
    <row r="369" spans="1:8" x14ac:dyDescent="0.25">
      <c r="A369" s="36" t="s">
        <v>321</v>
      </c>
      <c r="B369" s="20" t="s">
        <v>8259</v>
      </c>
      <c r="C369" s="33"/>
      <c r="D369" s="3" t="s">
        <v>721</v>
      </c>
      <c r="E369" s="37">
        <v>1781.3423999999998</v>
      </c>
      <c r="F369" s="12" t="s">
        <v>5393</v>
      </c>
      <c r="G369" s="53">
        <f>LEFT(F369,2)+0</f>
        <v>13</v>
      </c>
      <c r="H369" s="53">
        <f t="shared" si="17"/>
        <v>2565</v>
      </c>
    </row>
    <row r="370" spans="1:8" x14ac:dyDescent="0.25">
      <c r="A370" s="36" t="s">
        <v>388</v>
      </c>
      <c r="B370" s="20" t="s">
        <v>8321</v>
      </c>
      <c r="C370" s="33"/>
      <c r="D370" s="3" t="s">
        <v>788</v>
      </c>
      <c r="E370" s="37">
        <v>2698.4920000000002</v>
      </c>
      <c r="F370" s="12" t="s">
        <v>5444</v>
      </c>
      <c r="G370" s="53">
        <f>MID(F370,5,2)+0</f>
        <v>13</v>
      </c>
      <c r="H370" s="53">
        <f t="shared" si="17"/>
        <v>2565</v>
      </c>
    </row>
    <row r="371" spans="1:8" x14ac:dyDescent="0.25">
      <c r="A371" s="36" t="s">
        <v>389</v>
      </c>
      <c r="B371" s="20" t="s">
        <v>8322</v>
      </c>
      <c r="C371" s="33"/>
      <c r="D371" s="3" t="s">
        <v>789</v>
      </c>
      <c r="E371" s="37">
        <v>2802.2749999999996</v>
      </c>
      <c r="F371" s="12" t="s">
        <v>5445</v>
      </c>
      <c r="G371" s="53">
        <f>MID(F371,5,2)+0</f>
        <v>13</v>
      </c>
      <c r="H371" s="53">
        <f t="shared" si="17"/>
        <v>2640</v>
      </c>
    </row>
    <row r="372" spans="1:8" x14ac:dyDescent="0.25">
      <c r="A372" s="36" t="s">
        <v>390</v>
      </c>
      <c r="B372" s="20" t="s">
        <v>8323</v>
      </c>
      <c r="C372" s="33"/>
      <c r="D372" s="3" t="s">
        <v>790</v>
      </c>
      <c r="E372" s="37">
        <v>3119.6674000000003</v>
      </c>
      <c r="F372" s="12" t="s">
        <v>5446</v>
      </c>
      <c r="G372" s="53">
        <f>MID(F372,5,2)+0</f>
        <v>13</v>
      </c>
      <c r="H372" s="53">
        <f t="shared" si="17"/>
        <v>2665</v>
      </c>
    </row>
    <row r="373" spans="1:8" x14ac:dyDescent="0.25">
      <c r="A373" s="36" t="s">
        <v>391</v>
      </c>
      <c r="B373" s="20" t="s">
        <v>8324</v>
      </c>
      <c r="C373" s="33"/>
      <c r="D373" s="3" t="s">
        <v>791</v>
      </c>
      <c r="E373" s="37">
        <v>3173.8703999999998</v>
      </c>
      <c r="F373" s="12" t="s">
        <v>5447</v>
      </c>
      <c r="G373" s="53">
        <f>MID(F373,5,2)+0</f>
        <v>13</v>
      </c>
      <c r="H373" s="53">
        <f t="shared" si="17"/>
        <v>2690</v>
      </c>
    </row>
    <row r="374" spans="1:8" x14ac:dyDescent="0.25">
      <c r="A374" s="36" t="s">
        <v>322</v>
      </c>
      <c r="B374" s="20" t="s">
        <v>8260</v>
      </c>
      <c r="C374" s="33"/>
      <c r="D374" s="3" t="s">
        <v>722</v>
      </c>
      <c r="E374" s="37">
        <v>616.93599999999992</v>
      </c>
      <c r="F374" s="12" t="s">
        <v>5394</v>
      </c>
      <c r="G374" s="53">
        <f t="shared" ref="G374:G385" si="18">LEFT(F374,2)+0</f>
        <v>17</v>
      </c>
      <c r="H374" s="53">
        <f t="shared" si="17"/>
        <v>970</v>
      </c>
    </row>
    <row r="375" spans="1:8" x14ac:dyDescent="0.25">
      <c r="A375" s="36" t="s">
        <v>323</v>
      </c>
      <c r="B375" s="20" t="s">
        <v>8261</v>
      </c>
      <c r="C375" s="33"/>
      <c r="D375" s="3" t="s">
        <v>723</v>
      </c>
      <c r="E375" s="37">
        <v>753.61599999999999</v>
      </c>
      <c r="F375" s="12" t="s">
        <v>5395</v>
      </c>
      <c r="G375" s="53">
        <f t="shared" si="18"/>
        <v>17</v>
      </c>
      <c r="H375" s="53">
        <f t="shared" si="17"/>
        <v>1050</v>
      </c>
    </row>
    <row r="376" spans="1:8" x14ac:dyDescent="0.25">
      <c r="A376" s="36" t="s">
        <v>324</v>
      </c>
      <c r="B376" s="20" t="s">
        <v>8262</v>
      </c>
      <c r="C376" s="33"/>
      <c r="D376" s="3" t="s">
        <v>724</v>
      </c>
      <c r="E376" s="37">
        <v>678.54919999999993</v>
      </c>
      <c r="F376" s="12" t="s">
        <v>5396</v>
      </c>
      <c r="G376" s="53">
        <f t="shared" si="18"/>
        <v>17</v>
      </c>
      <c r="H376" s="53">
        <f t="shared" si="17"/>
        <v>1075</v>
      </c>
    </row>
    <row r="377" spans="1:8" x14ac:dyDescent="0.25">
      <c r="A377" s="36" t="s">
        <v>325</v>
      </c>
      <c r="B377" s="20" t="s">
        <v>8263</v>
      </c>
      <c r="C377" s="33"/>
      <c r="D377" s="3" t="s">
        <v>725</v>
      </c>
      <c r="E377" s="37">
        <v>832.08640000000003</v>
      </c>
      <c r="F377" s="12" t="s">
        <v>5397</v>
      </c>
      <c r="G377" s="53">
        <f t="shared" si="18"/>
        <v>17</v>
      </c>
      <c r="H377" s="53">
        <f t="shared" si="17"/>
        <v>1113</v>
      </c>
    </row>
    <row r="378" spans="1:8" x14ac:dyDescent="0.25">
      <c r="A378" s="36" t="s">
        <v>326</v>
      </c>
      <c r="B378" s="20" t="s">
        <v>8264</v>
      </c>
      <c r="C378" s="33"/>
      <c r="D378" s="3" t="s">
        <v>726</v>
      </c>
      <c r="E378" s="37">
        <v>717.7174</v>
      </c>
      <c r="F378" s="12" t="s">
        <v>5398</v>
      </c>
      <c r="G378" s="53">
        <f t="shared" si="18"/>
        <v>17</v>
      </c>
      <c r="H378" s="53">
        <f t="shared" si="17"/>
        <v>1125</v>
      </c>
    </row>
    <row r="379" spans="1:8" x14ac:dyDescent="0.25">
      <c r="A379" s="36" t="s">
        <v>327</v>
      </c>
      <c r="B379" s="20" t="s">
        <v>8265</v>
      </c>
      <c r="C379" s="33"/>
      <c r="D379" s="3" t="s">
        <v>727</v>
      </c>
      <c r="E379" s="37">
        <v>513.74260000000004</v>
      </c>
      <c r="F379" s="12" t="s">
        <v>5399</v>
      </c>
      <c r="G379" s="53">
        <f t="shared" si="18"/>
        <v>17</v>
      </c>
      <c r="H379" s="53">
        <f t="shared" si="17"/>
        <v>1140</v>
      </c>
    </row>
    <row r="380" spans="1:8" x14ac:dyDescent="0.25">
      <c r="A380" s="36" t="s">
        <v>328</v>
      </c>
      <c r="B380" s="20" t="s">
        <v>8266</v>
      </c>
      <c r="C380" s="33"/>
      <c r="D380" s="3" t="s">
        <v>728</v>
      </c>
      <c r="E380" s="37">
        <v>614.93939999999998</v>
      </c>
      <c r="F380" s="12" t="s">
        <v>5400</v>
      </c>
      <c r="G380" s="53">
        <f t="shared" si="18"/>
        <v>17</v>
      </c>
      <c r="H380" s="53">
        <f t="shared" si="17"/>
        <v>1170</v>
      </c>
    </row>
    <row r="381" spans="1:8" x14ac:dyDescent="0.25">
      <c r="A381" s="36" t="s">
        <v>329</v>
      </c>
      <c r="B381" s="20" t="s">
        <v>8267</v>
      </c>
      <c r="C381" s="33"/>
      <c r="D381" s="3" t="s">
        <v>729</v>
      </c>
      <c r="E381" s="37">
        <v>739.89439999999991</v>
      </c>
      <c r="F381" s="12" t="s">
        <v>5401</v>
      </c>
      <c r="G381" s="53">
        <f t="shared" si="18"/>
        <v>17</v>
      </c>
      <c r="H381" s="53">
        <f t="shared" si="17"/>
        <v>1175</v>
      </c>
    </row>
    <row r="382" spans="1:8" x14ac:dyDescent="0.25">
      <c r="A382" s="36" t="s">
        <v>330</v>
      </c>
      <c r="B382" s="20" t="s">
        <v>8268</v>
      </c>
      <c r="C382" s="33"/>
      <c r="D382" s="3" t="s">
        <v>730</v>
      </c>
      <c r="E382" s="37">
        <v>723.13099999999997</v>
      </c>
      <c r="F382" s="12" t="s">
        <v>5402</v>
      </c>
      <c r="G382" s="53">
        <f t="shared" si="18"/>
        <v>17</v>
      </c>
      <c r="H382" s="53">
        <f t="shared" si="17"/>
        <v>1225</v>
      </c>
    </row>
    <row r="383" spans="1:8" x14ac:dyDescent="0.25">
      <c r="A383" s="36" t="s">
        <v>331</v>
      </c>
      <c r="B383" s="20" t="s">
        <v>8269</v>
      </c>
      <c r="C383" s="33"/>
      <c r="D383" s="3" t="s">
        <v>731</v>
      </c>
      <c r="E383" s="37">
        <v>693.31600000000003</v>
      </c>
      <c r="F383" s="12" t="s">
        <v>5403</v>
      </c>
      <c r="G383" s="53">
        <f t="shared" si="18"/>
        <v>17</v>
      </c>
      <c r="H383" s="53">
        <f t="shared" si="17"/>
        <v>1240</v>
      </c>
    </row>
    <row r="384" spans="1:8" x14ac:dyDescent="0.25">
      <c r="A384" s="36" t="s">
        <v>332</v>
      </c>
      <c r="B384" s="20" t="s">
        <v>8270</v>
      </c>
      <c r="C384" s="33"/>
      <c r="D384" s="3" t="s">
        <v>732</v>
      </c>
      <c r="E384" s="37">
        <v>640.66740000000004</v>
      </c>
      <c r="F384" s="12" t="s">
        <v>5404</v>
      </c>
      <c r="G384" s="53">
        <f t="shared" si="18"/>
        <v>17</v>
      </c>
      <c r="H384" s="53">
        <f t="shared" si="17"/>
        <v>1395</v>
      </c>
    </row>
    <row r="385" spans="1:8" x14ac:dyDescent="0.25">
      <c r="A385" s="36" t="s">
        <v>333</v>
      </c>
      <c r="B385" s="20" t="s">
        <v>8271</v>
      </c>
      <c r="C385" s="33"/>
      <c r="D385" s="3" t="s">
        <v>733</v>
      </c>
      <c r="E385" s="37">
        <v>639.00579999999991</v>
      </c>
      <c r="F385" s="12" t="s">
        <v>5405</v>
      </c>
      <c r="G385" s="53">
        <f t="shared" si="18"/>
        <v>17</v>
      </c>
      <c r="H385" s="53">
        <f t="shared" si="17"/>
        <v>1420</v>
      </c>
    </row>
    <row r="386" spans="1:8" x14ac:dyDescent="0.25">
      <c r="A386" s="36" t="s">
        <v>392</v>
      </c>
      <c r="B386" s="20" t="s">
        <v>8325</v>
      </c>
      <c r="C386" s="33"/>
      <c r="D386" s="3" t="s">
        <v>792</v>
      </c>
      <c r="E386" s="37">
        <v>2751.02</v>
      </c>
      <c r="F386" s="12" t="s">
        <v>5448</v>
      </c>
      <c r="G386" s="53">
        <f>MID(F386,5,2)+0</f>
        <v>17</v>
      </c>
      <c r="H386" s="53">
        <f t="shared" si="17"/>
        <v>1910</v>
      </c>
    </row>
    <row r="387" spans="1:8" x14ac:dyDescent="0.25">
      <c r="A387" s="36" t="s">
        <v>334</v>
      </c>
      <c r="B387" s="20" t="s">
        <v>8272</v>
      </c>
      <c r="C387" s="33"/>
      <c r="D387" s="3" t="s">
        <v>734</v>
      </c>
      <c r="E387" s="37">
        <v>825.90899999999999</v>
      </c>
      <c r="F387" s="12" t="s">
        <v>5406</v>
      </c>
      <c r="G387" s="53">
        <f>LEFT(F387,2)+0</f>
        <v>17</v>
      </c>
      <c r="H387" s="53">
        <f t="shared" si="17"/>
        <v>1915</v>
      </c>
    </row>
    <row r="388" spans="1:8" x14ac:dyDescent="0.25">
      <c r="A388" s="36" t="s">
        <v>393</v>
      </c>
      <c r="B388" s="20" t="s">
        <v>8326</v>
      </c>
      <c r="C388" s="33"/>
      <c r="D388" s="3" t="s">
        <v>793</v>
      </c>
      <c r="E388" s="37">
        <v>2775.7429999999995</v>
      </c>
      <c r="F388" s="12" t="s">
        <v>5449</v>
      </c>
      <c r="G388" s="53">
        <f t="shared" ref="G388:G399" si="19">MID(F388,5,2)+0</f>
        <v>17</v>
      </c>
      <c r="H388" s="53">
        <f t="shared" ref="H388:H407" si="20">RIGHT(F388,4)+0</f>
        <v>1935</v>
      </c>
    </row>
    <row r="389" spans="1:8" x14ac:dyDescent="0.25">
      <c r="A389" s="36" t="s">
        <v>394</v>
      </c>
      <c r="B389" s="20" t="s">
        <v>8327</v>
      </c>
      <c r="C389" s="33"/>
      <c r="D389" s="3" t="s">
        <v>794</v>
      </c>
      <c r="E389" s="37">
        <v>2811.4138000000003</v>
      </c>
      <c r="F389" s="12" t="s">
        <v>5450</v>
      </c>
      <c r="G389" s="53">
        <f t="shared" si="19"/>
        <v>17</v>
      </c>
      <c r="H389" s="53">
        <f t="shared" si="20"/>
        <v>1985</v>
      </c>
    </row>
    <row r="390" spans="1:8" x14ac:dyDescent="0.25">
      <c r="A390" s="36" t="s">
        <v>395</v>
      </c>
      <c r="B390" s="20" t="s">
        <v>8328</v>
      </c>
      <c r="C390" s="33"/>
      <c r="D390" s="3" t="s">
        <v>795</v>
      </c>
      <c r="E390" s="37">
        <v>2946.0570000000002</v>
      </c>
      <c r="F390" s="12" t="s">
        <v>5451</v>
      </c>
      <c r="G390" s="53">
        <f t="shared" si="19"/>
        <v>17</v>
      </c>
      <c r="H390" s="53">
        <f t="shared" si="20"/>
        <v>2055</v>
      </c>
    </row>
    <row r="391" spans="1:8" x14ac:dyDescent="0.25">
      <c r="A391" s="36" t="s">
        <v>396</v>
      </c>
      <c r="B391" s="20" t="s">
        <v>8329</v>
      </c>
      <c r="C391" s="33"/>
      <c r="D391" s="3" t="s">
        <v>796</v>
      </c>
      <c r="E391" s="37">
        <v>2898.1653999999999</v>
      </c>
      <c r="F391" s="12" t="s">
        <v>5452</v>
      </c>
      <c r="G391" s="53">
        <f t="shared" si="19"/>
        <v>17</v>
      </c>
      <c r="H391" s="53">
        <f t="shared" si="20"/>
        <v>2085</v>
      </c>
    </row>
    <row r="392" spans="1:8" x14ac:dyDescent="0.25">
      <c r="A392" s="36" t="s">
        <v>397</v>
      </c>
      <c r="B392" s="20" t="s">
        <v>8330</v>
      </c>
      <c r="C392" s="33"/>
      <c r="D392" s="3" t="s">
        <v>797</v>
      </c>
      <c r="E392" s="37">
        <v>2895.0699999999997</v>
      </c>
      <c r="F392" s="12" t="s">
        <v>5453</v>
      </c>
      <c r="G392" s="53">
        <f t="shared" si="19"/>
        <v>17</v>
      </c>
      <c r="H392" s="53">
        <f t="shared" si="20"/>
        <v>2135</v>
      </c>
    </row>
    <row r="393" spans="1:8" x14ac:dyDescent="0.25">
      <c r="A393" s="36" t="s">
        <v>398</v>
      </c>
      <c r="B393" s="20" t="s">
        <v>8331</v>
      </c>
      <c r="C393" s="33"/>
      <c r="D393" s="3" t="s">
        <v>798</v>
      </c>
      <c r="E393" s="37">
        <v>3097.9192000000003</v>
      </c>
      <c r="F393" s="12" t="s">
        <v>5454</v>
      </c>
      <c r="G393" s="53">
        <f t="shared" si="19"/>
        <v>17</v>
      </c>
      <c r="H393" s="53">
        <f t="shared" si="20"/>
        <v>2175</v>
      </c>
    </row>
    <row r="394" spans="1:8" x14ac:dyDescent="0.25">
      <c r="A394" s="36" t="s">
        <v>399</v>
      </c>
      <c r="B394" s="20" t="s">
        <v>8332</v>
      </c>
      <c r="C394" s="33"/>
      <c r="D394" s="3" t="s">
        <v>799</v>
      </c>
      <c r="E394" s="37">
        <v>3418.5142000000001</v>
      </c>
      <c r="F394" s="12" t="s">
        <v>5455</v>
      </c>
      <c r="G394" s="53">
        <f t="shared" si="19"/>
        <v>17</v>
      </c>
      <c r="H394" s="53">
        <f t="shared" si="20"/>
        <v>2235</v>
      </c>
    </row>
    <row r="395" spans="1:8" x14ac:dyDescent="0.25">
      <c r="A395" s="36" t="s">
        <v>400</v>
      </c>
      <c r="B395" s="20" t="s">
        <v>8333</v>
      </c>
      <c r="C395" s="33"/>
      <c r="D395" s="3" t="s">
        <v>800</v>
      </c>
      <c r="E395" s="37">
        <v>3035.9174000000003</v>
      </c>
      <c r="F395" s="12" t="s">
        <v>5456</v>
      </c>
      <c r="G395" s="53">
        <f t="shared" si="19"/>
        <v>17</v>
      </c>
      <c r="H395" s="53">
        <f t="shared" si="20"/>
        <v>2315</v>
      </c>
    </row>
    <row r="396" spans="1:8" x14ac:dyDescent="0.25">
      <c r="A396" s="36" t="s">
        <v>401</v>
      </c>
      <c r="B396" s="20" t="s">
        <v>8334</v>
      </c>
      <c r="C396" s="33"/>
      <c r="D396" s="3" t="s">
        <v>801</v>
      </c>
      <c r="E396" s="37">
        <v>3077.8058000000001</v>
      </c>
      <c r="F396" s="12" t="s">
        <v>5457</v>
      </c>
      <c r="G396" s="53">
        <f t="shared" si="19"/>
        <v>17</v>
      </c>
      <c r="H396" s="53">
        <f t="shared" si="20"/>
        <v>2365</v>
      </c>
    </row>
    <row r="397" spans="1:8" x14ac:dyDescent="0.25">
      <c r="A397" s="36" t="s">
        <v>402</v>
      </c>
      <c r="B397" s="20" t="s">
        <v>8335</v>
      </c>
      <c r="C397" s="33"/>
      <c r="D397" s="3" t="s">
        <v>802</v>
      </c>
      <c r="E397" s="37">
        <v>3111.7882</v>
      </c>
      <c r="F397" s="12" t="s">
        <v>5458</v>
      </c>
      <c r="G397" s="53">
        <f t="shared" si="19"/>
        <v>17</v>
      </c>
      <c r="H397" s="53">
        <f t="shared" si="20"/>
        <v>2388</v>
      </c>
    </row>
    <row r="398" spans="1:8" x14ac:dyDescent="0.25">
      <c r="A398" s="36" t="s">
        <v>403</v>
      </c>
      <c r="B398" s="20" t="s">
        <v>8336</v>
      </c>
      <c r="C398" s="33"/>
      <c r="D398" s="3" t="s">
        <v>803</v>
      </c>
      <c r="E398" s="37">
        <v>3139.8209999999999</v>
      </c>
      <c r="F398" s="12" t="s">
        <v>5459</v>
      </c>
      <c r="G398" s="53">
        <f t="shared" si="19"/>
        <v>17</v>
      </c>
      <c r="H398" s="53">
        <f t="shared" si="20"/>
        <v>2440</v>
      </c>
    </row>
    <row r="399" spans="1:8" x14ac:dyDescent="0.25">
      <c r="A399" s="36" t="s">
        <v>404</v>
      </c>
      <c r="B399" s="20" t="s">
        <v>8337</v>
      </c>
      <c r="C399" s="33"/>
      <c r="D399" s="3" t="s">
        <v>804</v>
      </c>
      <c r="E399" s="37">
        <v>3028.2928000000002</v>
      </c>
      <c r="F399" s="12" t="s">
        <v>5460</v>
      </c>
      <c r="G399" s="53">
        <f t="shared" si="19"/>
        <v>17</v>
      </c>
      <c r="H399" s="53">
        <f t="shared" si="20"/>
        <v>2540</v>
      </c>
    </row>
    <row r="400" spans="1:8" x14ac:dyDescent="0.25">
      <c r="A400" s="36" t="s">
        <v>335</v>
      </c>
      <c r="B400" s="20" t="s">
        <v>8273</v>
      </c>
      <c r="C400" s="33"/>
      <c r="D400" s="3" t="s">
        <v>735</v>
      </c>
      <c r="E400" s="37">
        <v>689.64439999999991</v>
      </c>
      <c r="F400" s="12" t="s">
        <v>5407</v>
      </c>
      <c r="G400" s="53">
        <f t="shared" ref="G400:G407" si="21">LEFT(F400,2)+0</f>
        <v>18</v>
      </c>
      <c r="H400" s="53">
        <f t="shared" si="20"/>
        <v>1455</v>
      </c>
    </row>
    <row r="401" spans="1:8" x14ac:dyDescent="0.25">
      <c r="A401" s="36" t="s">
        <v>336</v>
      </c>
      <c r="B401" s="20" t="s">
        <v>8274</v>
      </c>
      <c r="C401" s="33"/>
      <c r="D401" s="3" t="s">
        <v>736</v>
      </c>
      <c r="E401" s="37">
        <v>1051.7660000000001</v>
      </c>
      <c r="F401" s="12" t="s">
        <v>5408</v>
      </c>
      <c r="G401" s="53">
        <f t="shared" si="21"/>
        <v>18</v>
      </c>
      <c r="H401" s="53">
        <f t="shared" si="20"/>
        <v>1755</v>
      </c>
    </row>
    <row r="402" spans="1:8" x14ac:dyDescent="0.25">
      <c r="A402" s="105" t="s">
        <v>337</v>
      </c>
      <c r="B402" s="83" t="s">
        <v>8275</v>
      </c>
      <c r="C402" s="84" t="s">
        <v>9683</v>
      </c>
      <c r="D402" s="85" t="s">
        <v>737</v>
      </c>
      <c r="E402" s="106" t="e">
        <v>#N/A</v>
      </c>
      <c r="F402" s="107" t="s">
        <v>5409</v>
      </c>
      <c r="G402" s="102">
        <f t="shared" si="21"/>
        <v>19</v>
      </c>
      <c r="H402" s="102">
        <f t="shared" si="20"/>
        <v>1620</v>
      </c>
    </row>
    <row r="403" spans="1:8" x14ac:dyDescent="0.25">
      <c r="A403" s="36" t="s">
        <v>338</v>
      </c>
      <c r="B403" s="20" t="s">
        <v>8338</v>
      </c>
      <c r="C403" s="33"/>
      <c r="D403" s="3" t="s">
        <v>738</v>
      </c>
      <c r="E403" s="37">
        <v>797.72880000000009</v>
      </c>
      <c r="F403" s="12" t="s">
        <v>5410</v>
      </c>
      <c r="G403" s="53">
        <f t="shared" si="21"/>
        <v>22</v>
      </c>
      <c r="H403" s="53">
        <f t="shared" si="20"/>
        <v>1205</v>
      </c>
    </row>
    <row r="404" spans="1:8" x14ac:dyDescent="0.25">
      <c r="A404" s="36" t="s">
        <v>339</v>
      </c>
      <c r="B404" s="20" t="s">
        <v>8339</v>
      </c>
      <c r="C404" s="33"/>
      <c r="D404" s="3" t="s">
        <v>739</v>
      </c>
      <c r="E404" s="37">
        <v>859.67699999999991</v>
      </c>
      <c r="F404" s="12" t="s">
        <v>5411</v>
      </c>
      <c r="G404" s="53">
        <f t="shared" si="21"/>
        <v>22</v>
      </c>
      <c r="H404" s="53">
        <f t="shared" si="20"/>
        <v>1510</v>
      </c>
    </row>
    <row r="405" spans="1:8" x14ac:dyDescent="0.25">
      <c r="A405" s="36" t="s">
        <v>340</v>
      </c>
      <c r="B405" s="20" t="s">
        <v>8340</v>
      </c>
      <c r="C405" s="33"/>
      <c r="D405" s="3" t="s">
        <v>740</v>
      </c>
      <c r="E405" s="37">
        <v>1352.261</v>
      </c>
      <c r="F405" s="12" t="s">
        <v>5412</v>
      </c>
      <c r="G405" s="53">
        <f t="shared" si="21"/>
        <v>22</v>
      </c>
      <c r="H405" s="53">
        <f t="shared" si="20"/>
        <v>1810</v>
      </c>
    </row>
    <row r="406" spans="1:8" x14ac:dyDescent="0.25">
      <c r="A406" s="36" t="s">
        <v>341</v>
      </c>
      <c r="B406" s="20" t="s">
        <v>8341</v>
      </c>
      <c r="C406" s="33"/>
      <c r="D406" s="3" t="s">
        <v>741</v>
      </c>
      <c r="E406" s="37">
        <v>1014.5273999999999</v>
      </c>
      <c r="F406" s="12" t="s">
        <v>5413</v>
      </c>
      <c r="G406" s="53">
        <f t="shared" si="21"/>
        <v>22</v>
      </c>
      <c r="H406" s="53">
        <f t="shared" si="20"/>
        <v>1960</v>
      </c>
    </row>
    <row r="407" spans="1:8" x14ac:dyDescent="0.25">
      <c r="A407" s="36" t="s">
        <v>342</v>
      </c>
      <c r="B407" s="20" t="s">
        <v>8342</v>
      </c>
      <c r="C407" s="33"/>
      <c r="D407" s="3" t="s">
        <v>742</v>
      </c>
      <c r="E407" s="37">
        <v>1135.4088000000002</v>
      </c>
      <c r="F407" s="12" t="s">
        <v>5414</v>
      </c>
      <c r="G407" s="53">
        <f t="shared" si="21"/>
        <v>24</v>
      </c>
      <c r="H407" s="53">
        <f t="shared" si="20"/>
        <v>1590</v>
      </c>
    </row>
  </sheetData>
  <sheetProtection sort="0" autoFilter="0"/>
  <autoFilter ref="A3:H407">
    <sortState ref="A4:H407">
      <sortCondition ref="G4:G407"/>
      <sortCondition ref="H4:H407"/>
    </sortState>
  </autoFilter>
  <sortState ref="A4:F406">
    <sortCondition ref="F4:F406"/>
  </sortState>
  <mergeCells count="1">
    <mergeCell ref="A1:F1"/>
  </mergeCells>
  <phoneticPr fontId="5" type="noConversion"/>
  <conditionalFormatting sqref="F4:F407">
    <cfRule type="duplicateValues" dxfId="0" priority="1"/>
  </conditionalFormatting>
  <pageMargins left="0.86614173228346458" right="0.15748031496062992" top="0.94488188976377963" bottom="0.43307086614173229" header="0.27559055118110237" footer="0.15748031496062992"/>
  <pageSetup paperSize="9" scale="79" fitToHeight="0" orientation="portrait" r:id="rId1"/>
  <headerFooter>
    <oddHeader>&amp;L
&amp;G www.curman.com.ar  &amp;C&amp;"Arial,Negrita"&amp;12Curman SRL&amp;"Arial,Normal"&amp;10
Guamini 2318 - C1440EST - CABA  //  Te: (011) 4686-1813 (lineas rotativas)
&amp;G 11 6978--3383&amp;R
 &amp;G   pedidos@curman.com.ar</oddHeader>
    <oddFooter>&amp;L&amp;8Lista de precios: Diciembre 2015
Precios + IVA ***  Los precios pueden variar sin previo aviso&amp;C
&amp;R&amp;8
Hoja &amp;P de &amp;N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171"/>
  <sheetViews>
    <sheetView showZeros="0" zoomScaleNormal="100" zoomScaleSheetLayoutView="130" workbookViewId="0">
      <pane xSplit="1" ySplit="3" topLeftCell="B116" activePane="bottomRight" state="frozen"/>
      <selection sqref="A1:K1048576"/>
      <selection pane="topRight" sqref="A1:K1048576"/>
      <selection pane="bottomLeft" sqref="A1:K1048576"/>
      <selection pane="bottomRight" activeCell="P121" sqref="P121"/>
    </sheetView>
  </sheetViews>
  <sheetFormatPr baseColWidth="10" defaultRowHeight="12.5" x14ac:dyDescent="0.25"/>
  <cols>
    <col min="1" max="1" width="12.7265625" customWidth="1"/>
    <col min="2" max="2" width="11.7265625" customWidth="1"/>
    <col min="3" max="3" width="7.26953125" customWidth="1"/>
    <col min="4" max="4" width="0.81640625" customWidth="1"/>
    <col min="5" max="5" width="12.7265625" customWidth="1"/>
    <col min="6" max="6" width="11.7265625" customWidth="1"/>
    <col min="7" max="7" width="7.26953125" style="4" customWidth="1"/>
    <col min="8" max="8" width="0.81640625" style="4" customWidth="1"/>
    <col min="9" max="9" width="12.7265625" style="4" customWidth="1"/>
    <col min="10" max="10" width="11.7265625" style="4" customWidth="1"/>
    <col min="11" max="11" width="7.26953125" style="4" customWidth="1"/>
    <col min="12" max="12" width="0.81640625" style="4" customWidth="1"/>
  </cols>
  <sheetData>
    <row r="1" spans="1:12" ht="33.65" customHeight="1" thickBot="1" x14ac:dyDescent="0.3">
      <c r="A1" s="112" t="s">
        <v>3235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/>
    </row>
    <row r="2" spans="1:12" ht="4.1500000000000004" customHeight="1" x14ac:dyDescent="0.3">
      <c r="D2" s="1"/>
      <c r="E2" s="2"/>
      <c r="F2" s="2"/>
    </row>
    <row r="3" spans="1:12" x14ac:dyDescent="0.25">
      <c r="A3" s="11" t="s">
        <v>0</v>
      </c>
      <c r="B3" s="11" t="s">
        <v>3249</v>
      </c>
      <c r="C3" s="11" t="s">
        <v>4</v>
      </c>
      <c r="D3" s="8"/>
      <c r="E3" s="11" t="s">
        <v>0</v>
      </c>
      <c r="F3" s="11" t="s">
        <v>3249</v>
      </c>
      <c r="G3" s="11" t="s">
        <v>4</v>
      </c>
      <c r="H3" s="8"/>
      <c r="I3" s="11" t="s">
        <v>0</v>
      </c>
      <c r="J3" s="11" t="s">
        <v>3249</v>
      </c>
      <c r="K3" s="11" t="s">
        <v>4</v>
      </c>
      <c r="L3" s="8"/>
    </row>
    <row r="4" spans="1:12" x14ac:dyDescent="0.25">
      <c r="A4" s="10" t="str">
        <f t="shared" ref="A4:A35" ca="1" si="0">INDIRECT(ADDRESS(D4,1,1,1,"Trapezoidales (V)"))</f>
        <v>GV7215XL</v>
      </c>
      <c r="B4" s="10" t="str">
        <f t="shared" ref="B4:B35" ca="1" si="1">INDIRECT(ADDRESS(D4,6,1,1,"Trapezoidales (V)"))</f>
        <v>10 x 0545</v>
      </c>
      <c r="C4" s="9">
        <f t="shared" ref="C4:C35" ca="1" si="2">INDIRECT(ADDRESS(D4,5,1,1,"Trapezoidales (V)"))</f>
        <v>184.98700000000002</v>
      </c>
      <c r="D4" s="8">
        <v>4</v>
      </c>
      <c r="E4" s="10" t="str">
        <f t="shared" ref="E4:E35" ca="1" si="3">INDIRECT(ADDRESS(H4,1,1,1,"Trapezoidales (V)"))</f>
        <v>GV7387PO</v>
      </c>
      <c r="F4" s="10" t="str">
        <f t="shared" ref="F4:F35" ca="1" si="4">INDIRECT(ADDRESS(H4,6,1,1,"Trapezoidales (V)"))</f>
        <v>10 x 0985</v>
      </c>
      <c r="G4" s="9">
        <f t="shared" ref="G4:G35" ca="1" si="5">INDIRECT(ADDRESS(H4,5,1,1,"Trapezoidales (V)"))</f>
        <v>246.54660000000001</v>
      </c>
      <c r="H4" s="8">
        <f>+D59+1</f>
        <v>60</v>
      </c>
      <c r="I4" s="10" t="str">
        <f t="shared" ref="I4:I35" ca="1" si="6">INDIRECT(ADDRESS(L4,1,1,1,"Trapezoidales (V)"))</f>
        <v>GV7518PO</v>
      </c>
      <c r="J4" s="10" t="str">
        <f t="shared" ref="J4:J35" ca="1" si="7">INDIRECT(ADDRESS(L4,6,1,1,"Trapezoidales (V)"))</f>
        <v>10 x 1315</v>
      </c>
      <c r="K4" s="9">
        <f t="shared" ref="K4:K35" ca="1" si="8">INDIRECT(ADDRESS(L4,5,1,1,"Trapezoidales (V)"))</f>
        <v>298.94060000000002</v>
      </c>
      <c r="L4" s="8">
        <f>+H59+1</f>
        <v>116</v>
      </c>
    </row>
    <row r="5" spans="1:12" x14ac:dyDescent="0.25">
      <c r="A5" s="10" t="str">
        <f t="shared" ca="1" si="0"/>
        <v>GV6202AA</v>
      </c>
      <c r="B5" s="10" t="str">
        <f t="shared" ca="1" si="1"/>
        <v>10 x 0550</v>
      </c>
      <c r="C5" s="9">
        <f t="shared" ca="1" si="2"/>
        <v>233.2002</v>
      </c>
      <c r="D5" s="8">
        <f t="shared" ref="D5:D59" si="9">+D4+1</f>
        <v>5</v>
      </c>
      <c r="E5" s="10" t="str">
        <f t="shared" ca="1" si="3"/>
        <v>GV7391PO</v>
      </c>
      <c r="F5" s="10" t="str">
        <f t="shared" ca="1" si="4"/>
        <v>10 x 0995</v>
      </c>
      <c r="G5" s="9">
        <f t="shared" ca="1" si="5"/>
        <v>270.9212</v>
      </c>
      <c r="H5" s="8">
        <f t="shared" ref="H5:H59" si="10">+H4+1</f>
        <v>61</v>
      </c>
      <c r="I5" s="10" t="str">
        <f t="shared" ca="1" si="6"/>
        <v>GV7520PO</v>
      </c>
      <c r="J5" s="10" t="str">
        <f t="shared" ca="1" si="7"/>
        <v>10 x 1320</v>
      </c>
      <c r="K5" s="9">
        <f t="shared" ca="1" si="8"/>
        <v>306.69920000000002</v>
      </c>
      <c r="L5" s="8">
        <f t="shared" ref="L5:L59" si="11">+L4+1</f>
        <v>117</v>
      </c>
    </row>
    <row r="6" spans="1:12" x14ac:dyDescent="0.25">
      <c r="A6" s="10" t="str">
        <f t="shared" ca="1" si="0"/>
        <v>GV7220PO</v>
      </c>
      <c r="B6" s="10" t="str">
        <f t="shared" ca="1" si="1"/>
        <v>10 x 0560</v>
      </c>
      <c r="C6" s="9">
        <f t="shared" ca="1" si="2"/>
        <v>195.17099999999999</v>
      </c>
      <c r="D6" s="8">
        <f t="shared" si="9"/>
        <v>6</v>
      </c>
      <c r="E6" s="10" t="str">
        <f t="shared" ca="1" si="3"/>
        <v>GV7393PO</v>
      </c>
      <c r="F6" s="10" t="str">
        <f t="shared" ca="1" si="4"/>
        <v>10 x 0998</v>
      </c>
      <c r="G6" s="9">
        <f t="shared" ca="1" si="5"/>
        <v>257.29339999999996</v>
      </c>
      <c r="H6" s="8">
        <f t="shared" si="10"/>
        <v>62</v>
      </c>
      <c r="I6" s="10" t="str">
        <f t="shared" ca="1" si="6"/>
        <v>GV7521PO</v>
      </c>
      <c r="J6" s="10" t="str">
        <f t="shared" ca="1" si="7"/>
        <v>10 x 1325</v>
      </c>
      <c r="K6" s="9">
        <f t="shared" ca="1" si="8"/>
        <v>322.83279999999996</v>
      </c>
      <c r="L6" s="8">
        <f t="shared" si="11"/>
        <v>118</v>
      </c>
    </row>
    <row r="7" spans="1:12" x14ac:dyDescent="0.25">
      <c r="A7" s="10" t="str">
        <f t="shared" ca="1" si="0"/>
        <v>GV7228ES</v>
      </c>
      <c r="B7" s="10" t="str">
        <f t="shared" ca="1" si="1"/>
        <v>10 x 0575</v>
      </c>
      <c r="C7" s="9">
        <f t="shared" ca="1" si="2"/>
        <v>299.08799999999997</v>
      </c>
      <c r="D7" s="8">
        <f t="shared" si="9"/>
        <v>7</v>
      </c>
      <c r="E7" s="10" t="str">
        <f t="shared" ca="1" si="3"/>
        <v>GV7394PO</v>
      </c>
      <c r="F7" s="10" t="str">
        <f t="shared" ca="1" si="4"/>
        <v>10 x 1000</v>
      </c>
      <c r="G7" s="9">
        <f t="shared" ca="1" si="5"/>
        <v>264.52940000000001</v>
      </c>
      <c r="H7" s="8">
        <f t="shared" si="10"/>
        <v>63</v>
      </c>
      <c r="I7" s="10" t="str">
        <f t="shared" ca="1" si="6"/>
        <v>GV7525XL</v>
      </c>
      <c r="J7" s="10" t="str">
        <f t="shared" ca="1" si="7"/>
        <v>10 x 1335</v>
      </c>
      <c r="K7" s="9">
        <f t="shared" ca="1" si="8"/>
        <v>356.86879999999996</v>
      </c>
      <c r="L7" s="8">
        <f t="shared" si="11"/>
        <v>119</v>
      </c>
    </row>
    <row r="8" spans="1:12" x14ac:dyDescent="0.25">
      <c r="A8" s="10" t="str">
        <f t="shared" ca="1" si="0"/>
        <v>GV7234PO</v>
      </c>
      <c r="B8" s="10" t="str">
        <f t="shared" ca="1" si="1"/>
        <v>10 x 0595</v>
      </c>
      <c r="C8" s="9">
        <f t="shared" ca="1" si="2"/>
        <v>222.64100000000002</v>
      </c>
      <c r="D8" s="8">
        <f t="shared" si="9"/>
        <v>8</v>
      </c>
      <c r="E8" s="10" t="str">
        <f t="shared" ca="1" si="3"/>
        <v>GV7398PO</v>
      </c>
      <c r="F8" s="10" t="str">
        <f t="shared" ca="1" si="4"/>
        <v>10 x 1005</v>
      </c>
      <c r="G8" s="9">
        <f t="shared" ca="1" si="5"/>
        <v>269.86259999999999</v>
      </c>
      <c r="H8" s="8">
        <f t="shared" si="10"/>
        <v>64</v>
      </c>
      <c r="I8" s="10" t="str">
        <f t="shared" ca="1" si="6"/>
        <v>GV7530XL</v>
      </c>
      <c r="J8" s="10" t="str">
        <f t="shared" ca="1" si="7"/>
        <v>10 x 1345</v>
      </c>
      <c r="K8" s="9">
        <f t="shared" ca="1" si="8"/>
        <v>390.12759999999997</v>
      </c>
      <c r="L8" s="8">
        <f t="shared" si="11"/>
        <v>120</v>
      </c>
    </row>
    <row r="9" spans="1:12" x14ac:dyDescent="0.25">
      <c r="A9" s="10" t="str">
        <f t="shared" ca="1" si="0"/>
        <v>GV6204AA</v>
      </c>
      <c r="B9" s="10" t="str">
        <f t="shared" ca="1" si="1"/>
        <v>10 x 0600</v>
      </c>
      <c r="C9" s="9">
        <f t="shared" ca="1" si="2"/>
        <v>238.5736</v>
      </c>
      <c r="D9" s="8">
        <f t="shared" si="9"/>
        <v>9</v>
      </c>
      <c r="E9" s="10" t="str">
        <f t="shared" ca="1" si="3"/>
        <v>GV7402PO</v>
      </c>
      <c r="F9" s="10" t="str">
        <f t="shared" ca="1" si="4"/>
        <v>10 x 1015</v>
      </c>
      <c r="G9" s="9">
        <f t="shared" ca="1" si="5"/>
        <v>266.41879999999998</v>
      </c>
      <c r="H9" s="8">
        <f t="shared" si="10"/>
        <v>65</v>
      </c>
      <c r="I9" s="10" t="str">
        <f t="shared" ca="1" si="6"/>
        <v>GV6234AA</v>
      </c>
      <c r="J9" s="10" t="str">
        <f t="shared" ca="1" si="7"/>
        <v>10 x 1350</v>
      </c>
      <c r="K9" s="9">
        <f t="shared" ca="1" si="8"/>
        <v>321.74739999999997</v>
      </c>
      <c r="L9" s="8">
        <f t="shared" si="11"/>
        <v>121</v>
      </c>
    </row>
    <row r="10" spans="1:12" x14ac:dyDescent="0.25">
      <c r="A10" s="10" t="str">
        <f t="shared" ca="1" si="0"/>
        <v>GV7240XL</v>
      </c>
      <c r="B10" s="10" t="str">
        <f t="shared" ca="1" si="1"/>
        <v>10 x 0610</v>
      </c>
      <c r="C10" s="9">
        <f t="shared" ca="1" si="2"/>
        <v>199.79399999999998</v>
      </c>
      <c r="D10" s="8">
        <f t="shared" si="9"/>
        <v>10</v>
      </c>
      <c r="E10" s="10" t="str">
        <f t="shared" ca="1" si="3"/>
        <v>GV7404PO</v>
      </c>
      <c r="F10" s="10" t="str">
        <f t="shared" ca="1" si="4"/>
        <v>10 x 1020</v>
      </c>
      <c r="G10" s="9">
        <f t="shared" ca="1" si="5"/>
        <v>271.08199999999999</v>
      </c>
      <c r="H10" s="8">
        <f t="shared" si="10"/>
        <v>66</v>
      </c>
      <c r="I10" s="10" t="str">
        <f t="shared" ca="1" si="6"/>
        <v>GV7534PO</v>
      </c>
      <c r="J10" s="10" t="str">
        <f t="shared" ca="1" si="7"/>
        <v>10 x 1355</v>
      </c>
      <c r="K10" s="9">
        <f t="shared" ca="1" si="8"/>
        <v>345.42519999999996</v>
      </c>
      <c r="L10" s="8">
        <f t="shared" si="11"/>
        <v>122</v>
      </c>
    </row>
    <row r="11" spans="1:12" x14ac:dyDescent="0.25">
      <c r="A11" s="10" t="str">
        <f t="shared" ca="1" si="0"/>
        <v>GV7246PO</v>
      </c>
      <c r="B11" s="10" t="str">
        <f t="shared" ca="1" si="1"/>
        <v>10 x 0625</v>
      </c>
      <c r="C11" s="9">
        <f t="shared" ca="1" si="2"/>
        <v>194.23299999999998</v>
      </c>
      <c r="D11" s="8">
        <f t="shared" si="9"/>
        <v>11</v>
      </c>
      <c r="E11" s="10" t="str">
        <f t="shared" ca="1" si="3"/>
        <v>GV7405PO</v>
      </c>
      <c r="F11" s="10" t="str">
        <f t="shared" ca="1" si="4"/>
        <v>10 x 1025</v>
      </c>
      <c r="G11" s="9">
        <f t="shared" ca="1" si="5"/>
        <v>269.19259999999997</v>
      </c>
      <c r="H11" s="8">
        <f t="shared" si="10"/>
        <v>67</v>
      </c>
      <c r="I11" s="10" t="str">
        <f t="shared" ca="1" si="6"/>
        <v>GV7535XL</v>
      </c>
      <c r="J11" s="10" t="str">
        <f t="shared" ca="1" si="7"/>
        <v>10 x 1360</v>
      </c>
      <c r="K11" s="9">
        <f t="shared" ca="1" si="8"/>
        <v>362.57719999999995</v>
      </c>
      <c r="L11" s="8">
        <f t="shared" si="11"/>
        <v>123</v>
      </c>
    </row>
    <row r="12" spans="1:12" x14ac:dyDescent="0.25">
      <c r="A12" s="10" t="str">
        <f t="shared" ca="1" si="0"/>
        <v>GV7250PO</v>
      </c>
      <c r="B12" s="10" t="str">
        <f t="shared" ca="1" si="1"/>
        <v>10 x 0635</v>
      </c>
      <c r="C12" s="9">
        <f t="shared" ca="1" si="2"/>
        <v>226.8888</v>
      </c>
      <c r="D12" s="8">
        <f t="shared" si="9"/>
        <v>12</v>
      </c>
      <c r="E12" s="10" t="str">
        <f t="shared" ca="1" si="3"/>
        <v>GV7406PO</v>
      </c>
      <c r="F12" s="10" t="str">
        <f t="shared" ca="1" si="4"/>
        <v>10 x 1030</v>
      </c>
      <c r="G12" s="9">
        <f t="shared" ca="1" si="5"/>
        <v>272.62299999999999</v>
      </c>
      <c r="H12" s="8">
        <f t="shared" si="10"/>
        <v>68</v>
      </c>
      <c r="I12" s="10" t="str">
        <f t="shared" ca="1" si="6"/>
        <v>GV7538PO</v>
      </c>
      <c r="J12" s="10" t="str">
        <f t="shared" ca="1" si="7"/>
        <v>10 x 1365</v>
      </c>
      <c r="K12" s="9">
        <f t="shared" ca="1" si="8"/>
        <v>317.53980000000001</v>
      </c>
      <c r="L12" s="8">
        <f t="shared" si="11"/>
        <v>124</v>
      </c>
    </row>
    <row r="13" spans="1:12" x14ac:dyDescent="0.25">
      <c r="A13" s="10" t="str">
        <f t="shared" ca="1" si="0"/>
        <v>GV7256PO</v>
      </c>
      <c r="B13" s="10" t="str">
        <f t="shared" ca="1" si="1"/>
        <v>10 x 0650</v>
      </c>
      <c r="C13" s="9">
        <f t="shared" ca="1" si="2"/>
        <v>204.56439999999998</v>
      </c>
      <c r="D13" s="8">
        <f t="shared" si="9"/>
        <v>13</v>
      </c>
      <c r="E13" s="10" t="str">
        <f t="shared" ca="1" si="3"/>
        <v>GV7410PO</v>
      </c>
      <c r="F13" s="10" t="str">
        <f t="shared" ca="1" si="4"/>
        <v>10 x 1035</v>
      </c>
      <c r="G13" s="9">
        <f t="shared" ca="1" si="5"/>
        <v>281.9092</v>
      </c>
      <c r="H13" s="8">
        <f t="shared" si="10"/>
        <v>69</v>
      </c>
      <c r="I13" s="10" t="str">
        <f t="shared" ca="1" si="6"/>
        <v>GV7539PO</v>
      </c>
      <c r="J13" s="10" t="str">
        <f t="shared" ca="1" si="7"/>
        <v>10 x 1370</v>
      </c>
      <c r="K13" s="9">
        <f t="shared" ca="1" si="8"/>
        <v>370.1884</v>
      </c>
      <c r="L13" s="8">
        <f t="shared" si="11"/>
        <v>125</v>
      </c>
    </row>
    <row r="14" spans="1:12" x14ac:dyDescent="0.25">
      <c r="A14" s="10" t="str">
        <f t="shared" ca="1" si="0"/>
        <v>GV7260XL</v>
      </c>
      <c r="B14" s="10" t="str">
        <f t="shared" ca="1" si="1"/>
        <v>10 x 0660</v>
      </c>
      <c r="C14" s="9">
        <f t="shared" ca="1" si="2"/>
        <v>255.18959999999998</v>
      </c>
      <c r="D14" s="8">
        <f t="shared" si="9"/>
        <v>14</v>
      </c>
      <c r="E14" s="10" t="str">
        <f t="shared" ca="1" si="3"/>
        <v>GV7411PO</v>
      </c>
      <c r="F14" s="10" t="str">
        <f t="shared" ca="1" si="4"/>
        <v>10 x 1040</v>
      </c>
      <c r="G14" s="9">
        <f t="shared" ca="1" si="5"/>
        <v>258.20459999999997</v>
      </c>
      <c r="H14" s="8">
        <f t="shared" si="10"/>
        <v>70</v>
      </c>
      <c r="I14" s="10" t="str">
        <f t="shared" ca="1" si="6"/>
        <v>GV6235AA</v>
      </c>
      <c r="J14" s="10" t="str">
        <f t="shared" ca="1" si="7"/>
        <v>10 x 1375</v>
      </c>
      <c r="K14" s="9">
        <f t="shared" ca="1" si="8"/>
        <v>351.8974</v>
      </c>
      <c r="L14" s="8">
        <f t="shared" si="11"/>
        <v>126</v>
      </c>
    </row>
    <row r="15" spans="1:12" x14ac:dyDescent="0.25">
      <c r="A15" s="10" t="str">
        <f t="shared" ca="1" si="0"/>
        <v>GV6279AA</v>
      </c>
      <c r="B15" s="10" t="str">
        <f t="shared" ca="1" si="1"/>
        <v>10 x 0666</v>
      </c>
      <c r="C15" s="9">
        <f t="shared" ca="1" si="2"/>
        <v>202.876</v>
      </c>
      <c r="D15" s="8">
        <f t="shared" si="9"/>
        <v>15</v>
      </c>
      <c r="E15" s="10" t="str">
        <f t="shared" ca="1" si="3"/>
        <v>GV7412PO</v>
      </c>
      <c r="F15" s="10" t="str">
        <f t="shared" ca="1" si="4"/>
        <v>10 x 1045</v>
      </c>
      <c r="G15" s="9">
        <f t="shared" ca="1" si="5"/>
        <v>267.98660000000001</v>
      </c>
      <c r="H15" s="8">
        <f t="shared" si="10"/>
        <v>71</v>
      </c>
      <c r="I15" s="10" t="str">
        <f t="shared" ca="1" si="6"/>
        <v>GV7545PO</v>
      </c>
      <c r="J15" s="10" t="str">
        <f t="shared" ca="1" si="7"/>
        <v>10 x 1385</v>
      </c>
      <c r="K15" s="9">
        <f t="shared" ca="1" si="8"/>
        <v>368.75459999999998</v>
      </c>
      <c r="L15" s="8">
        <f t="shared" si="11"/>
        <v>127</v>
      </c>
    </row>
    <row r="16" spans="1:12" x14ac:dyDescent="0.25">
      <c r="A16" s="10" t="str">
        <f t="shared" ca="1" si="0"/>
        <v>GV7266PO</v>
      </c>
      <c r="B16" s="10" t="str">
        <f t="shared" ca="1" si="1"/>
        <v>10 x 0675</v>
      </c>
      <c r="C16" s="9">
        <f t="shared" ca="1" si="2"/>
        <v>205.34160000000003</v>
      </c>
      <c r="D16" s="8">
        <f t="shared" si="9"/>
        <v>16</v>
      </c>
      <c r="E16" s="10" t="str">
        <f t="shared" ca="1" si="3"/>
        <v>GV6222AA</v>
      </c>
      <c r="F16" s="10" t="str">
        <f t="shared" ca="1" si="4"/>
        <v>10 x 1050</v>
      </c>
      <c r="G16" s="9">
        <f t="shared" ca="1" si="5"/>
        <v>273.38679999999999</v>
      </c>
      <c r="H16" s="8">
        <f t="shared" si="10"/>
        <v>72</v>
      </c>
      <c r="I16" s="10" t="str">
        <f t="shared" ca="1" si="6"/>
        <v>GV7549PO</v>
      </c>
      <c r="J16" s="10" t="str">
        <f t="shared" ca="1" si="7"/>
        <v>10 x 1395</v>
      </c>
      <c r="K16" s="9">
        <f t="shared" ca="1" si="8"/>
        <v>289.66779999999994</v>
      </c>
      <c r="L16" s="8">
        <f t="shared" si="11"/>
        <v>128</v>
      </c>
    </row>
    <row r="17" spans="1:12" x14ac:dyDescent="0.25">
      <c r="A17" s="10" t="str">
        <f t="shared" ca="1" si="0"/>
        <v>GV7268PO</v>
      </c>
      <c r="B17" s="10" t="str">
        <f t="shared" ca="1" si="1"/>
        <v>10 x 0680</v>
      </c>
      <c r="C17" s="9">
        <f t="shared" ca="1" si="2"/>
        <v>226.13839999999999</v>
      </c>
      <c r="D17" s="8">
        <f t="shared" si="9"/>
        <v>17</v>
      </c>
      <c r="E17" s="10" t="str">
        <f t="shared" ca="1" si="3"/>
        <v>GV7416PO</v>
      </c>
      <c r="F17" s="10" t="str">
        <f t="shared" ca="1" si="4"/>
        <v>10 x 1055</v>
      </c>
      <c r="G17" s="9">
        <f t="shared" ca="1" si="5"/>
        <v>267.98660000000001</v>
      </c>
      <c r="H17" s="8">
        <f t="shared" si="10"/>
        <v>73</v>
      </c>
      <c r="I17" s="10" t="str">
        <f t="shared" ca="1" si="6"/>
        <v>GV7552PO</v>
      </c>
      <c r="J17" s="10" t="str">
        <f t="shared" ca="1" si="7"/>
        <v>10 x 1400</v>
      </c>
      <c r="K17" s="9">
        <f t="shared" ca="1" si="8"/>
        <v>350.49040000000002</v>
      </c>
      <c r="L17" s="8">
        <f t="shared" si="11"/>
        <v>129</v>
      </c>
    </row>
    <row r="18" spans="1:12" x14ac:dyDescent="0.25">
      <c r="A18" s="10" t="str">
        <f t="shared" ca="1" si="0"/>
        <v>GV7270PO</v>
      </c>
      <c r="B18" s="10" t="str">
        <f t="shared" ca="1" si="1"/>
        <v>10 x 0685</v>
      </c>
      <c r="C18" s="9">
        <f t="shared" ca="1" si="2"/>
        <v>205.35499999999999</v>
      </c>
      <c r="D18" s="8">
        <f t="shared" si="9"/>
        <v>18</v>
      </c>
      <c r="E18" s="10" t="str">
        <f t="shared" ca="1" si="3"/>
        <v>GV7417PO</v>
      </c>
      <c r="F18" s="10" t="str">
        <f t="shared" ca="1" si="4"/>
        <v>10 x 1060</v>
      </c>
      <c r="G18" s="9">
        <f t="shared" ca="1" si="5"/>
        <v>270.86759999999998</v>
      </c>
      <c r="H18" s="8">
        <f t="shared" si="10"/>
        <v>74</v>
      </c>
      <c r="I18" s="10" t="str">
        <f t="shared" ca="1" si="6"/>
        <v>GV7555XL</v>
      </c>
      <c r="J18" s="10" t="str">
        <f t="shared" ca="1" si="7"/>
        <v>10 x 1410</v>
      </c>
      <c r="K18" s="9">
        <f t="shared" ca="1" si="8"/>
        <v>432.02940000000001</v>
      </c>
      <c r="L18" s="8">
        <f t="shared" si="11"/>
        <v>130</v>
      </c>
    </row>
    <row r="19" spans="1:12" x14ac:dyDescent="0.25">
      <c r="A19" s="10" t="str">
        <f t="shared" ca="1" si="0"/>
        <v>GV7272PO</v>
      </c>
      <c r="B19" s="10" t="str">
        <f t="shared" ca="1" si="1"/>
        <v>10 x 0690</v>
      </c>
      <c r="C19" s="9">
        <f t="shared" ca="1" si="2"/>
        <v>210.2192</v>
      </c>
      <c r="D19" s="8">
        <f t="shared" si="9"/>
        <v>19</v>
      </c>
      <c r="E19" s="10" t="str">
        <f t="shared" ca="1" si="3"/>
        <v>GV7422PO</v>
      </c>
      <c r="F19" s="10" t="str">
        <f t="shared" ca="1" si="4"/>
        <v>10 x 1065</v>
      </c>
      <c r="G19" s="9">
        <f t="shared" ca="1" si="5"/>
        <v>285.01799999999997</v>
      </c>
      <c r="H19" s="8">
        <f t="shared" si="10"/>
        <v>75</v>
      </c>
      <c r="I19" s="10" t="str">
        <f t="shared" ca="1" si="6"/>
        <v>GV7560PO</v>
      </c>
      <c r="J19" s="10" t="str">
        <f t="shared" ca="1" si="7"/>
        <v>10 x 1425</v>
      </c>
      <c r="K19" s="9">
        <f t="shared" ca="1" si="8"/>
        <v>336.50080000000003</v>
      </c>
      <c r="L19" s="8">
        <f t="shared" si="11"/>
        <v>131</v>
      </c>
    </row>
    <row r="20" spans="1:12" x14ac:dyDescent="0.25">
      <c r="A20" s="10" t="str">
        <f t="shared" ca="1" si="0"/>
        <v>GV6208AA</v>
      </c>
      <c r="B20" s="10" t="str">
        <f t="shared" ca="1" si="1"/>
        <v>10 x 0700</v>
      </c>
      <c r="C20" s="9">
        <f t="shared" ca="1" si="2"/>
        <v>208.035</v>
      </c>
      <c r="D20" s="8">
        <f t="shared" si="9"/>
        <v>20</v>
      </c>
      <c r="E20" s="10" t="str">
        <f t="shared" ca="1" si="3"/>
        <v>GV7423PO</v>
      </c>
      <c r="F20" s="10" t="str">
        <f t="shared" ca="1" si="4"/>
        <v>10 x 1075</v>
      </c>
      <c r="G20" s="9">
        <f t="shared" ca="1" si="5"/>
        <v>271.85919999999999</v>
      </c>
      <c r="H20" s="8">
        <f t="shared" si="10"/>
        <v>76</v>
      </c>
      <c r="I20" s="10" t="str">
        <f t="shared" ca="1" si="6"/>
        <v>GV7569PO</v>
      </c>
      <c r="J20" s="10" t="str">
        <f t="shared" ca="1" si="7"/>
        <v>10 x 1445</v>
      </c>
      <c r="K20" s="9">
        <f t="shared" ca="1" si="8"/>
        <v>336.11220000000003</v>
      </c>
      <c r="L20" s="8">
        <f t="shared" si="11"/>
        <v>132</v>
      </c>
    </row>
    <row r="21" spans="1:12" x14ac:dyDescent="0.25">
      <c r="A21" s="10" t="str">
        <f t="shared" ca="1" si="0"/>
        <v>GV7277PO</v>
      </c>
      <c r="B21" s="10" t="str">
        <f t="shared" ca="1" si="1"/>
        <v>10 x 0705</v>
      </c>
      <c r="C21" s="9">
        <f t="shared" ca="1" si="2"/>
        <v>264.86439999999999</v>
      </c>
      <c r="D21" s="8">
        <f t="shared" si="9"/>
        <v>21</v>
      </c>
      <c r="E21" s="10" t="str">
        <f t="shared" ca="1" si="3"/>
        <v>GV7427PO</v>
      </c>
      <c r="F21" s="10" t="str">
        <f t="shared" ca="1" si="4"/>
        <v>10 x 1085</v>
      </c>
      <c r="G21" s="9">
        <f t="shared" ca="1" si="5"/>
        <v>274.86080000000004</v>
      </c>
      <c r="H21" s="8">
        <f t="shared" si="10"/>
        <v>77</v>
      </c>
      <c r="I21" s="10" t="str">
        <f t="shared" ca="1" si="6"/>
        <v>GV7571PO</v>
      </c>
      <c r="J21" s="10" t="str">
        <f t="shared" ca="1" si="7"/>
        <v>10 x 1450</v>
      </c>
      <c r="K21" s="9">
        <f t="shared" ca="1" si="8"/>
        <v>360.15179999999998</v>
      </c>
      <c r="L21" s="8">
        <f t="shared" si="11"/>
        <v>133</v>
      </c>
    </row>
    <row r="22" spans="1:12" x14ac:dyDescent="0.25">
      <c r="A22" s="10" t="str">
        <f t="shared" ca="1" si="0"/>
        <v>GV7280PO</v>
      </c>
      <c r="B22" s="10" t="str">
        <f t="shared" ca="1" si="1"/>
        <v>10 x 0710</v>
      </c>
      <c r="C22" s="9">
        <f t="shared" ca="1" si="2"/>
        <v>205.35499999999999</v>
      </c>
      <c r="D22" s="8">
        <f t="shared" si="9"/>
        <v>22</v>
      </c>
      <c r="E22" s="10" t="str">
        <f t="shared" ca="1" si="3"/>
        <v>GV7430XL</v>
      </c>
      <c r="F22" s="10" t="str">
        <f t="shared" ca="1" si="4"/>
        <v>10 x 1090</v>
      </c>
      <c r="G22" s="9">
        <f t="shared" ca="1" si="5"/>
        <v>299.6508</v>
      </c>
      <c r="H22" s="8">
        <f t="shared" si="10"/>
        <v>78</v>
      </c>
      <c r="I22" s="10" t="str">
        <f t="shared" ca="1" si="6"/>
        <v>GV7575XL</v>
      </c>
      <c r="J22" s="10" t="str">
        <f t="shared" ca="1" si="7"/>
        <v>10 x 1460</v>
      </c>
      <c r="K22" s="9">
        <f t="shared" ca="1" si="8"/>
        <v>445.68400000000003</v>
      </c>
      <c r="L22" s="8">
        <f t="shared" si="11"/>
        <v>134</v>
      </c>
    </row>
    <row r="23" spans="1:12" x14ac:dyDescent="0.25">
      <c r="A23" s="10" t="str">
        <f t="shared" ca="1" si="0"/>
        <v>GV7285PO</v>
      </c>
      <c r="B23" s="10" t="str">
        <f t="shared" ca="1" si="1"/>
        <v>10 x 0725</v>
      </c>
      <c r="C23" s="9">
        <f t="shared" ca="1" si="2"/>
        <v>209.2276</v>
      </c>
      <c r="D23" s="8">
        <f t="shared" si="9"/>
        <v>23</v>
      </c>
      <c r="E23" s="10" t="str">
        <f t="shared" ca="1" si="3"/>
        <v>GV7425XL</v>
      </c>
      <c r="F23" s="10" t="str">
        <f t="shared" ca="1" si="4"/>
        <v>10 x 1095</v>
      </c>
      <c r="G23" s="9">
        <f t="shared" ca="1" si="5"/>
        <v>389.10919999999999</v>
      </c>
      <c r="H23" s="8">
        <f t="shared" si="10"/>
        <v>79</v>
      </c>
      <c r="I23" s="10" t="str">
        <f t="shared" ca="1" si="6"/>
        <v>GV7580XL</v>
      </c>
      <c r="J23" s="10" t="str">
        <f t="shared" ca="1" si="7"/>
        <v>10 x 1475</v>
      </c>
      <c r="K23" s="9">
        <f t="shared" ca="1" si="8"/>
        <v>334.28980000000001</v>
      </c>
      <c r="L23" s="8">
        <f t="shared" si="11"/>
        <v>135</v>
      </c>
    </row>
    <row r="24" spans="1:12" x14ac:dyDescent="0.25">
      <c r="A24" s="10" t="str">
        <f t="shared" ca="1" si="0"/>
        <v>GV7287PO</v>
      </c>
      <c r="B24" s="10" t="str">
        <f t="shared" ca="1" si="1"/>
        <v>10 x 0730</v>
      </c>
      <c r="C24" s="9">
        <f t="shared" ca="1" si="2"/>
        <v>210.3398</v>
      </c>
      <c r="D24" s="8">
        <f t="shared" si="9"/>
        <v>24</v>
      </c>
      <c r="E24" s="10" t="str">
        <f t="shared" ca="1" si="3"/>
        <v>GV7434PO</v>
      </c>
      <c r="F24" s="10" t="str">
        <f t="shared" ca="1" si="4"/>
        <v>10 x 1100</v>
      </c>
      <c r="G24" s="9">
        <f t="shared" ca="1" si="5"/>
        <v>259.82600000000002</v>
      </c>
      <c r="H24" s="8">
        <f t="shared" si="10"/>
        <v>80</v>
      </c>
      <c r="I24" s="10" t="str">
        <f t="shared" ca="1" si="6"/>
        <v>GV7585XL</v>
      </c>
      <c r="J24" s="10" t="str">
        <f t="shared" ca="1" si="7"/>
        <v>10 x 1490</v>
      </c>
      <c r="K24" s="9">
        <f t="shared" ca="1" si="8"/>
        <v>462.43400000000003</v>
      </c>
      <c r="L24" s="8">
        <f t="shared" si="11"/>
        <v>136</v>
      </c>
    </row>
    <row r="25" spans="1:12" x14ac:dyDescent="0.25">
      <c r="A25" s="10" t="str">
        <f t="shared" ca="1" si="0"/>
        <v>GV7290PO</v>
      </c>
      <c r="B25" s="10" t="str">
        <f t="shared" ca="1" si="1"/>
        <v>10 x 0735</v>
      </c>
      <c r="C25" s="9">
        <f t="shared" ca="1" si="2"/>
        <v>210.2192</v>
      </c>
      <c r="D25" s="8">
        <f t="shared" si="9"/>
        <v>25</v>
      </c>
      <c r="E25" s="10" t="str">
        <f t="shared" ca="1" si="3"/>
        <v>GV7435PO</v>
      </c>
      <c r="F25" s="10" t="str">
        <f t="shared" ca="1" si="4"/>
        <v>10 x 1105</v>
      </c>
      <c r="G25" s="9">
        <f t="shared" ca="1" si="5"/>
        <v>227.8134</v>
      </c>
      <c r="H25" s="8">
        <f t="shared" si="10"/>
        <v>81</v>
      </c>
      <c r="I25" s="10" t="str">
        <f t="shared" ca="1" si="6"/>
        <v>GV6241AA</v>
      </c>
      <c r="J25" s="10" t="str">
        <f t="shared" ca="1" si="7"/>
        <v>10 x 1525</v>
      </c>
      <c r="K25" s="9">
        <f t="shared" ca="1" si="8"/>
        <v>351.30780000000004</v>
      </c>
      <c r="L25" s="8">
        <f t="shared" si="11"/>
        <v>137</v>
      </c>
    </row>
    <row r="26" spans="1:12" x14ac:dyDescent="0.25">
      <c r="A26" s="10" t="str">
        <f t="shared" ca="1" si="0"/>
        <v>GV7291PO</v>
      </c>
      <c r="B26" s="10" t="str">
        <f t="shared" ca="1" si="1"/>
        <v>10 x 0740</v>
      </c>
      <c r="C26" s="9">
        <f t="shared" ca="1" si="2"/>
        <v>221.98439999999999</v>
      </c>
      <c r="D26" s="8">
        <f t="shared" si="9"/>
        <v>26</v>
      </c>
      <c r="E26" s="10" t="str">
        <f t="shared" ca="1" si="3"/>
        <v>GV6268AA</v>
      </c>
      <c r="F26" s="10" t="str">
        <f t="shared" ca="1" si="4"/>
        <v>10 x 1113</v>
      </c>
      <c r="G26" s="9">
        <f t="shared" ca="1" si="5"/>
        <v>286.9744</v>
      </c>
      <c r="H26" s="8">
        <f t="shared" si="10"/>
        <v>82</v>
      </c>
      <c r="I26" s="10" t="str">
        <f t="shared" ca="1" si="6"/>
        <v>GV7603XL</v>
      </c>
      <c r="J26" s="10" t="str">
        <f t="shared" ca="1" si="7"/>
        <v>10 x 1532</v>
      </c>
      <c r="K26" s="9">
        <f t="shared" ca="1" si="8"/>
        <v>404.17079999999999</v>
      </c>
      <c r="L26" s="8">
        <f t="shared" si="11"/>
        <v>138</v>
      </c>
    </row>
    <row r="27" spans="1:12" x14ac:dyDescent="0.25">
      <c r="A27" s="10" t="str">
        <f t="shared" ca="1" si="0"/>
        <v>GV7293PO</v>
      </c>
      <c r="B27" s="10" t="str">
        <f t="shared" ca="1" si="1"/>
        <v>10 x 0745</v>
      </c>
      <c r="C27" s="9">
        <f t="shared" ca="1" si="2"/>
        <v>213.77019999999999</v>
      </c>
      <c r="D27" s="8">
        <f t="shared" si="9"/>
        <v>27</v>
      </c>
      <c r="E27" s="10" t="str">
        <f t="shared" ca="1" si="3"/>
        <v>GV7439PO</v>
      </c>
      <c r="F27" s="10" t="str">
        <f t="shared" ca="1" si="4"/>
        <v>10 x 1115</v>
      </c>
      <c r="G27" s="9">
        <f t="shared" ca="1" si="5"/>
        <v>301.68759999999997</v>
      </c>
      <c r="H27" s="8">
        <f t="shared" si="10"/>
        <v>83</v>
      </c>
      <c r="I27" s="10" t="str">
        <f t="shared" ca="1" si="6"/>
        <v>GV7612XL</v>
      </c>
      <c r="J27" s="10" t="str">
        <f t="shared" ca="1" si="7"/>
        <v>10 x 1550</v>
      </c>
      <c r="K27" s="9">
        <f t="shared" ca="1" si="8"/>
        <v>343.84400000000005</v>
      </c>
      <c r="L27" s="8">
        <f t="shared" si="11"/>
        <v>139</v>
      </c>
    </row>
    <row r="28" spans="1:12" x14ac:dyDescent="0.25">
      <c r="A28" s="10" t="str">
        <f t="shared" ca="1" si="0"/>
        <v>GV7295PO</v>
      </c>
      <c r="B28" s="10" t="str">
        <f t="shared" ca="1" si="1"/>
        <v>10 x 0750</v>
      </c>
      <c r="C28" s="9">
        <f t="shared" ca="1" si="2"/>
        <v>212.89920000000001</v>
      </c>
      <c r="D28" s="8">
        <f t="shared" si="9"/>
        <v>28</v>
      </c>
      <c r="E28" s="10" t="str">
        <f t="shared" ca="1" si="3"/>
        <v>GV7441PO</v>
      </c>
      <c r="F28" s="10" t="str">
        <f t="shared" ca="1" si="4"/>
        <v>10 x 1120</v>
      </c>
      <c r="G28" s="9">
        <f t="shared" ca="1" si="5"/>
        <v>286.54560000000004</v>
      </c>
      <c r="H28" s="8">
        <f t="shared" si="10"/>
        <v>84</v>
      </c>
      <c r="I28" s="10" t="str">
        <f t="shared" ca="1" si="6"/>
        <v>GV7613PO</v>
      </c>
      <c r="J28" s="10" t="str">
        <f t="shared" ca="1" si="7"/>
        <v>10 x 1555</v>
      </c>
      <c r="K28" s="9">
        <f t="shared" ca="1" si="8"/>
        <v>328.39379999999994</v>
      </c>
      <c r="L28" s="8">
        <f t="shared" si="11"/>
        <v>140</v>
      </c>
    </row>
    <row r="29" spans="1:12" x14ac:dyDescent="0.25">
      <c r="A29" s="10" t="str">
        <f t="shared" ca="1" si="0"/>
        <v>GV7297PO</v>
      </c>
      <c r="B29" s="10" t="str">
        <f t="shared" ca="1" si="1"/>
        <v>10 x 0755</v>
      </c>
      <c r="C29" s="9">
        <f t="shared" ca="1" si="2"/>
        <v>213.89080000000001</v>
      </c>
      <c r="D29" s="8">
        <f t="shared" si="9"/>
        <v>29</v>
      </c>
      <c r="E29" s="10" t="str">
        <f t="shared" ca="1" si="3"/>
        <v>GV6225AA</v>
      </c>
      <c r="F29" s="10" t="str">
        <f t="shared" ca="1" si="4"/>
        <v>10 x 1125</v>
      </c>
      <c r="G29" s="9">
        <f t="shared" ca="1" si="5"/>
        <v>283.87900000000002</v>
      </c>
      <c r="H29" s="8">
        <f t="shared" si="10"/>
        <v>85</v>
      </c>
      <c r="I29" s="10" t="str">
        <f t="shared" ca="1" si="6"/>
        <v>GV7640PO</v>
      </c>
      <c r="J29" s="10" t="str">
        <f t="shared" ca="1" si="7"/>
        <v>10 x 1625</v>
      </c>
      <c r="K29" s="9">
        <f t="shared" ca="1" si="8"/>
        <v>389.13599999999997</v>
      </c>
      <c r="L29" s="8">
        <f t="shared" si="11"/>
        <v>141</v>
      </c>
    </row>
    <row r="30" spans="1:12" x14ac:dyDescent="0.25">
      <c r="A30" s="10" t="str">
        <f t="shared" ca="1" si="0"/>
        <v>GV7300PO</v>
      </c>
      <c r="B30" s="10" t="str">
        <f t="shared" ca="1" si="1"/>
        <v>10 x 0760</v>
      </c>
      <c r="C30" s="9">
        <f t="shared" ca="1" si="2"/>
        <v>218.21899999999999</v>
      </c>
      <c r="D30" s="8">
        <f t="shared" si="9"/>
        <v>30</v>
      </c>
      <c r="E30" s="10" t="str">
        <f t="shared" ca="1" si="3"/>
        <v>GV7445PO</v>
      </c>
      <c r="F30" s="10" t="str">
        <f t="shared" ca="1" si="4"/>
        <v>10 x 1130</v>
      </c>
      <c r="G30" s="9">
        <f t="shared" ca="1" si="5"/>
        <v>223.0564</v>
      </c>
      <c r="H30" s="8">
        <f t="shared" si="10"/>
        <v>86</v>
      </c>
      <c r="I30" s="10" t="str">
        <f t="shared" ca="1" si="6"/>
        <v>GV7647PO</v>
      </c>
      <c r="J30" s="10" t="str">
        <f t="shared" ca="1" si="7"/>
        <v>10 x 1645</v>
      </c>
      <c r="K30" s="9">
        <f t="shared" ca="1" si="8"/>
        <v>447.6404</v>
      </c>
      <c r="L30" s="8">
        <f t="shared" si="11"/>
        <v>142</v>
      </c>
    </row>
    <row r="31" spans="1:12" x14ac:dyDescent="0.25">
      <c r="A31" s="10" t="str">
        <f t="shared" ca="1" si="0"/>
        <v>GV7301PO</v>
      </c>
      <c r="B31" s="10" t="str">
        <f t="shared" ca="1" si="1"/>
        <v>10 x 0765</v>
      </c>
      <c r="C31" s="9">
        <f t="shared" ca="1" si="2"/>
        <v>232.35599999999999</v>
      </c>
      <c r="D31" s="8">
        <f t="shared" si="9"/>
        <v>31</v>
      </c>
      <c r="E31" s="10" t="str">
        <f t="shared" ca="1" si="3"/>
        <v>GV6269MC</v>
      </c>
      <c r="F31" s="10" t="str">
        <f t="shared" ca="1" si="4"/>
        <v>10 x 1138</v>
      </c>
      <c r="G31" s="9">
        <f t="shared" ca="1" si="5"/>
        <v>262.34519999999998</v>
      </c>
      <c r="H31" s="8">
        <f t="shared" si="10"/>
        <v>87</v>
      </c>
      <c r="I31" s="10" t="str">
        <f t="shared" ca="1" si="6"/>
        <v>GV7650PO</v>
      </c>
      <c r="J31" s="10" t="str">
        <f t="shared" ca="1" si="7"/>
        <v>10 x 1650</v>
      </c>
      <c r="K31" s="9">
        <f t="shared" ca="1" si="8"/>
        <v>387.47440000000006</v>
      </c>
      <c r="L31" s="8">
        <f t="shared" si="11"/>
        <v>143</v>
      </c>
    </row>
    <row r="32" spans="1:12" x14ac:dyDescent="0.25">
      <c r="A32" s="10" t="str">
        <f t="shared" ca="1" si="0"/>
        <v>GV7305PO</v>
      </c>
      <c r="B32" s="10" t="str">
        <f t="shared" ca="1" si="1"/>
        <v>10 x 0775</v>
      </c>
      <c r="C32" s="9">
        <f t="shared" ca="1" si="2"/>
        <v>215.24419999999998</v>
      </c>
      <c r="D32" s="8">
        <f t="shared" si="9"/>
        <v>32</v>
      </c>
      <c r="E32" s="10" t="str">
        <f t="shared" ca="1" si="3"/>
        <v>GV7449PO</v>
      </c>
      <c r="F32" s="10" t="str">
        <f t="shared" ca="1" si="4"/>
        <v>10 x 1140</v>
      </c>
      <c r="G32" s="9">
        <f t="shared" ca="1" si="5"/>
        <v>288.58240000000001</v>
      </c>
      <c r="H32" s="8">
        <f t="shared" si="10"/>
        <v>88</v>
      </c>
      <c r="I32" s="10" t="str">
        <f t="shared" ca="1" si="6"/>
        <v>GV7674PO</v>
      </c>
      <c r="J32" s="10" t="str">
        <f t="shared" ca="1" si="7"/>
        <v>10 x 1710</v>
      </c>
      <c r="K32" s="9">
        <f t="shared" ca="1" si="8"/>
        <v>336.11220000000003</v>
      </c>
      <c r="L32" s="8">
        <f t="shared" si="11"/>
        <v>144</v>
      </c>
    </row>
    <row r="33" spans="1:12" x14ac:dyDescent="0.25">
      <c r="A33" s="10" t="str">
        <f t="shared" ca="1" si="0"/>
        <v>GV6273PO</v>
      </c>
      <c r="B33" s="10" t="str">
        <f t="shared" ca="1" si="1"/>
        <v>10 x 0785</v>
      </c>
      <c r="C33" s="9">
        <f t="shared" ca="1" si="2"/>
        <v>217.8304</v>
      </c>
      <c r="D33" s="8">
        <f t="shared" si="9"/>
        <v>33</v>
      </c>
      <c r="E33" s="10" t="str">
        <f t="shared" ca="1" si="3"/>
        <v>GV7451PO</v>
      </c>
      <c r="F33" s="10" t="str">
        <f t="shared" ca="1" si="4"/>
        <v>10 x 1145</v>
      </c>
      <c r="G33" s="9">
        <f t="shared" ca="1" si="5"/>
        <v>306.69920000000002</v>
      </c>
      <c r="H33" s="8">
        <f t="shared" si="10"/>
        <v>89</v>
      </c>
      <c r="I33" s="10" t="str">
        <f t="shared" ca="1" si="6"/>
        <v>GV7703PO</v>
      </c>
      <c r="J33" s="10" t="str">
        <f t="shared" ca="1" si="7"/>
        <v>10 x 1785</v>
      </c>
      <c r="K33" s="9">
        <f t="shared" ca="1" si="8"/>
        <v>390.32860000000005</v>
      </c>
      <c r="L33" s="8">
        <f t="shared" si="11"/>
        <v>145</v>
      </c>
    </row>
    <row r="34" spans="1:12" x14ac:dyDescent="0.25">
      <c r="A34" s="10" t="str">
        <f t="shared" ca="1" si="0"/>
        <v>GV7312PO</v>
      </c>
      <c r="B34" s="10" t="str">
        <f t="shared" ca="1" si="1"/>
        <v>10 x 0790</v>
      </c>
      <c r="C34" s="9">
        <f t="shared" ca="1" si="2"/>
        <v>233.09299999999996</v>
      </c>
      <c r="D34" s="8">
        <f t="shared" si="9"/>
        <v>34</v>
      </c>
      <c r="E34" s="10" t="str">
        <f t="shared" ca="1" si="3"/>
        <v>GV7450PO</v>
      </c>
      <c r="F34" s="10" t="str">
        <f t="shared" ca="1" si="4"/>
        <v>10 x 1150</v>
      </c>
      <c r="G34" s="9" t="e">
        <f t="shared" ca="1" si="5"/>
        <v>#N/A</v>
      </c>
      <c r="H34" s="8">
        <f t="shared" si="10"/>
        <v>90</v>
      </c>
      <c r="I34" s="10" t="str">
        <f t="shared" ca="1" si="6"/>
        <v>GV7743XL</v>
      </c>
      <c r="J34" s="10" t="str">
        <f t="shared" ca="1" si="7"/>
        <v>10 x 1887</v>
      </c>
      <c r="K34" s="9">
        <f t="shared" ca="1" si="8"/>
        <v>516.07420000000002</v>
      </c>
      <c r="L34" s="8">
        <f t="shared" si="11"/>
        <v>146</v>
      </c>
    </row>
    <row r="35" spans="1:12" x14ac:dyDescent="0.25">
      <c r="A35" s="10" t="str">
        <f t="shared" ca="1" si="0"/>
        <v>GV7315PO</v>
      </c>
      <c r="B35" s="10" t="str">
        <f t="shared" ca="1" si="1"/>
        <v>10 x 0800</v>
      </c>
      <c r="C35" s="9">
        <f t="shared" ca="1" si="2"/>
        <v>220.22899999999998</v>
      </c>
      <c r="D35" s="8">
        <f t="shared" si="9"/>
        <v>35</v>
      </c>
      <c r="E35" s="10" t="str">
        <f t="shared" ca="1" si="3"/>
        <v>GV7458PO</v>
      </c>
      <c r="F35" s="10" t="str">
        <f t="shared" ca="1" si="4"/>
        <v>10 x 1155</v>
      </c>
      <c r="G35" s="9">
        <f t="shared" ca="1" si="5"/>
        <v>288.11339999999996</v>
      </c>
      <c r="H35" s="8">
        <f t="shared" si="10"/>
        <v>91</v>
      </c>
      <c r="I35" s="10" t="str">
        <f t="shared" ca="1" si="6"/>
        <v>GV6301AA</v>
      </c>
      <c r="J35" s="10" t="str">
        <f t="shared" ca="1" si="7"/>
        <v>11 x 0528</v>
      </c>
      <c r="K35" s="9">
        <f t="shared" ca="1" si="8"/>
        <v>240.08779999999996</v>
      </c>
      <c r="L35" s="8">
        <f t="shared" si="11"/>
        <v>147</v>
      </c>
    </row>
    <row r="36" spans="1:12" x14ac:dyDescent="0.25">
      <c r="A36" s="10" t="str">
        <f t="shared" ref="A36:A67" ca="1" si="12">INDIRECT(ADDRESS(D36,1,1,1,"Trapezoidales (V)"))</f>
        <v>GV7317PO</v>
      </c>
      <c r="B36" s="10" t="str">
        <f t="shared" ref="B36:B67" ca="1" si="13">INDIRECT(ADDRESS(D36,6,1,1,"Trapezoidales (V)"))</f>
        <v>10 x 0805</v>
      </c>
      <c r="C36" s="9">
        <f t="shared" ref="C36:C67" ca="1" si="14">INDIRECT(ADDRESS(D36,5,1,1,"Trapezoidales (V)"))</f>
        <v>249.38740000000001</v>
      </c>
      <c r="D36" s="8">
        <f t="shared" si="9"/>
        <v>36</v>
      </c>
      <c r="E36" s="10" t="str">
        <f t="shared" ref="E36:E67" ca="1" si="15">INDIRECT(ADDRESS(H36,1,1,1,"Trapezoidales (V)"))</f>
        <v>GV7461PO</v>
      </c>
      <c r="F36" s="10" t="str">
        <f t="shared" ref="F36:F67" ca="1" si="16">INDIRECT(ADDRESS(H36,6,1,1,"Trapezoidales (V)"))</f>
        <v>10 x 1170</v>
      </c>
      <c r="G36" s="9">
        <f t="shared" ref="G36:G67" ca="1" si="17">INDIRECT(ADDRESS(H36,5,1,1,"Trapezoidales (V)"))</f>
        <v>292.74979999999999</v>
      </c>
      <c r="H36" s="8">
        <f t="shared" si="10"/>
        <v>92</v>
      </c>
      <c r="I36" s="10" t="str">
        <f t="shared" ref="I36:I67" ca="1" si="18">INDIRECT(ADDRESS(L36,1,1,1,"Trapezoidales (V)"))</f>
        <v>GV6306AA</v>
      </c>
      <c r="J36" s="10" t="str">
        <f t="shared" ref="J36:J67" ca="1" si="19">INDIRECT(ADDRESS(L36,6,1,1,"Trapezoidales (V)"))</f>
        <v>11,9 x 0650</v>
      </c>
      <c r="K36" s="9">
        <f t="shared" ref="K36:K67" ca="1" si="20">INDIRECT(ADDRESS(L36,5,1,1,"Trapezoidales (V)"))</f>
        <v>247.37740000000002</v>
      </c>
      <c r="L36" s="8">
        <f t="shared" si="11"/>
        <v>148</v>
      </c>
    </row>
    <row r="37" spans="1:12" x14ac:dyDescent="0.25">
      <c r="A37" s="10" t="str">
        <f t="shared" ca="1" si="12"/>
        <v>GV7320PO</v>
      </c>
      <c r="B37" s="10" t="str">
        <f t="shared" ca="1" si="13"/>
        <v>10 x 0810</v>
      </c>
      <c r="C37" s="9">
        <f t="shared" ca="1" si="14"/>
        <v>228.5504</v>
      </c>
      <c r="D37" s="8">
        <f t="shared" si="9"/>
        <v>37</v>
      </c>
      <c r="E37" s="10" t="str">
        <f t="shared" ca="1" si="15"/>
        <v>GV7466PO</v>
      </c>
      <c r="F37" s="10" t="str">
        <f t="shared" ca="1" si="16"/>
        <v>10 x 1175</v>
      </c>
      <c r="G37" s="9">
        <f t="shared" ca="1" si="17"/>
        <v>288.85040000000004</v>
      </c>
      <c r="H37" s="8">
        <f t="shared" si="10"/>
        <v>93</v>
      </c>
      <c r="I37" s="10" t="str">
        <f t="shared" ca="1" si="18"/>
        <v>GV8264PO</v>
      </c>
      <c r="J37" s="10" t="str">
        <f t="shared" ca="1" si="19"/>
        <v>11 x 0670</v>
      </c>
      <c r="K37" s="9">
        <f t="shared" ca="1" si="20"/>
        <v>219.96100000000001</v>
      </c>
      <c r="L37" s="8">
        <f t="shared" si="11"/>
        <v>149</v>
      </c>
    </row>
    <row r="38" spans="1:12" x14ac:dyDescent="0.25">
      <c r="A38" s="10" t="str">
        <f t="shared" ca="1" si="12"/>
        <v>GV7325PO</v>
      </c>
      <c r="B38" s="10" t="str">
        <f t="shared" ca="1" si="13"/>
        <v>10 x 0825</v>
      </c>
      <c r="C38" s="9">
        <f t="shared" ca="1" si="14"/>
        <v>224.45</v>
      </c>
      <c r="D38" s="8">
        <f t="shared" si="9"/>
        <v>38</v>
      </c>
      <c r="E38" s="10" t="str">
        <f t="shared" ca="1" si="15"/>
        <v>GV7465PO</v>
      </c>
      <c r="F38" s="10" t="str">
        <f t="shared" ca="1" si="16"/>
        <v>10 x 1180</v>
      </c>
      <c r="G38" s="9">
        <f t="shared" ca="1" si="17"/>
        <v>317.16459999999995</v>
      </c>
      <c r="H38" s="8">
        <f t="shared" si="10"/>
        <v>94</v>
      </c>
      <c r="I38" s="10" t="str">
        <f t="shared" ca="1" si="18"/>
        <v>GV6380MC</v>
      </c>
      <c r="J38" s="10" t="str">
        <f t="shared" ca="1" si="19"/>
        <v>11,5 x 0685</v>
      </c>
      <c r="K38" s="9">
        <f t="shared" ca="1" si="20"/>
        <v>236.02759999999998</v>
      </c>
      <c r="L38" s="8">
        <f t="shared" si="11"/>
        <v>150</v>
      </c>
    </row>
    <row r="39" spans="1:12" x14ac:dyDescent="0.25">
      <c r="A39" s="10" t="str">
        <f t="shared" ca="1" si="12"/>
        <v>GV6271AA</v>
      </c>
      <c r="B39" s="10" t="str">
        <f t="shared" ca="1" si="13"/>
        <v>10 x 0838</v>
      </c>
      <c r="C39" s="9">
        <f t="shared" ca="1" si="14"/>
        <v>239.53839999999997</v>
      </c>
      <c r="D39" s="8">
        <f t="shared" si="9"/>
        <v>39</v>
      </c>
      <c r="E39" s="10" t="str">
        <f t="shared" ca="1" si="15"/>
        <v>GV7471PO</v>
      </c>
      <c r="F39" s="10" t="str">
        <f t="shared" ca="1" si="16"/>
        <v>10 x 1195</v>
      </c>
      <c r="G39" s="9">
        <f t="shared" ca="1" si="17"/>
        <v>332.42719999999997</v>
      </c>
      <c r="H39" s="8">
        <f t="shared" si="10"/>
        <v>95</v>
      </c>
      <c r="I39" s="10" t="str">
        <f t="shared" ca="1" si="18"/>
        <v>GV8287PO</v>
      </c>
      <c r="J39" s="10" t="str">
        <f t="shared" ca="1" si="19"/>
        <v>11 x 0730</v>
      </c>
      <c r="K39" s="9">
        <f t="shared" ca="1" si="20"/>
        <v>221.50200000000001</v>
      </c>
      <c r="L39" s="8">
        <f t="shared" si="11"/>
        <v>151</v>
      </c>
    </row>
    <row r="40" spans="1:12" x14ac:dyDescent="0.25">
      <c r="A40" s="10" t="str">
        <f t="shared" ca="1" si="12"/>
        <v>GV7330PO</v>
      </c>
      <c r="B40" s="10" t="str">
        <f t="shared" ca="1" si="13"/>
        <v>10 x 0840</v>
      </c>
      <c r="C40" s="9">
        <f t="shared" ca="1" si="14"/>
        <v>240.4898</v>
      </c>
      <c r="D40" s="8">
        <f t="shared" si="9"/>
        <v>40</v>
      </c>
      <c r="E40" s="10" t="str">
        <f t="shared" ca="1" si="15"/>
        <v>GV7474PO</v>
      </c>
      <c r="F40" s="10" t="str">
        <f t="shared" ca="1" si="16"/>
        <v>10 x 1200</v>
      </c>
      <c r="G40" s="9">
        <f t="shared" ca="1" si="17"/>
        <v>291.18200000000002</v>
      </c>
      <c r="H40" s="8">
        <f t="shared" si="10"/>
        <v>96</v>
      </c>
      <c r="I40" s="10" t="str">
        <f t="shared" ca="1" si="18"/>
        <v>GV8293PO</v>
      </c>
      <c r="J40" s="10" t="str">
        <f t="shared" ca="1" si="19"/>
        <v>11 x 0745</v>
      </c>
      <c r="K40" s="9">
        <f t="shared" ca="1" si="20"/>
        <v>213.77019999999999</v>
      </c>
      <c r="L40" s="8">
        <f t="shared" si="11"/>
        <v>152</v>
      </c>
    </row>
    <row r="41" spans="1:12" x14ac:dyDescent="0.25">
      <c r="A41" s="10" t="str">
        <f t="shared" ca="1" si="12"/>
        <v>GV7335PO</v>
      </c>
      <c r="B41" s="10" t="str">
        <f t="shared" ca="1" si="13"/>
        <v>10 x 0850</v>
      </c>
      <c r="C41" s="9">
        <f t="shared" ca="1" si="14"/>
        <v>229.23379999999997</v>
      </c>
      <c r="D41" s="8">
        <f t="shared" si="9"/>
        <v>41</v>
      </c>
      <c r="E41" s="10" t="str">
        <f t="shared" ca="1" si="15"/>
        <v>GV7475XL</v>
      </c>
      <c r="F41" s="10" t="str">
        <f t="shared" ca="1" si="16"/>
        <v>10 x 1205</v>
      </c>
      <c r="G41" s="9">
        <f t="shared" ca="1" si="17"/>
        <v>366.61059999999998</v>
      </c>
      <c r="H41" s="8">
        <f t="shared" si="10"/>
        <v>97</v>
      </c>
      <c r="I41" s="10" t="str">
        <f t="shared" ca="1" si="18"/>
        <v>GV6389AA</v>
      </c>
      <c r="J41" s="10" t="str">
        <f t="shared" ca="1" si="19"/>
        <v>11,5 x 0755</v>
      </c>
      <c r="K41" s="9">
        <f t="shared" ca="1" si="20"/>
        <v>259.59819999999996</v>
      </c>
      <c r="L41" s="8">
        <f t="shared" si="11"/>
        <v>153</v>
      </c>
    </row>
    <row r="42" spans="1:12" x14ac:dyDescent="0.25">
      <c r="A42" s="10" t="str">
        <f t="shared" ca="1" si="12"/>
        <v>GV7341PO</v>
      </c>
      <c r="B42" s="10" t="str">
        <f t="shared" ca="1" si="13"/>
        <v>10 x 0865</v>
      </c>
      <c r="C42" s="9">
        <f t="shared" ca="1" si="14"/>
        <v>241.87</v>
      </c>
      <c r="D42" s="8">
        <f t="shared" si="9"/>
        <v>42</v>
      </c>
      <c r="E42" s="10" t="str">
        <f t="shared" ca="1" si="15"/>
        <v>GV7476PO</v>
      </c>
      <c r="F42" s="10" t="str">
        <f t="shared" ca="1" si="16"/>
        <v>10 x 1210</v>
      </c>
      <c r="G42" s="9">
        <f t="shared" ca="1" si="17"/>
        <v>264.52940000000001</v>
      </c>
      <c r="H42" s="8">
        <f t="shared" si="10"/>
        <v>98</v>
      </c>
      <c r="I42" s="10" t="str">
        <f t="shared" ca="1" si="18"/>
        <v>GV6310AA</v>
      </c>
      <c r="J42" s="10" t="str">
        <f t="shared" ca="1" si="19"/>
        <v>11,9 x 0758</v>
      </c>
      <c r="K42" s="9">
        <f t="shared" ca="1" si="20"/>
        <v>246.97539999999998</v>
      </c>
      <c r="L42" s="8">
        <f t="shared" si="11"/>
        <v>154</v>
      </c>
    </row>
    <row r="43" spans="1:12" x14ac:dyDescent="0.25">
      <c r="A43" s="10" t="str">
        <f t="shared" ca="1" si="12"/>
        <v>GV7344PO</v>
      </c>
      <c r="B43" s="10" t="str">
        <f t="shared" ca="1" si="13"/>
        <v>10 x 0870</v>
      </c>
      <c r="C43" s="9">
        <f t="shared" ca="1" si="14"/>
        <v>247.83299999999997</v>
      </c>
      <c r="D43" s="8">
        <f t="shared" si="9"/>
        <v>43</v>
      </c>
      <c r="E43" s="10" t="str">
        <f t="shared" ca="1" si="15"/>
        <v>GV7478PO</v>
      </c>
      <c r="F43" s="10" t="str">
        <f t="shared" ca="1" si="16"/>
        <v>10 x 1215</v>
      </c>
      <c r="G43" s="9">
        <f t="shared" ca="1" si="17"/>
        <v>311.50979999999998</v>
      </c>
      <c r="H43" s="8">
        <f t="shared" si="10"/>
        <v>99</v>
      </c>
      <c r="I43" s="10" t="str">
        <f t="shared" ca="1" si="18"/>
        <v>GV8309PO</v>
      </c>
      <c r="J43" s="10" t="str">
        <f t="shared" ca="1" si="19"/>
        <v>11 x 0785</v>
      </c>
      <c r="K43" s="9">
        <f t="shared" ca="1" si="20"/>
        <v>275.71839999999997</v>
      </c>
      <c r="L43" s="8">
        <f t="shared" si="11"/>
        <v>155</v>
      </c>
    </row>
    <row r="44" spans="1:12" x14ac:dyDescent="0.25">
      <c r="A44" s="10" t="str">
        <f t="shared" ca="1" si="12"/>
        <v>GV7345PO</v>
      </c>
      <c r="B44" s="10" t="str">
        <f t="shared" ca="1" si="13"/>
        <v>10 x 0875</v>
      </c>
      <c r="C44" s="9">
        <f t="shared" ca="1" si="14"/>
        <v>229.23379999999997</v>
      </c>
      <c r="D44" s="8">
        <f t="shared" si="9"/>
        <v>44</v>
      </c>
      <c r="E44" s="10" t="str">
        <f t="shared" ca="1" si="15"/>
        <v>GV7480XL</v>
      </c>
      <c r="F44" s="10" t="str">
        <f t="shared" ca="1" si="16"/>
        <v>10 x 1220</v>
      </c>
      <c r="G44" s="9">
        <f t="shared" ca="1" si="17"/>
        <v>372.14480000000003</v>
      </c>
      <c r="H44" s="8">
        <f t="shared" si="10"/>
        <v>100</v>
      </c>
      <c r="I44" s="10" t="str">
        <f t="shared" ca="1" si="18"/>
        <v>GV6390AA</v>
      </c>
      <c r="J44" s="10" t="str">
        <f t="shared" ca="1" si="19"/>
        <v>11,5 x 0790</v>
      </c>
      <c r="K44" s="9">
        <f t="shared" ca="1" si="20"/>
        <v>249.8698</v>
      </c>
      <c r="L44" s="8">
        <f t="shared" si="11"/>
        <v>156</v>
      </c>
    </row>
    <row r="45" spans="1:12" x14ac:dyDescent="0.25">
      <c r="A45" s="10" t="str">
        <f t="shared" ca="1" si="12"/>
        <v>GV6264MC</v>
      </c>
      <c r="B45" s="10" t="str">
        <f t="shared" ca="1" si="13"/>
        <v>10 x 0888</v>
      </c>
      <c r="C45" s="9">
        <f t="shared" ca="1" si="14"/>
        <v>230.23879999999997</v>
      </c>
      <c r="D45" s="8">
        <f t="shared" si="9"/>
        <v>45</v>
      </c>
      <c r="E45" s="10" t="str">
        <f t="shared" ca="1" si="15"/>
        <v>GV7484PO</v>
      </c>
      <c r="F45" s="10" t="str">
        <f t="shared" ca="1" si="16"/>
        <v>10 x 1225</v>
      </c>
      <c r="G45" s="9">
        <f t="shared" ca="1" si="17"/>
        <v>293.5136</v>
      </c>
      <c r="H45" s="8">
        <f t="shared" si="10"/>
        <v>101</v>
      </c>
      <c r="I45" s="10" t="str">
        <f t="shared" ca="1" si="18"/>
        <v>GV6312AA</v>
      </c>
      <c r="J45" s="10" t="str">
        <f t="shared" ca="1" si="19"/>
        <v>11,9 x 0793</v>
      </c>
      <c r="K45" s="9">
        <f t="shared" ca="1" si="20"/>
        <v>251.65200000000002</v>
      </c>
      <c r="L45" s="8">
        <f t="shared" si="11"/>
        <v>157</v>
      </c>
    </row>
    <row r="46" spans="1:12" x14ac:dyDescent="0.25">
      <c r="A46" s="10" t="str">
        <f t="shared" ca="1" si="12"/>
        <v>GV7350PO</v>
      </c>
      <c r="B46" s="10" t="str">
        <f t="shared" ca="1" si="13"/>
        <v>10 x 0890</v>
      </c>
      <c r="C46" s="9">
        <f t="shared" ca="1" si="14"/>
        <v>249.38740000000001</v>
      </c>
      <c r="D46" s="8">
        <f t="shared" si="9"/>
        <v>46</v>
      </c>
      <c r="E46" s="10" t="str">
        <f t="shared" ca="1" si="15"/>
        <v>GV7485PO</v>
      </c>
      <c r="F46" s="10" t="str">
        <f t="shared" ca="1" si="16"/>
        <v>10 x 1230</v>
      </c>
      <c r="G46" s="9">
        <f t="shared" ca="1" si="17"/>
        <v>307.08780000000002</v>
      </c>
      <c r="H46" s="8">
        <f t="shared" si="10"/>
        <v>102</v>
      </c>
      <c r="I46" s="10" t="str">
        <f t="shared" ca="1" si="18"/>
        <v>GV6313AA</v>
      </c>
      <c r="J46" s="10" t="str">
        <f t="shared" ca="1" si="19"/>
        <v>11,2 x 0820</v>
      </c>
      <c r="K46" s="9">
        <f t="shared" ca="1" si="20"/>
        <v>245.16640000000001</v>
      </c>
      <c r="L46" s="8">
        <f t="shared" si="11"/>
        <v>158</v>
      </c>
    </row>
    <row r="47" spans="1:12" x14ac:dyDescent="0.25">
      <c r="A47" s="10" t="str">
        <f t="shared" ca="1" si="12"/>
        <v>GV7355PO</v>
      </c>
      <c r="B47" s="10" t="str">
        <f t="shared" ca="1" si="13"/>
        <v>10 x 0900</v>
      </c>
      <c r="C47" s="9">
        <f t="shared" ca="1" si="14"/>
        <v>234.00419999999997</v>
      </c>
      <c r="D47" s="8">
        <f t="shared" si="9"/>
        <v>47</v>
      </c>
      <c r="E47" s="10" t="str">
        <f t="shared" ca="1" si="15"/>
        <v>GV7488PO</v>
      </c>
      <c r="F47" s="10" t="str">
        <f t="shared" ca="1" si="16"/>
        <v>10 x 1240</v>
      </c>
      <c r="G47" s="9">
        <f t="shared" ca="1" si="17"/>
        <v>286.54560000000004</v>
      </c>
      <c r="H47" s="8">
        <f t="shared" si="10"/>
        <v>103</v>
      </c>
      <c r="I47" s="10" t="str">
        <f t="shared" ca="1" si="18"/>
        <v>GV8325PO</v>
      </c>
      <c r="J47" s="10" t="str">
        <f t="shared" ca="1" si="19"/>
        <v>11 x 0825</v>
      </c>
      <c r="K47" s="9">
        <f t="shared" ca="1" si="20"/>
        <v>250.92839999999998</v>
      </c>
      <c r="L47" s="8">
        <f t="shared" si="11"/>
        <v>159</v>
      </c>
    </row>
    <row r="48" spans="1:12" x14ac:dyDescent="0.25">
      <c r="A48" s="10" t="str">
        <f t="shared" ca="1" si="12"/>
        <v>GV7356PO</v>
      </c>
      <c r="B48" s="10" t="str">
        <f t="shared" ca="1" si="13"/>
        <v>10 x 0910</v>
      </c>
      <c r="C48" s="9">
        <f t="shared" ca="1" si="14"/>
        <v>252.53640000000001</v>
      </c>
      <c r="D48" s="8">
        <f t="shared" si="9"/>
        <v>48</v>
      </c>
      <c r="E48" s="10" t="str">
        <f t="shared" ca="1" si="15"/>
        <v>GV7490PO</v>
      </c>
      <c r="F48" s="10" t="str">
        <f t="shared" ca="1" si="16"/>
        <v>10 x 1245</v>
      </c>
      <c r="G48" s="9">
        <f t="shared" ca="1" si="17"/>
        <v>294.30419999999998</v>
      </c>
      <c r="H48" s="8">
        <f t="shared" si="10"/>
        <v>104</v>
      </c>
      <c r="I48" s="10" t="str">
        <f t="shared" ca="1" si="18"/>
        <v>GV6363AA</v>
      </c>
      <c r="J48" s="10" t="str">
        <f t="shared" ca="1" si="19"/>
        <v>11,9 x 0868</v>
      </c>
      <c r="K48" s="9">
        <f t="shared" ca="1" si="20"/>
        <v>262.5462</v>
      </c>
      <c r="L48" s="8">
        <f t="shared" si="11"/>
        <v>160</v>
      </c>
    </row>
    <row r="49" spans="1:12" x14ac:dyDescent="0.25">
      <c r="A49" s="10" t="str">
        <f t="shared" ca="1" si="12"/>
        <v>GV7360PO</v>
      </c>
      <c r="B49" s="10" t="str">
        <f t="shared" ca="1" si="13"/>
        <v>10 x 0915</v>
      </c>
      <c r="C49" s="9">
        <f t="shared" ca="1" si="14"/>
        <v>236.99240000000003</v>
      </c>
      <c r="D49" s="8">
        <f t="shared" si="9"/>
        <v>49</v>
      </c>
      <c r="E49" s="10" t="str">
        <f t="shared" ca="1" si="15"/>
        <v>GV7492PO</v>
      </c>
      <c r="F49" s="10" t="str">
        <f t="shared" ca="1" si="16"/>
        <v>10 x 1250</v>
      </c>
      <c r="G49" s="9">
        <f t="shared" ca="1" si="17"/>
        <v>310.50479999999999</v>
      </c>
      <c r="H49" s="8">
        <f t="shared" si="10"/>
        <v>105</v>
      </c>
      <c r="I49" s="10" t="str">
        <f t="shared" ca="1" si="18"/>
        <v>GV8343PO</v>
      </c>
      <c r="J49" s="10" t="str">
        <f t="shared" ca="1" si="19"/>
        <v>11 x 0870</v>
      </c>
      <c r="K49" s="9">
        <f t="shared" ca="1" si="20"/>
        <v>246.29200000000003</v>
      </c>
      <c r="L49" s="8">
        <f t="shared" si="11"/>
        <v>161</v>
      </c>
    </row>
    <row r="50" spans="1:12" x14ac:dyDescent="0.25">
      <c r="A50" s="10" t="str">
        <f t="shared" ca="1" si="12"/>
        <v>GV7362PO</v>
      </c>
      <c r="B50" s="10" t="str">
        <f t="shared" ca="1" si="13"/>
        <v>10 x 0920</v>
      </c>
      <c r="C50" s="9">
        <f t="shared" ca="1" si="14"/>
        <v>238.8818</v>
      </c>
      <c r="D50" s="8">
        <f t="shared" si="9"/>
        <v>50</v>
      </c>
      <c r="E50" s="10" t="str">
        <f t="shared" ca="1" si="15"/>
        <v>GV7495XL</v>
      </c>
      <c r="F50" s="10" t="str">
        <f t="shared" ca="1" si="16"/>
        <v>10 x 1255</v>
      </c>
      <c r="G50" s="9">
        <f t="shared" ca="1" si="17"/>
        <v>413.12200000000001</v>
      </c>
      <c r="H50" s="8">
        <f t="shared" si="10"/>
        <v>106</v>
      </c>
      <c r="I50" s="10" t="str">
        <f t="shared" ca="1" si="18"/>
        <v>GV6315AA</v>
      </c>
      <c r="J50" s="10" t="str">
        <f t="shared" ca="1" si="19"/>
        <v>11,9 x 0876</v>
      </c>
      <c r="K50" s="9">
        <f t="shared" ca="1" si="20"/>
        <v>264.54279999999994</v>
      </c>
      <c r="L50" s="8">
        <f t="shared" si="11"/>
        <v>162</v>
      </c>
    </row>
    <row r="51" spans="1:12" x14ac:dyDescent="0.25">
      <c r="A51" s="10" t="str">
        <f t="shared" ca="1" si="12"/>
        <v>GV7364PO</v>
      </c>
      <c r="B51" s="10" t="str">
        <f t="shared" ca="1" si="13"/>
        <v>10 x 0925</v>
      </c>
      <c r="C51" s="9">
        <f t="shared" ca="1" si="14"/>
        <v>254.19799999999998</v>
      </c>
      <c r="D51" s="8">
        <f t="shared" si="9"/>
        <v>51</v>
      </c>
      <c r="E51" s="10" t="str">
        <f t="shared" ca="1" si="15"/>
        <v>GV7496P</v>
      </c>
      <c r="F51" s="10" t="str">
        <f t="shared" ca="1" si="16"/>
        <v>10 x 1260</v>
      </c>
      <c r="G51" s="9">
        <f t="shared" ca="1" si="17"/>
        <v>302.04939999999999</v>
      </c>
      <c r="H51" s="8">
        <f t="shared" si="10"/>
        <v>107</v>
      </c>
      <c r="I51" s="10" t="str">
        <f t="shared" ca="1" si="18"/>
        <v>GV8361PO</v>
      </c>
      <c r="J51" s="10" t="str">
        <f t="shared" ca="1" si="19"/>
        <v>11 x 0915</v>
      </c>
      <c r="K51" s="9">
        <f t="shared" ca="1" si="20"/>
        <v>226.31259999999997</v>
      </c>
      <c r="L51" s="8">
        <f t="shared" si="11"/>
        <v>163</v>
      </c>
    </row>
    <row r="52" spans="1:12" x14ac:dyDescent="0.25">
      <c r="A52" s="10" t="str">
        <f t="shared" ca="1" si="12"/>
        <v>GV7366PO</v>
      </c>
      <c r="B52" s="10" t="str">
        <f t="shared" ca="1" si="13"/>
        <v>10 x 0930</v>
      </c>
      <c r="C52" s="9">
        <f t="shared" ca="1" si="14"/>
        <v>240.24859999999998</v>
      </c>
      <c r="D52" s="8">
        <f t="shared" si="9"/>
        <v>52</v>
      </c>
      <c r="E52" s="10" t="str">
        <f t="shared" ca="1" si="15"/>
        <v>GV7500XL</v>
      </c>
      <c r="F52" s="10" t="str">
        <f t="shared" ca="1" si="16"/>
        <v>10 X 1270</v>
      </c>
      <c r="G52" s="9">
        <f t="shared" ca="1" si="17"/>
        <v>332.82920000000001</v>
      </c>
      <c r="H52" s="8">
        <f t="shared" si="10"/>
        <v>108</v>
      </c>
      <c r="I52" s="10" t="str">
        <f t="shared" ca="1" si="18"/>
        <v>GV8369PO</v>
      </c>
      <c r="J52" s="10" t="str">
        <f t="shared" ca="1" si="19"/>
        <v>11 x 0935</v>
      </c>
      <c r="K52" s="9">
        <f t="shared" ca="1" si="20"/>
        <v>258.68700000000001</v>
      </c>
      <c r="L52" s="8">
        <f t="shared" si="11"/>
        <v>164</v>
      </c>
    </row>
    <row r="53" spans="1:12" x14ac:dyDescent="0.25">
      <c r="A53" s="10" t="str">
        <f t="shared" ca="1" si="12"/>
        <v>GV6265AA</v>
      </c>
      <c r="B53" s="10" t="str">
        <f t="shared" ca="1" si="13"/>
        <v>10 x 0938</v>
      </c>
      <c r="C53" s="9">
        <f t="shared" ca="1" si="14"/>
        <v>237.59539999999998</v>
      </c>
      <c r="D53" s="8">
        <f t="shared" si="9"/>
        <v>53</v>
      </c>
      <c r="E53" s="10" t="str">
        <f t="shared" ca="1" si="15"/>
        <v>GV6231AA</v>
      </c>
      <c r="F53" s="10" t="str">
        <f t="shared" ca="1" si="16"/>
        <v>10 x 1275</v>
      </c>
      <c r="G53" s="9">
        <f t="shared" ca="1" si="17"/>
        <v>309.36580000000004</v>
      </c>
      <c r="H53" s="8">
        <f t="shared" si="10"/>
        <v>109</v>
      </c>
      <c r="I53" s="10" t="str">
        <f t="shared" ca="1" si="18"/>
        <v>GV6318AA</v>
      </c>
      <c r="J53" s="10" t="str">
        <f t="shared" ca="1" si="19"/>
        <v>11,9 x 0950</v>
      </c>
      <c r="K53" s="9">
        <f t="shared" ca="1" si="20"/>
        <v>276.7636</v>
      </c>
      <c r="L53" s="8">
        <f t="shared" si="11"/>
        <v>165</v>
      </c>
    </row>
    <row r="54" spans="1:12" x14ac:dyDescent="0.25">
      <c r="A54" s="10" t="str">
        <f t="shared" ca="1" si="12"/>
        <v>GV7370PO</v>
      </c>
      <c r="B54" s="10" t="str">
        <f t="shared" ca="1" si="13"/>
        <v>10 x 0940</v>
      </c>
      <c r="C54" s="9">
        <f t="shared" ca="1" si="14"/>
        <v>248.3288</v>
      </c>
      <c r="D54" s="8">
        <f t="shared" si="9"/>
        <v>54</v>
      </c>
      <c r="E54" s="10" t="str">
        <f t="shared" ca="1" si="15"/>
        <v>GV7504PO</v>
      </c>
      <c r="F54" s="10" t="str">
        <f t="shared" ca="1" si="16"/>
        <v>10 x 1280</v>
      </c>
      <c r="G54" s="9">
        <f t="shared" ca="1" si="17"/>
        <v>318.18299999999999</v>
      </c>
      <c r="H54" s="8">
        <f t="shared" si="10"/>
        <v>110</v>
      </c>
      <c r="I54" s="10" t="str">
        <f t="shared" ca="1" si="18"/>
        <v>GV8382PO</v>
      </c>
      <c r="J54" s="10" t="str">
        <f t="shared" ca="1" si="19"/>
        <v>11 x 0970</v>
      </c>
      <c r="K54" s="9">
        <f t="shared" ca="1" si="20"/>
        <v>288.11339999999996</v>
      </c>
      <c r="L54" s="8">
        <f t="shared" si="11"/>
        <v>166</v>
      </c>
    </row>
    <row r="55" spans="1:12" x14ac:dyDescent="0.25">
      <c r="A55" s="10" t="str">
        <f t="shared" ca="1" si="12"/>
        <v>GV7374PO</v>
      </c>
      <c r="B55" s="10" t="str">
        <f t="shared" ca="1" si="13"/>
        <v>10 x 0950</v>
      </c>
      <c r="C55" s="9">
        <f t="shared" ca="1" si="14"/>
        <v>249.01220000000001</v>
      </c>
      <c r="D55" s="8">
        <f t="shared" si="9"/>
        <v>55</v>
      </c>
      <c r="E55" s="10" t="str">
        <f t="shared" ca="1" si="15"/>
        <v>GV7506PO</v>
      </c>
      <c r="F55" s="10" t="str">
        <f t="shared" ca="1" si="16"/>
        <v>10 x 1285</v>
      </c>
      <c r="G55" s="9">
        <f t="shared" ca="1" si="17"/>
        <v>274.17740000000003</v>
      </c>
      <c r="H55" s="8">
        <f t="shared" si="10"/>
        <v>111</v>
      </c>
      <c r="I55" s="10" t="str">
        <f t="shared" ca="1" si="18"/>
        <v>GV8386PO</v>
      </c>
      <c r="J55" s="10" t="str">
        <f t="shared" ca="1" si="19"/>
        <v>11 x 0980</v>
      </c>
      <c r="K55" s="9">
        <f t="shared" ca="1" si="20"/>
        <v>325.27160000000003</v>
      </c>
      <c r="L55" s="8">
        <f t="shared" si="11"/>
        <v>167</v>
      </c>
    </row>
    <row r="56" spans="1:12" x14ac:dyDescent="0.25">
      <c r="A56" s="10" t="str">
        <f t="shared" ca="1" si="12"/>
        <v>GV7378PO</v>
      </c>
      <c r="B56" s="10" t="str">
        <f t="shared" ca="1" si="13"/>
        <v>10 x 0960</v>
      </c>
      <c r="C56" s="9">
        <f t="shared" ca="1" si="14"/>
        <v>251.38399999999999</v>
      </c>
      <c r="D56" s="8">
        <f t="shared" si="9"/>
        <v>56</v>
      </c>
      <c r="E56" s="10" t="str">
        <f t="shared" ca="1" si="15"/>
        <v>GV7508XL</v>
      </c>
      <c r="F56" s="10" t="str">
        <f t="shared" ca="1" si="16"/>
        <v>10 x 1290</v>
      </c>
      <c r="G56" s="9">
        <f t="shared" ca="1" si="17"/>
        <v>345.0634</v>
      </c>
      <c r="H56" s="8">
        <f t="shared" si="10"/>
        <v>112</v>
      </c>
      <c r="I56" s="10" t="str">
        <f t="shared" ca="1" si="18"/>
        <v>GV8396PO</v>
      </c>
      <c r="J56" s="10" t="str">
        <f t="shared" ca="1" si="19"/>
        <v>11 x 1005</v>
      </c>
      <c r="K56" s="9">
        <f t="shared" ca="1" si="20"/>
        <v>264.87779999999998</v>
      </c>
      <c r="L56" s="8">
        <f t="shared" si="11"/>
        <v>168</v>
      </c>
    </row>
    <row r="57" spans="1:12" x14ac:dyDescent="0.25">
      <c r="A57" s="10" t="str">
        <f t="shared" ca="1" si="12"/>
        <v>GV7380XL</v>
      </c>
      <c r="B57" s="10" t="str">
        <f t="shared" ca="1" si="13"/>
        <v>10 x 0970</v>
      </c>
      <c r="C57" s="9">
        <f t="shared" ca="1" si="14"/>
        <v>269.90279999999996</v>
      </c>
      <c r="D57" s="8">
        <f t="shared" si="9"/>
        <v>57</v>
      </c>
      <c r="E57" s="10" t="str">
        <f t="shared" ca="1" si="15"/>
        <v>GV7509PO</v>
      </c>
      <c r="F57" s="10" t="str">
        <f t="shared" ca="1" si="16"/>
        <v>10 x 1295</v>
      </c>
      <c r="G57" s="9">
        <f t="shared" ca="1" si="17"/>
        <v>311.3356</v>
      </c>
      <c r="H57" s="8">
        <f t="shared" si="10"/>
        <v>113</v>
      </c>
      <c r="I57" s="10" t="str">
        <f t="shared" ca="1" si="18"/>
        <v>GV8403PO</v>
      </c>
      <c r="J57" s="10" t="str">
        <f t="shared" ca="1" si="19"/>
        <v>11 x 1025</v>
      </c>
      <c r="K57" s="9">
        <f t="shared" ca="1" si="20"/>
        <v>278.81380000000001</v>
      </c>
      <c r="L57" s="8">
        <f t="shared" si="11"/>
        <v>169</v>
      </c>
    </row>
    <row r="58" spans="1:12" x14ac:dyDescent="0.25">
      <c r="A58" s="10" t="str">
        <f t="shared" ca="1" si="12"/>
        <v>GV7384PO</v>
      </c>
      <c r="B58" s="10" t="str">
        <f t="shared" ca="1" si="13"/>
        <v>10 x 0975</v>
      </c>
      <c r="C58" s="9">
        <f t="shared" ca="1" si="14"/>
        <v>254.07740000000001</v>
      </c>
      <c r="D58" s="8">
        <f t="shared" si="9"/>
        <v>58</v>
      </c>
      <c r="E58" s="10" t="str">
        <f t="shared" ca="1" si="15"/>
        <v>GV7510PO</v>
      </c>
      <c r="F58" s="10" t="str">
        <f t="shared" ca="1" si="16"/>
        <v>10 x 1300</v>
      </c>
      <c r="G58" s="9">
        <f t="shared" ca="1" si="17"/>
        <v>314.51139999999998</v>
      </c>
      <c r="H58" s="8">
        <f t="shared" si="10"/>
        <v>114</v>
      </c>
      <c r="I58" s="10" t="str">
        <f t="shared" ca="1" si="18"/>
        <v>GV6321AA</v>
      </c>
      <c r="J58" s="10" t="str">
        <f t="shared" ca="1" si="19"/>
        <v>11,9 x 1030</v>
      </c>
      <c r="K58" s="9">
        <f t="shared" ca="1" si="20"/>
        <v>306.55180000000001</v>
      </c>
      <c r="L58" s="8">
        <f t="shared" si="11"/>
        <v>170</v>
      </c>
    </row>
    <row r="59" spans="1:12" x14ac:dyDescent="0.25">
      <c r="A59" s="10" t="str">
        <f t="shared" ca="1" si="12"/>
        <v>GV7383PO</v>
      </c>
      <c r="B59" s="10" t="str">
        <f t="shared" ca="1" si="13"/>
        <v>10 x 0980</v>
      </c>
      <c r="C59" s="9">
        <f t="shared" ca="1" si="14"/>
        <v>252.53640000000001</v>
      </c>
      <c r="D59" s="8">
        <f t="shared" si="9"/>
        <v>59</v>
      </c>
      <c r="E59" s="10" t="str">
        <f t="shared" ca="1" si="15"/>
        <v>GV7516XL</v>
      </c>
      <c r="F59" s="10" t="str">
        <f t="shared" ca="1" si="16"/>
        <v>10 x 1310</v>
      </c>
      <c r="G59" s="9">
        <f t="shared" ca="1" si="17"/>
        <v>350.83879999999999</v>
      </c>
      <c r="H59" s="8">
        <f t="shared" si="10"/>
        <v>115</v>
      </c>
      <c r="I59" s="10" t="str">
        <f t="shared" ca="1" si="18"/>
        <v>GV8415PO</v>
      </c>
      <c r="J59" s="10" t="str">
        <f t="shared" ca="1" si="19"/>
        <v>11 x 1055</v>
      </c>
      <c r="K59" s="9">
        <f t="shared" ca="1" si="20"/>
        <v>277.25940000000003</v>
      </c>
      <c r="L59" s="8">
        <f t="shared" si="11"/>
        <v>171</v>
      </c>
    </row>
    <row r="60" spans="1:12" x14ac:dyDescent="0.25">
      <c r="A60" s="10" t="str">
        <f t="shared" ca="1" si="12"/>
        <v>GV8415PO</v>
      </c>
      <c r="B60" s="10" t="str">
        <f t="shared" ca="1" si="13"/>
        <v>11 x 1055</v>
      </c>
      <c r="C60" s="9">
        <f t="shared" ca="1" si="14"/>
        <v>277.25940000000003</v>
      </c>
      <c r="D60" s="8">
        <f>+L59</f>
        <v>171</v>
      </c>
      <c r="E60" s="10" t="str">
        <f t="shared" ca="1" si="15"/>
        <v>GV9374PO</v>
      </c>
      <c r="F60" s="10" t="str">
        <f t="shared" ca="1" si="16"/>
        <v>13 x 0950</v>
      </c>
      <c r="G60" s="9">
        <f t="shared" ca="1" si="17"/>
        <v>348.49379999999996</v>
      </c>
      <c r="H60" s="8">
        <f>+D115+1</f>
        <v>227</v>
      </c>
      <c r="I60" s="10" t="str">
        <f t="shared" ca="1" si="18"/>
        <v>GV2/9512PO</v>
      </c>
      <c r="J60" s="10" t="str">
        <f t="shared" ca="1" si="19"/>
        <v>2 x 13 x 1300</v>
      </c>
      <c r="K60" s="9">
        <f t="shared" ca="1" si="20"/>
        <v>1026.0781999999999</v>
      </c>
      <c r="L60" s="8">
        <f>+H115+1</f>
        <v>283</v>
      </c>
    </row>
    <row r="61" spans="1:12" x14ac:dyDescent="0.25">
      <c r="A61" s="10" t="str">
        <f t="shared" ca="1" si="12"/>
        <v>GV8432PO</v>
      </c>
      <c r="B61" s="10" t="str">
        <f t="shared" ca="1" si="13"/>
        <v>11 x 1095</v>
      </c>
      <c r="C61" s="9">
        <f t="shared" ca="1" si="14"/>
        <v>265.03859999999997</v>
      </c>
      <c r="D61" s="8">
        <f>+D60+1</f>
        <v>172</v>
      </c>
      <c r="E61" s="10" t="str">
        <f t="shared" ca="1" si="15"/>
        <v>GV9378PO</v>
      </c>
      <c r="F61" s="10" t="str">
        <f t="shared" ca="1" si="16"/>
        <v>13 x 0960</v>
      </c>
      <c r="G61" s="9">
        <f t="shared" ca="1" si="17"/>
        <v>356.26580000000001</v>
      </c>
      <c r="H61" s="8">
        <f>+H60+1</f>
        <v>228</v>
      </c>
      <c r="I61" s="10" t="str">
        <f t="shared" ca="1" si="18"/>
        <v>GV9520XL</v>
      </c>
      <c r="J61" s="10" t="str">
        <f t="shared" ca="1" si="19"/>
        <v>13 x 1320</v>
      </c>
      <c r="K61" s="9">
        <f t="shared" ca="1" si="20"/>
        <v>463.09059999999999</v>
      </c>
      <c r="L61" s="8">
        <f>+L60+1</f>
        <v>284</v>
      </c>
    </row>
    <row r="62" spans="1:12" x14ac:dyDescent="0.25">
      <c r="A62" s="10" t="str">
        <f t="shared" ca="1" si="12"/>
        <v>GV8463PO</v>
      </c>
      <c r="B62" s="10" t="str">
        <f t="shared" ca="1" si="13"/>
        <v>11 x 1175</v>
      </c>
      <c r="C62" s="9">
        <f t="shared" ca="1" si="14"/>
        <v>316.18639999999999</v>
      </c>
      <c r="D62" s="8">
        <f>+D61+1</f>
        <v>173</v>
      </c>
      <c r="E62" s="10" t="str">
        <f t="shared" ca="1" si="15"/>
        <v>GV9380PO</v>
      </c>
      <c r="F62" s="10" t="str">
        <f t="shared" ca="1" si="16"/>
        <v>13 x 0965</v>
      </c>
      <c r="G62" s="9">
        <f t="shared" ca="1" si="17"/>
        <v>368.66079999999999</v>
      </c>
      <c r="H62" s="8">
        <f>+H61+1</f>
        <v>229</v>
      </c>
      <c r="I62" s="10" t="str">
        <f t="shared" ca="1" si="18"/>
        <v>GV9521PO</v>
      </c>
      <c r="J62" s="10" t="str">
        <f t="shared" ca="1" si="19"/>
        <v>13 x 1325</v>
      </c>
      <c r="K62" s="9">
        <f t="shared" ca="1" si="20"/>
        <v>448.10940000000005</v>
      </c>
      <c r="L62" s="8">
        <f t="shared" ref="L62:L125" si="21">+L61+1</f>
        <v>285</v>
      </c>
    </row>
    <row r="63" spans="1:12" x14ac:dyDescent="0.25">
      <c r="A63" s="10" t="str">
        <f t="shared" ca="1" si="12"/>
        <v>GV8478PO</v>
      </c>
      <c r="B63" s="10" t="str">
        <f t="shared" ca="1" si="13"/>
        <v>11 x 1215</v>
      </c>
      <c r="C63" s="9">
        <f t="shared" ca="1" si="14"/>
        <v>342.5308</v>
      </c>
      <c r="D63" s="8">
        <f t="shared" ref="D63:D126" si="22">+D62+1</f>
        <v>174</v>
      </c>
      <c r="E63" s="10" t="str">
        <f t="shared" ca="1" si="15"/>
        <v>GV9384PO</v>
      </c>
      <c r="F63" s="10" t="str">
        <f t="shared" ca="1" si="16"/>
        <v>13 x 0975</v>
      </c>
      <c r="G63" s="9">
        <f t="shared" ca="1" si="17"/>
        <v>347.82380000000001</v>
      </c>
      <c r="H63" s="8">
        <f t="shared" ref="H63:H126" si="23">+H62+1</f>
        <v>230</v>
      </c>
      <c r="I63" s="10" t="str">
        <f t="shared" ca="1" si="18"/>
        <v>GV2/9521PO</v>
      </c>
      <c r="J63" s="10" t="str">
        <f t="shared" ca="1" si="19"/>
        <v>2 x 13 x 1325</v>
      </c>
      <c r="K63" s="9">
        <f t="shared" ca="1" si="20"/>
        <v>1182.617</v>
      </c>
      <c r="L63" s="8">
        <f t="shared" si="21"/>
        <v>286</v>
      </c>
    </row>
    <row r="64" spans="1:12" x14ac:dyDescent="0.25">
      <c r="A64" s="10" t="str">
        <f t="shared" ca="1" si="12"/>
        <v>GV8502PO</v>
      </c>
      <c r="B64" s="10" t="str">
        <f t="shared" ca="1" si="13"/>
        <v>11 x 1275</v>
      </c>
      <c r="C64" s="9">
        <f t="shared" ca="1" si="14"/>
        <v>309.99559999999997</v>
      </c>
      <c r="D64" s="8">
        <f t="shared" si="22"/>
        <v>175</v>
      </c>
      <c r="E64" s="10" t="str">
        <f t="shared" ca="1" si="15"/>
        <v>GV9386PO</v>
      </c>
      <c r="F64" s="10" t="str">
        <f t="shared" ca="1" si="16"/>
        <v>13 x 0980</v>
      </c>
      <c r="G64" s="9">
        <f t="shared" ca="1" si="17"/>
        <v>334.57119999999998</v>
      </c>
      <c r="H64" s="8">
        <f t="shared" si="23"/>
        <v>231</v>
      </c>
      <c r="I64" s="10" t="str">
        <f t="shared" ca="1" si="18"/>
        <v>GV9525XL</v>
      </c>
      <c r="J64" s="10" t="str">
        <f t="shared" ca="1" si="19"/>
        <v>13 x 1334</v>
      </c>
      <c r="K64" s="9">
        <f t="shared" ca="1" si="20"/>
        <v>465.10059999999999</v>
      </c>
      <c r="L64" s="8">
        <f t="shared" si="21"/>
        <v>287</v>
      </c>
    </row>
    <row r="65" spans="1:12" x14ac:dyDescent="0.25">
      <c r="A65" s="10" t="str">
        <f t="shared" ca="1" si="12"/>
        <v>GV6474AA</v>
      </c>
      <c r="B65" s="10" t="str">
        <f t="shared" ca="1" si="13"/>
        <v>12,5 x 1100</v>
      </c>
      <c r="C65" s="9">
        <f t="shared" ca="1" si="14"/>
        <v>419.78179999999998</v>
      </c>
      <c r="D65" s="8">
        <f t="shared" si="22"/>
        <v>176</v>
      </c>
      <c r="E65" s="10" t="str">
        <f t="shared" ca="1" si="15"/>
        <v>GV9390PO</v>
      </c>
      <c r="F65" s="10" t="str">
        <f t="shared" ca="1" si="16"/>
        <v>13 x 0990</v>
      </c>
      <c r="G65" s="9">
        <f t="shared" ca="1" si="17"/>
        <v>357.82019999999994</v>
      </c>
      <c r="H65" s="8">
        <f t="shared" si="23"/>
        <v>232</v>
      </c>
      <c r="I65" s="10" t="str">
        <f t="shared" ca="1" si="18"/>
        <v>GV9528PO</v>
      </c>
      <c r="J65" s="10" t="str">
        <f t="shared" ca="1" si="19"/>
        <v>13 x 1340</v>
      </c>
      <c r="K65" s="9">
        <f t="shared" ca="1" si="20"/>
        <v>463.13080000000002</v>
      </c>
      <c r="L65" s="8">
        <f t="shared" si="21"/>
        <v>288</v>
      </c>
    </row>
    <row r="66" spans="1:12" x14ac:dyDescent="0.25">
      <c r="A66" s="10" t="str">
        <f t="shared" ca="1" si="12"/>
        <v>GV6510AA</v>
      </c>
      <c r="B66" s="10" t="str">
        <f t="shared" ca="1" si="13"/>
        <v>12,5 x 2000</v>
      </c>
      <c r="C66" s="9">
        <f t="shared" ca="1" si="14"/>
        <v>1436.9757999999997</v>
      </c>
      <c r="D66" s="8">
        <f t="shared" si="22"/>
        <v>177</v>
      </c>
      <c r="E66" s="10" t="str">
        <f t="shared" ca="1" si="15"/>
        <v>GV9395PO</v>
      </c>
      <c r="F66" s="10" t="str">
        <f t="shared" ca="1" si="16"/>
        <v>13 x 1000</v>
      </c>
      <c r="G66" s="9">
        <f t="shared" ca="1" si="17"/>
        <v>353.81360000000001</v>
      </c>
      <c r="H66" s="8">
        <f t="shared" si="23"/>
        <v>233</v>
      </c>
      <c r="I66" s="10" t="str">
        <f t="shared" ca="1" si="18"/>
        <v>GV9530XL</v>
      </c>
      <c r="J66" s="10" t="str">
        <f t="shared" ca="1" si="19"/>
        <v>13 x 1345</v>
      </c>
      <c r="K66" s="9">
        <f t="shared" ca="1" si="20"/>
        <v>466.19940000000003</v>
      </c>
      <c r="L66" s="8">
        <f t="shared" si="21"/>
        <v>289</v>
      </c>
    </row>
    <row r="67" spans="1:12" x14ac:dyDescent="0.25">
      <c r="A67" s="10" t="str">
        <f t="shared" ca="1" si="12"/>
        <v>GV6511MC</v>
      </c>
      <c r="B67" s="10" t="str">
        <f t="shared" ca="1" si="13"/>
        <v>12,5 x 2025</v>
      </c>
      <c r="C67" s="9">
        <f t="shared" ca="1" si="14"/>
        <v>1441.6523999999999</v>
      </c>
      <c r="D67" s="8">
        <f t="shared" si="22"/>
        <v>178</v>
      </c>
      <c r="E67" s="10" t="str">
        <f t="shared" ca="1" si="15"/>
        <v>GV9397PO</v>
      </c>
      <c r="F67" s="10" t="str">
        <f t="shared" ca="1" si="16"/>
        <v>13 x 1010</v>
      </c>
      <c r="G67" s="9">
        <f t="shared" ca="1" si="17"/>
        <v>356.26580000000001</v>
      </c>
      <c r="H67" s="8">
        <f t="shared" si="23"/>
        <v>234</v>
      </c>
      <c r="I67" s="10" t="str">
        <f t="shared" ca="1" si="18"/>
        <v>GV9531PO</v>
      </c>
      <c r="J67" s="10" t="str">
        <f t="shared" ca="1" si="19"/>
        <v>13 x 1350</v>
      </c>
      <c r="K67" s="9">
        <f t="shared" ca="1" si="20"/>
        <v>439.1046</v>
      </c>
      <c r="L67" s="8">
        <f t="shared" si="21"/>
        <v>290</v>
      </c>
    </row>
    <row r="68" spans="1:12" x14ac:dyDescent="0.25">
      <c r="A68" s="10" t="str">
        <f t="shared" ref="A68:A99" ca="1" si="24">INDIRECT(ADDRESS(D68,1,1,1,"Trapezoidales (V)"))</f>
        <v>GV2/9313PO</v>
      </c>
      <c r="B68" s="10" t="str">
        <f t="shared" ref="B68:B99" ca="1" si="25">INDIRECT(ADDRESS(D68,6,1,1,"Trapezoidales (V)"))</f>
        <v>2 x 12.7 x 0810</v>
      </c>
      <c r="C68" s="9">
        <f t="shared" ref="C68:C99" ca="1" si="26">INDIRECT(ADDRESS(D68,5,1,1,"Trapezoidales (V)"))</f>
        <v>927.8427999999999</v>
      </c>
      <c r="D68" s="8">
        <f t="shared" si="22"/>
        <v>179</v>
      </c>
      <c r="E68" s="10" t="str">
        <f t="shared" ref="E68:E99" ca="1" si="27">INDIRECT(ADDRESS(H68,1,1,1,"Trapezoidales (V)"))</f>
        <v>GV9401PO</v>
      </c>
      <c r="F68" s="10" t="str">
        <f t="shared" ref="F68:F99" ca="1" si="28">INDIRECT(ADDRESS(H68,6,1,1,"Trapezoidales (V)"))</f>
        <v>13 x 1015</v>
      </c>
      <c r="G68" s="9">
        <f t="shared" ref="G68:G99" ca="1" si="29">INDIRECT(ADDRESS(H68,5,1,1,"Trapezoidales (V)"))</f>
        <v>368.12480000000005</v>
      </c>
      <c r="H68" s="8">
        <f t="shared" si="23"/>
        <v>235</v>
      </c>
      <c r="I68" s="10" t="str">
        <f t="shared" ref="I68:I99" ca="1" si="30">INDIRECT(ADDRESS(L68,1,1,1,"Trapezoidales (V)"))</f>
        <v>GV2/9531PO</v>
      </c>
      <c r="J68" s="10" t="str">
        <f t="shared" ref="J68:J99" ca="1" si="31">INDIRECT(ADDRESS(L68,6,1,1,"Trapezoidales (V)"))</f>
        <v>2 x 13 x 1350</v>
      </c>
      <c r="K68" s="9">
        <f t="shared" ref="K68:K99" ca="1" si="32">INDIRECT(ADDRESS(L68,5,1,1,"Trapezoidales (V)"))</f>
        <v>1122.1696000000002</v>
      </c>
      <c r="L68" s="8">
        <f t="shared" si="21"/>
        <v>291</v>
      </c>
    </row>
    <row r="69" spans="1:12" x14ac:dyDescent="0.25">
      <c r="A69" s="10" t="str">
        <f t="shared" ca="1" si="24"/>
        <v>GV2/9430PO</v>
      </c>
      <c r="B69" s="10" t="str">
        <f t="shared" ca="1" si="25"/>
        <v>2 x 12.7 x 1110</v>
      </c>
      <c r="C69" s="9">
        <f t="shared" ca="1" si="26"/>
        <v>1040.7914000000001</v>
      </c>
      <c r="D69" s="8">
        <f t="shared" si="22"/>
        <v>180</v>
      </c>
      <c r="E69" s="10" t="str">
        <f t="shared" ca="1" si="27"/>
        <v>GV9402PO</v>
      </c>
      <c r="F69" s="10" t="str">
        <f t="shared" ca="1" si="28"/>
        <v>13 x 1020</v>
      </c>
      <c r="G69" s="9">
        <f t="shared" ca="1" si="29"/>
        <v>388.7876</v>
      </c>
      <c r="H69" s="8">
        <f t="shared" si="23"/>
        <v>236</v>
      </c>
      <c r="I69" s="10" t="str">
        <f t="shared" ca="1" si="30"/>
        <v>GV9533PO</v>
      </c>
      <c r="J69" s="10" t="str">
        <f t="shared" ca="1" si="31"/>
        <v>13 x 1355</v>
      </c>
      <c r="K69" s="9">
        <f t="shared" ca="1" si="32"/>
        <v>443.00400000000002</v>
      </c>
      <c r="L69" s="8">
        <f t="shared" si="21"/>
        <v>292</v>
      </c>
    </row>
    <row r="70" spans="1:12" x14ac:dyDescent="0.25">
      <c r="A70" s="10" t="str">
        <f t="shared" ca="1" si="24"/>
        <v>GV2/9435PO</v>
      </c>
      <c r="B70" s="10" t="str">
        <f t="shared" ca="1" si="25"/>
        <v>2 x 12.7 x 1125</v>
      </c>
      <c r="C70" s="9">
        <f t="shared" ca="1" si="26"/>
        <v>1128.749</v>
      </c>
      <c r="D70" s="8">
        <f t="shared" si="22"/>
        <v>181</v>
      </c>
      <c r="E70" s="10" t="str">
        <f t="shared" ca="1" si="27"/>
        <v>GV2/9402PO</v>
      </c>
      <c r="F70" s="10" t="str">
        <f t="shared" ca="1" si="28"/>
        <v>2 x 13 x 1020</v>
      </c>
      <c r="G70" s="9">
        <f t="shared" ca="1" si="29"/>
        <v>948.55919999999992</v>
      </c>
      <c r="H70" s="8">
        <f t="shared" si="23"/>
        <v>237</v>
      </c>
      <c r="I70" s="10" t="str">
        <f t="shared" ca="1" si="30"/>
        <v>GV9537PO</v>
      </c>
      <c r="J70" s="10" t="str">
        <f t="shared" ca="1" si="31"/>
        <v>13 x 1365</v>
      </c>
      <c r="K70" s="9">
        <f t="shared" ca="1" si="32"/>
        <v>447.6404</v>
      </c>
      <c r="L70" s="8">
        <f t="shared" si="21"/>
        <v>293</v>
      </c>
    </row>
    <row r="71" spans="1:12" x14ac:dyDescent="0.25">
      <c r="A71" s="10" t="str">
        <f t="shared" ca="1" si="24"/>
        <v>GV2/9463PO</v>
      </c>
      <c r="B71" s="10" t="str">
        <f t="shared" ca="1" si="25"/>
        <v>2 x 12.7 x 1190</v>
      </c>
      <c r="C71" s="9">
        <f t="shared" ca="1" si="26"/>
        <v>1160.7348000000002</v>
      </c>
      <c r="D71" s="8">
        <f t="shared" si="22"/>
        <v>182</v>
      </c>
      <c r="E71" s="10" t="str">
        <f t="shared" ca="1" si="27"/>
        <v>GV9403PO</v>
      </c>
      <c r="F71" s="10" t="str">
        <f t="shared" ca="1" si="28"/>
        <v>13 x 1025</v>
      </c>
      <c r="G71" s="9">
        <f t="shared" ca="1" si="29"/>
        <v>361.47839999999997</v>
      </c>
      <c r="H71" s="8">
        <f t="shared" si="23"/>
        <v>238</v>
      </c>
      <c r="I71" s="10" t="str">
        <f t="shared" ca="1" si="30"/>
        <v>GV9540XL</v>
      </c>
      <c r="J71" s="10" t="str">
        <f t="shared" ca="1" si="31"/>
        <v>13 x 1370</v>
      </c>
      <c r="K71" s="9">
        <f t="shared" ca="1" si="32"/>
        <v>468.14240000000001</v>
      </c>
      <c r="L71" s="8">
        <f t="shared" si="21"/>
        <v>294</v>
      </c>
    </row>
    <row r="72" spans="1:12" x14ac:dyDescent="0.25">
      <c r="A72" s="10" t="str">
        <f t="shared" ca="1" si="24"/>
        <v>GV2/9470PO</v>
      </c>
      <c r="B72" s="10" t="str">
        <f t="shared" ca="1" si="25"/>
        <v>2 x 12.7 x 1215</v>
      </c>
      <c r="C72" s="9">
        <f t="shared" ca="1" si="26"/>
        <v>1104.6691999999998</v>
      </c>
      <c r="D72" s="8">
        <f t="shared" si="22"/>
        <v>183</v>
      </c>
      <c r="E72" s="10" t="str">
        <f t="shared" ca="1" si="27"/>
        <v>GV2/9403PO</v>
      </c>
      <c r="F72" s="10" t="str">
        <f t="shared" ca="1" si="28"/>
        <v>2 x 13 x 1025</v>
      </c>
      <c r="G72" s="9">
        <f t="shared" ca="1" si="29"/>
        <v>942.38179999999988</v>
      </c>
      <c r="H72" s="8">
        <f t="shared" si="23"/>
        <v>239</v>
      </c>
      <c r="I72" s="10" t="str">
        <f t="shared" ca="1" si="30"/>
        <v>GV9541PO</v>
      </c>
      <c r="J72" s="10" t="str">
        <f t="shared" ca="1" si="31"/>
        <v>13 x 1375</v>
      </c>
      <c r="K72" s="9">
        <f t="shared" ca="1" si="32"/>
        <v>473.56940000000003</v>
      </c>
      <c r="L72" s="8">
        <f t="shared" si="21"/>
        <v>295</v>
      </c>
    </row>
    <row r="73" spans="1:12" x14ac:dyDescent="0.25">
      <c r="A73" s="10" t="str">
        <f t="shared" ca="1" si="24"/>
        <v>GV2/9476PO</v>
      </c>
      <c r="B73" s="10" t="str">
        <f t="shared" ca="1" si="25"/>
        <v>2 x 12.7 x 1230</v>
      </c>
      <c r="C73" s="9">
        <f t="shared" ca="1" si="26"/>
        <v>1093.5606</v>
      </c>
      <c r="D73" s="8">
        <f t="shared" si="22"/>
        <v>184</v>
      </c>
      <c r="E73" s="10" t="str">
        <f t="shared" ca="1" si="27"/>
        <v>GV9406PO</v>
      </c>
      <c r="F73" s="10" t="str">
        <f t="shared" ca="1" si="28"/>
        <v>13 x 1030</v>
      </c>
      <c r="G73" s="9">
        <f t="shared" ca="1" si="29"/>
        <v>363.15339999999998</v>
      </c>
      <c r="H73" s="8">
        <f t="shared" si="23"/>
        <v>240</v>
      </c>
      <c r="I73" s="10" t="str">
        <f t="shared" ca="1" si="30"/>
        <v>GV2/9541PO</v>
      </c>
      <c r="J73" s="10" t="str">
        <f t="shared" ca="1" si="31"/>
        <v>2 x 13 x 1375</v>
      </c>
      <c r="K73" s="9">
        <f t="shared" ca="1" si="32"/>
        <v>1221.3697999999999</v>
      </c>
      <c r="L73" s="8">
        <f t="shared" si="21"/>
        <v>296</v>
      </c>
    </row>
    <row r="74" spans="1:12" x14ac:dyDescent="0.25">
      <c r="A74" s="10" t="str">
        <f t="shared" ca="1" si="24"/>
        <v>GV2/9490PO</v>
      </c>
      <c r="B74" s="10" t="str">
        <f t="shared" ca="1" si="25"/>
        <v>2 x 12.7 x 1265</v>
      </c>
      <c r="C74" s="9">
        <f t="shared" ca="1" si="26"/>
        <v>1228.0430000000001</v>
      </c>
      <c r="D74" s="8">
        <f t="shared" si="22"/>
        <v>185</v>
      </c>
      <c r="E74" s="10" t="str">
        <f t="shared" ca="1" si="27"/>
        <v>GV9412PO</v>
      </c>
      <c r="F74" s="10" t="str">
        <f t="shared" ca="1" si="28"/>
        <v>13 x 1045</v>
      </c>
      <c r="G74" s="9">
        <f t="shared" ca="1" si="29"/>
        <v>382.57</v>
      </c>
      <c r="H74" s="8">
        <f t="shared" si="23"/>
        <v>241</v>
      </c>
      <c r="I74" s="10" t="str">
        <f t="shared" ca="1" si="30"/>
        <v>GV9545XL</v>
      </c>
      <c r="J74" s="10" t="str">
        <f t="shared" ca="1" si="31"/>
        <v>13 x 1390</v>
      </c>
      <c r="K74" s="9">
        <f t="shared" ca="1" si="32"/>
        <v>473.66320000000002</v>
      </c>
      <c r="L74" s="8">
        <f t="shared" si="21"/>
        <v>297</v>
      </c>
    </row>
    <row r="75" spans="1:12" x14ac:dyDescent="0.25">
      <c r="A75" s="10" t="str">
        <f t="shared" ca="1" si="24"/>
        <v>GV2/9510PO</v>
      </c>
      <c r="B75" s="10" t="str">
        <f t="shared" ca="1" si="25"/>
        <v>2 x 12.7 x 1315</v>
      </c>
      <c r="C75" s="9">
        <f t="shared" ca="1" si="26"/>
        <v>1254.3606</v>
      </c>
      <c r="D75" s="8">
        <f t="shared" si="22"/>
        <v>186</v>
      </c>
      <c r="E75" s="10" t="str">
        <f t="shared" ca="1" si="27"/>
        <v>GV9413PO</v>
      </c>
      <c r="F75" s="10" t="str">
        <f t="shared" ca="1" si="28"/>
        <v>13 x 1050</v>
      </c>
      <c r="G75" s="9">
        <f t="shared" ca="1" si="29"/>
        <v>367.48160000000001</v>
      </c>
      <c r="H75" s="8">
        <f t="shared" si="23"/>
        <v>242</v>
      </c>
      <c r="I75" s="10" t="str">
        <f t="shared" ca="1" si="30"/>
        <v>GV9550XL</v>
      </c>
      <c r="J75" s="10" t="str">
        <f t="shared" ca="1" si="31"/>
        <v>13 x 1395</v>
      </c>
      <c r="K75" s="9">
        <f t="shared" ca="1" si="32"/>
        <v>475.75360000000001</v>
      </c>
      <c r="L75" s="8">
        <f t="shared" si="21"/>
        <v>298</v>
      </c>
    </row>
    <row r="76" spans="1:12" x14ac:dyDescent="0.25">
      <c r="A76" s="10" t="str">
        <f t="shared" ca="1" si="24"/>
        <v>GV2/9570PO</v>
      </c>
      <c r="B76" s="10" t="str">
        <f t="shared" ca="1" si="25"/>
        <v>2 x 12.7 x 1465</v>
      </c>
      <c r="C76" s="9">
        <f t="shared" ca="1" si="26"/>
        <v>1333.9834000000001</v>
      </c>
      <c r="D76" s="8">
        <f t="shared" si="22"/>
        <v>187</v>
      </c>
      <c r="E76" s="10" t="str">
        <f t="shared" ca="1" si="27"/>
        <v>GV9415XL</v>
      </c>
      <c r="F76" s="10" t="str">
        <f t="shared" ca="1" si="28"/>
        <v>13 x 1055</v>
      </c>
      <c r="G76" s="9">
        <f t="shared" ca="1" si="29"/>
        <v>406.46219999999994</v>
      </c>
      <c r="H76" s="8">
        <f t="shared" si="23"/>
        <v>243</v>
      </c>
      <c r="I76" s="10" t="str">
        <f t="shared" ca="1" si="30"/>
        <v>GV9552PO</v>
      </c>
      <c r="J76" s="10" t="str">
        <f t="shared" ca="1" si="31"/>
        <v>13 x 1400</v>
      </c>
      <c r="K76" s="9">
        <f t="shared" ca="1" si="32"/>
        <v>453.76419999999996</v>
      </c>
      <c r="L76" s="8">
        <f t="shared" si="21"/>
        <v>299</v>
      </c>
    </row>
    <row r="77" spans="1:12" x14ac:dyDescent="0.25">
      <c r="A77" s="10" t="str">
        <f t="shared" ca="1" si="24"/>
        <v>GV2/9590PO</v>
      </c>
      <c r="B77" s="10" t="str">
        <f t="shared" ca="1" si="25"/>
        <v>2 x 12.7 x 1520</v>
      </c>
      <c r="C77" s="9">
        <f t="shared" ca="1" si="26"/>
        <v>1338.6867999999999</v>
      </c>
      <c r="D77" s="8">
        <f t="shared" si="22"/>
        <v>188</v>
      </c>
      <c r="E77" s="10" t="str">
        <f t="shared" ca="1" si="27"/>
        <v>GV9419PO</v>
      </c>
      <c r="F77" s="10" t="str">
        <f t="shared" ca="1" si="28"/>
        <v>13 x 1065</v>
      </c>
      <c r="G77" s="9">
        <f t="shared" ca="1" si="29"/>
        <v>374.82480000000004</v>
      </c>
      <c r="H77" s="8">
        <f t="shared" si="23"/>
        <v>244</v>
      </c>
      <c r="I77" s="10" t="str">
        <f t="shared" ca="1" si="30"/>
        <v>GV2/9552PO</v>
      </c>
      <c r="J77" s="10" t="str">
        <f t="shared" ca="1" si="31"/>
        <v>2 x 13 x 1400</v>
      </c>
      <c r="K77" s="9">
        <f t="shared" ca="1" si="32"/>
        <v>1249.2417999999998</v>
      </c>
      <c r="L77" s="8">
        <f t="shared" si="21"/>
        <v>300</v>
      </c>
    </row>
    <row r="78" spans="1:12" x14ac:dyDescent="0.25">
      <c r="A78" s="10" t="str">
        <f t="shared" ca="1" si="24"/>
        <v>GV2/9610PO</v>
      </c>
      <c r="B78" s="10" t="str">
        <f t="shared" ca="1" si="25"/>
        <v>2 x 12.7 x 1550</v>
      </c>
      <c r="C78" s="9">
        <f t="shared" ca="1" si="26"/>
        <v>1376.6221999999998</v>
      </c>
      <c r="D78" s="8">
        <f t="shared" si="22"/>
        <v>189</v>
      </c>
      <c r="E78" s="10" t="str">
        <f t="shared" ca="1" si="27"/>
        <v>GV9423PO</v>
      </c>
      <c r="F78" s="10" t="str">
        <f t="shared" ca="1" si="28"/>
        <v>13 x 1075</v>
      </c>
      <c r="G78" s="9">
        <f t="shared" ca="1" si="29"/>
        <v>361.14339999999999</v>
      </c>
      <c r="H78" s="8">
        <f t="shared" si="23"/>
        <v>245</v>
      </c>
      <c r="I78" s="10" t="str">
        <f t="shared" ca="1" si="30"/>
        <v>GV9555PO</v>
      </c>
      <c r="J78" s="10" t="str">
        <f t="shared" ca="1" si="31"/>
        <v>13 x 1410</v>
      </c>
      <c r="K78" s="9">
        <f t="shared" ca="1" si="32"/>
        <v>433.77139999999997</v>
      </c>
      <c r="L78" s="8">
        <f t="shared" si="21"/>
        <v>301</v>
      </c>
    </row>
    <row r="79" spans="1:12" x14ac:dyDescent="0.25">
      <c r="A79" s="10" t="str">
        <f t="shared" ca="1" si="24"/>
        <v>GV2/9660PO</v>
      </c>
      <c r="B79" s="10" t="str">
        <f t="shared" ca="1" si="25"/>
        <v>2 x 12.7 x 1685</v>
      </c>
      <c r="C79" s="9">
        <f t="shared" ca="1" si="26"/>
        <v>1459.9299999999998</v>
      </c>
      <c r="D79" s="8">
        <f t="shared" si="22"/>
        <v>190</v>
      </c>
      <c r="E79" s="10" t="str">
        <f t="shared" ca="1" si="27"/>
        <v>GV9425PO</v>
      </c>
      <c r="F79" s="10" t="str">
        <f t="shared" ca="1" si="28"/>
        <v>13 x 1080</v>
      </c>
      <c r="G79" s="9">
        <f t="shared" ca="1" si="29"/>
        <v>398.82420000000002</v>
      </c>
      <c r="H79" s="8">
        <f t="shared" si="23"/>
        <v>246</v>
      </c>
      <c r="I79" s="10" t="str">
        <f t="shared" ca="1" si="30"/>
        <v>GV9559PO</v>
      </c>
      <c r="J79" s="10" t="str">
        <f t="shared" ca="1" si="31"/>
        <v>13 x 1420</v>
      </c>
      <c r="K79" s="9">
        <f t="shared" ca="1" si="32"/>
        <v>437.10799999999995</v>
      </c>
      <c r="L79" s="8">
        <f t="shared" si="21"/>
        <v>302</v>
      </c>
    </row>
    <row r="80" spans="1:12" x14ac:dyDescent="0.25">
      <c r="A80" s="10" t="str">
        <f t="shared" ca="1" si="24"/>
        <v>GV2/9670PO</v>
      </c>
      <c r="B80" s="10" t="str">
        <f t="shared" ca="1" si="25"/>
        <v>2 x 12.7 x 1710</v>
      </c>
      <c r="C80" s="9">
        <f t="shared" ca="1" si="26"/>
        <v>1465.8394000000001</v>
      </c>
      <c r="D80" s="8">
        <f t="shared" si="22"/>
        <v>191</v>
      </c>
      <c r="E80" s="10" t="str">
        <f t="shared" ca="1" si="27"/>
        <v>GV9429PO</v>
      </c>
      <c r="F80" s="10" t="str">
        <f t="shared" ca="1" si="28"/>
        <v>13 x 1089</v>
      </c>
      <c r="G80" s="9">
        <f t="shared" ca="1" si="29"/>
        <v>343.49559999999997</v>
      </c>
      <c r="H80" s="8">
        <f t="shared" si="23"/>
        <v>247</v>
      </c>
      <c r="I80" s="10" t="str">
        <f t="shared" ca="1" si="30"/>
        <v>GV2/9559PO</v>
      </c>
      <c r="J80" s="10" t="str">
        <f t="shared" ca="1" si="31"/>
        <v>2 x 13 x 1420</v>
      </c>
      <c r="K80" s="9">
        <f t="shared" ca="1" si="32"/>
        <v>1146.973</v>
      </c>
      <c r="L80" s="8">
        <f t="shared" si="21"/>
        <v>303</v>
      </c>
    </row>
    <row r="81" spans="1:12" x14ac:dyDescent="0.25">
      <c r="A81" s="10" t="str">
        <f t="shared" ca="1" si="24"/>
        <v>GV2/9690PO</v>
      </c>
      <c r="B81" s="10" t="str">
        <f t="shared" ca="1" si="25"/>
        <v>2 x 12.7 x 1770</v>
      </c>
      <c r="C81" s="9">
        <f t="shared" ca="1" si="26"/>
        <v>1548.2092000000002</v>
      </c>
      <c r="D81" s="8">
        <f t="shared" si="22"/>
        <v>192</v>
      </c>
      <c r="E81" s="10" t="str">
        <f t="shared" ca="1" si="27"/>
        <v>GV9435XL</v>
      </c>
      <c r="F81" s="10" t="str">
        <f t="shared" ca="1" si="28"/>
        <v>13 x 1105</v>
      </c>
      <c r="G81" s="9">
        <f t="shared" ca="1" si="29"/>
        <v>433.44980000000004</v>
      </c>
      <c r="H81" s="8">
        <f t="shared" si="23"/>
        <v>248</v>
      </c>
      <c r="I81" s="10" t="str">
        <f t="shared" ca="1" si="30"/>
        <v>GV9561PO</v>
      </c>
      <c r="J81" s="10" t="str">
        <f t="shared" ca="1" si="31"/>
        <v>13 x 1425</v>
      </c>
      <c r="K81" s="9">
        <f t="shared" ca="1" si="32"/>
        <v>485.41499999999996</v>
      </c>
      <c r="L81" s="8">
        <f t="shared" si="21"/>
        <v>304</v>
      </c>
    </row>
    <row r="82" spans="1:12" x14ac:dyDescent="0.25">
      <c r="A82" s="10" t="str">
        <f t="shared" ca="1" si="24"/>
        <v>GV2/9710PO</v>
      </c>
      <c r="B82" s="10" t="str">
        <f t="shared" ca="1" si="25"/>
        <v>2 x 12.7 x 1820</v>
      </c>
      <c r="C82" s="9">
        <f t="shared" ca="1" si="26"/>
        <v>1573.4548</v>
      </c>
      <c r="D82" s="8">
        <f t="shared" si="22"/>
        <v>193</v>
      </c>
      <c r="E82" s="10" t="str">
        <f t="shared" ca="1" si="27"/>
        <v>GV9437PO</v>
      </c>
      <c r="F82" s="10" t="str">
        <f t="shared" ca="1" si="28"/>
        <v>13 x 1110</v>
      </c>
      <c r="G82" s="9">
        <f t="shared" ca="1" si="29"/>
        <v>453.83119999999997</v>
      </c>
      <c r="H82" s="8">
        <f t="shared" si="23"/>
        <v>249</v>
      </c>
      <c r="I82" s="10" t="str">
        <f t="shared" ca="1" si="30"/>
        <v>GV2/9561PO</v>
      </c>
      <c r="J82" s="10" t="str">
        <f t="shared" ca="1" si="31"/>
        <v>2 x 13 x 1425</v>
      </c>
      <c r="K82" s="9">
        <f t="shared" ca="1" si="32"/>
        <v>1201.2161999999998</v>
      </c>
      <c r="L82" s="8">
        <f t="shared" si="21"/>
        <v>305</v>
      </c>
    </row>
    <row r="83" spans="1:12" x14ac:dyDescent="0.25">
      <c r="A83" s="10" t="str">
        <f t="shared" ca="1" si="24"/>
        <v>GV2/9720PO</v>
      </c>
      <c r="B83" s="10" t="str">
        <f t="shared" ca="1" si="25"/>
        <v>2 x 12.7 x 1835</v>
      </c>
      <c r="C83" s="9">
        <f t="shared" ca="1" si="26"/>
        <v>1599.0488</v>
      </c>
      <c r="D83" s="8">
        <f t="shared" si="22"/>
        <v>194</v>
      </c>
      <c r="E83" s="10" t="str">
        <f t="shared" ca="1" si="27"/>
        <v>GV9441PO</v>
      </c>
      <c r="F83" s="10" t="str">
        <f t="shared" ca="1" si="28"/>
        <v>13 x 1120</v>
      </c>
      <c r="G83" s="9">
        <f t="shared" ca="1" si="29"/>
        <v>419.78179999999998</v>
      </c>
      <c r="H83" s="8">
        <f t="shared" si="23"/>
        <v>250</v>
      </c>
      <c r="I83" s="10" t="str">
        <f t="shared" ca="1" si="30"/>
        <v>GV9565PO</v>
      </c>
      <c r="J83" s="10" t="str">
        <f t="shared" ca="1" si="31"/>
        <v>13 x 1440</v>
      </c>
      <c r="K83" s="9">
        <f t="shared" ca="1" si="32"/>
        <v>435.2722</v>
      </c>
      <c r="L83" s="8">
        <f t="shared" si="21"/>
        <v>306</v>
      </c>
    </row>
    <row r="84" spans="1:12" x14ac:dyDescent="0.25">
      <c r="A84" s="10" t="str">
        <f t="shared" ca="1" si="24"/>
        <v>GV9245XL</v>
      </c>
      <c r="B84" s="10" t="str">
        <f t="shared" ca="1" si="25"/>
        <v>13 x 0620</v>
      </c>
      <c r="C84" s="9">
        <f t="shared" ca="1" si="26"/>
        <v>357.82019999999994</v>
      </c>
      <c r="D84" s="8">
        <f t="shared" si="22"/>
        <v>195</v>
      </c>
      <c r="E84" s="10" t="str">
        <f t="shared" ca="1" si="27"/>
        <v>GV6475MC</v>
      </c>
      <c r="F84" s="10" t="str">
        <f t="shared" ca="1" si="28"/>
        <v>13 x 1125</v>
      </c>
      <c r="G84" s="9">
        <f t="shared" ca="1" si="29"/>
        <v>388.46599999999995</v>
      </c>
      <c r="H84" s="8">
        <f t="shared" si="23"/>
        <v>251</v>
      </c>
      <c r="I84" s="10" t="str">
        <f t="shared" ca="1" si="30"/>
        <v>GV9568PO</v>
      </c>
      <c r="J84" s="10" t="str">
        <f t="shared" ca="1" si="31"/>
        <v>13 x 1445</v>
      </c>
      <c r="K84" s="9">
        <f t="shared" ca="1" si="32"/>
        <v>432.16339999999997</v>
      </c>
      <c r="L84" s="8">
        <f t="shared" si="21"/>
        <v>307</v>
      </c>
    </row>
    <row r="85" spans="1:12" x14ac:dyDescent="0.25">
      <c r="A85" s="10" t="str">
        <f t="shared" ca="1" si="24"/>
        <v>GV9250PO</v>
      </c>
      <c r="B85" s="10" t="str">
        <f t="shared" ca="1" si="25"/>
        <v>13 x 0635</v>
      </c>
      <c r="C85" s="9">
        <f t="shared" ca="1" si="26"/>
        <v>320.42079999999999</v>
      </c>
      <c r="D85" s="8">
        <f t="shared" si="22"/>
        <v>196</v>
      </c>
      <c r="E85" s="10" t="str">
        <f t="shared" ca="1" si="27"/>
        <v>GV9447PO</v>
      </c>
      <c r="F85" s="10" t="str">
        <f t="shared" ca="1" si="28"/>
        <v>13 x 1135</v>
      </c>
      <c r="G85" s="9">
        <f t="shared" ca="1" si="29"/>
        <v>394.13419999999996</v>
      </c>
      <c r="H85" s="8">
        <f t="shared" si="23"/>
        <v>252</v>
      </c>
      <c r="I85" s="10" t="str">
        <f t="shared" ca="1" si="30"/>
        <v>GV9571PO</v>
      </c>
      <c r="J85" s="10" t="str">
        <f t="shared" ca="1" si="31"/>
        <v>13 x 1450</v>
      </c>
      <c r="K85" s="9">
        <f t="shared" ca="1" si="32"/>
        <v>489.42160000000001</v>
      </c>
      <c r="L85" s="8">
        <f t="shared" si="21"/>
        <v>308</v>
      </c>
    </row>
    <row r="86" spans="1:12" x14ac:dyDescent="0.25">
      <c r="A86" s="10" t="str">
        <f t="shared" ca="1" si="24"/>
        <v>GV9255XL</v>
      </c>
      <c r="B86" s="10" t="str">
        <f t="shared" ca="1" si="25"/>
        <v>13 x 0650</v>
      </c>
      <c r="C86" s="9">
        <f t="shared" ca="1" si="26"/>
        <v>281.18560000000002</v>
      </c>
      <c r="D86" s="8">
        <f t="shared" si="22"/>
        <v>197</v>
      </c>
      <c r="E86" s="10" t="str">
        <f t="shared" ca="1" si="27"/>
        <v>GV9449PO</v>
      </c>
      <c r="F86" s="10" t="str">
        <f t="shared" ca="1" si="28"/>
        <v>13 x 1140</v>
      </c>
      <c r="G86" s="9">
        <f t="shared" ca="1" si="29"/>
        <v>387.2466</v>
      </c>
      <c r="H86" s="8">
        <f t="shared" si="23"/>
        <v>253</v>
      </c>
      <c r="I86" s="10" t="str">
        <f t="shared" ca="1" si="30"/>
        <v>GV2/9571PO</v>
      </c>
      <c r="J86" s="10" t="str">
        <f t="shared" ca="1" si="31"/>
        <v>2 x 13 x 1450</v>
      </c>
      <c r="K86" s="9">
        <f t="shared" ca="1" si="32"/>
        <v>1212.0701999999999</v>
      </c>
      <c r="L86" s="8">
        <f t="shared" si="21"/>
        <v>309</v>
      </c>
    </row>
    <row r="87" spans="1:12" x14ac:dyDescent="0.25">
      <c r="A87" s="10" t="str">
        <f t="shared" ca="1" si="24"/>
        <v>GV9258PO</v>
      </c>
      <c r="B87" s="10" t="str">
        <f t="shared" ca="1" si="25"/>
        <v>13 x 0655</v>
      </c>
      <c r="C87" s="9">
        <f t="shared" ca="1" si="26"/>
        <v>226.29919999999998</v>
      </c>
      <c r="D87" s="8">
        <f t="shared" si="22"/>
        <v>198</v>
      </c>
      <c r="E87" s="10" t="str">
        <f t="shared" ca="1" si="27"/>
        <v>GV9451XL</v>
      </c>
      <c r="F87" s="10" t="str">
        <f t="shared" ca="1" si="28"/>
        <v>13 x 1145</v>
      </c>
      <c r="G87" s="9">
        <f t="shared" ca="1" si="29"/>
        <v>389.1628</v>
      </c>
      <c r="H87" s="8">
        <f t="shared" si="23"/>
        <v>254</v>
      </c>
      <c r="I87" s="10" t="str">
        <f t="shared" ca="1" si="30"/>
        <v>GV2/9580PO</v>
      </c>
      <c r="J87" s="10" t="str">
        <f t="shared" ca="1" si="31"/>
        <v>2 x 13 x 1473</v>
      </c>
      <c r="K87" s="9">
        <f t="shared" ca="1" si="32"/>
        <v>1267.8543999999999</v>
      </c>
      <c r="L87" s="8">
        <f t="shared" si="21"/>
        <v>310</v>
      </c>
    </row>
    <row r="88" spans="1:12" x14ac:dyDescent="0.25">
      <c r="A88" s="10" t="str">
        <f t="shared" ca="1" si="24"/>
        <v>GV9260XL</v>
      </c>
      <c r="B88" s="10" t="str">
        <f t="shared" ca="1" si="25"/>
        <v>13 x 0660</v>
      </c>
      <c r="C88" s="9">
        <f t="shared" ca="1" si="26"/>
        <v>273.78879999999998</v>
      </c>
      <c r="D88" s="8">
        <f t="shared" si="22"/>
        <v>199</v>
      </c>
      <c r="E88" s="10" t="str">
        <f t="shared" ca="1" si="27"/>
        <v>GV9450PO</v>
      </c>
      <c r="F88" s="10" t="str">
        <f t="shared" ca="1" si="28"/>
        <v>13 x 1150</v>
      </c>
      <c r="G88" s="9">
        <f t="shared" ca="1" si="29"/>
        <v>392.45920000000001</v>
      </c>
      <c r="H88" s="8">
        <f t="shared" si="23"/>
        <v>255</v>
      </c>
      <c r="I88" s="10" t="str">
        <f t="shared" ca="1" si="30"/>
        <v>GV9581PO</v>
      </c>
      <c r="J88" s="10" t="str">
        <f t="shared" ca="1" si="31"/>
        <v>13 x 1475</v>
      </c>
      <c r="K88" s="9">
        <f t="shared" ca="1" si="32"/>
        <v>491.08320000000003</v>
      </c>
      <c r="L88" s="8">
        <f t="shared" si="21"/>
        <v>311</v>
      </c>
    </row>
    <row r="89" spans="1:12" x14ac:dyDescent="0.25">
      <c r="A89" s="10" t="str">
        <f t="shared" ca="1" si="24"/>
        <v>GV6607AA</v>
      </c>
      <c r="B89" s="10" t="str">
        <f t="shared" ca="1" si="25"/>
        <v>13 x 0675</v>
      </c>
      <c r="C89" s="9">
        <f t="shared" ca="1" si="26"/>
        <v>272.20759999999996</v>
      </c>
      <c r="D89" s="8">
        <f t="shared" si="22"/>
        <v>200</v>
      </c>
      <c r="E89" s="10" t="str">
        <f t="shared" ca="1" si="27"/>
        <v>GV2/9450PO</v>
      </c>
      <c r="F89" s="10" t="str">
        <f t="shared" ca="1" si="28"/>
        <v>2 x 13 x 1150</v>
      </c>
      <c r="G89" s="9">
        <f t="shared" ca="1" si="29"/>
        <v>996.93319999999994</v>
      </c>
      <c r="H89" s="8">
        <f t="shared" si="23"/>
        <v>256</v>
      </c>
      <c r="I89" s="10" t="str">
        <f t="shared" ca="1" si="30"/>
        <v>GV9585XL</v>
      </c>
      <c r="J89" s="10" t="str">
        <f t="shared" ca="1" si="31"/>
        <v>13 x 1485</v>
      </c>
      <c r="K89" s="9">
        <f t="shared" ca="1" si="32"/>
        <v>508.99900000000002</v>
      </c>
      <c r="L89" s="8">
        <f t="shared" si="21"/>
        <v>312</v>
      </c>
    </row>
    <row r="90" spans="1:12" x14ac:dyDescent="0.25">
      <c r="A90" s="10" t="str">
        <f t="shared" ca="1" si="24"/>
        <v>GV9270XL</v>
      </c>
      <c r="B90" s="10" t="str">
        <f t="shared" ca="1" si="25"/>
        <v>13 x 0686</v>
      </c>
      <c r="C90" s="9">
        <f t="shared" ca="1" si="26"/>
        <v>311.76440000000002</v>
      </c>
      <c r="D90" s="8">
        <f t="shared" si="22"/>
        <v>201</v>
      </c>
      <c r="E90" s="10" t="str">
        <f t="shared" ca="1" si="27"/>
        <v>GV9455PO</v>
      </c>
      <c r="F90" s="10" t="str">
        <f t="shared" ca="1" si="28"/>
        <v>13 x 1155</v>
      </c>
      <c r="G90" s="9">
        <f t="shared" ca="1" si="29"/>
        <v>393.45079999999996</v>
      </c>
      <c r="H90" s="8">
        <f t="shared" si="23"/>
        <v>257</v>
      </c>
      <c r="I90" s="10" t="str">
        <f t="shared" ca="1" si="30"/>
        <v>GV9588PO</v>
      </c>
      <c r="J90" s="10" t="str">
        <f t="shared" ca="1" si="31"/>
        <v>13 x 1500</v>
      </c>
      <c r="K90" s="9">
        <f t="shared" ca="1" si="32"/>
        <v>495.07639999999992</v>
      </c>
      <c r="L90" s="8">
        <f t="shared" si="21"/>
        <v>313</v>
      </c>
    </row>
    <row r="91" spans="1:12" x14ac:dyDescent="0.25">
      <c r="A91" s="10" t="str">
        <f t="shared" ca="1" si="24"/>
        <v>GV9272PO</v>
      </c>
      <c r="B91" s="10" t="str">
        <f t="shared" ca="1" si="25"/>
        <v>13 x 0690</v>
      </c>
      <c r="C91" s="9">
        <f t="shared" ca="1" si="26"/>
        <v>305.14480000000003</v>
      </c>
      <c r="D91" s="8">
        <f t="shared" si="22"/>
        <v>202</v>
      </c>
      <c r="E91" s="10" t="str">
        <f t="shared" ca="1" si="27"/>
        <v>GV9460PO</v>
      </c>
      <c r="F91" s="10" t="str">
        <f t="shared" ca="1" si="28"/>
        <v>13 x 1170</v>
      </c>
      <c r="G91" s="9">
        <f t="shared" ca="1" si="29"/>
        <v>422.87719999999996</v>
      </c>
      <c r="H91" s="8">
        <f t="shared" si="23"/>
        <v>258</v>
      </c>
      <c r="I91" s="10" t="str">
        <f t="shared" ca="1" si="30"/>
        <v>GV2/9581PO</v>
      </c>
      <c r="J91" s="10" t="str">
        <f t="shared" ca="1" si="31"/>
        <v>2 x 13 x 1500</v>
      </c>
      <c r="K91" s="9">
        <f t="shared" ca="1" si="32"/>
        <v>1325.193</v>
      </c>
      <c r="L91" s="8">
        <f t="shared" si="21"/>
        <v>314</v>
      </c>
    </row>
    <row r="92" spans="1:12" x14ac:dyDescent="0.25">
      <c r="A92" s="10" t="str">
        <f t="shared" ca="1" si="24"/>
        <v>GV6563AA</v>
      </c>
      <c r="B92" s="10" t="str">
        <f t="shared" ca="1" si="25"/>
        <v>13 x 710</v>
      </c>
      <c r="C92" s="9">
        <f t="shared" ca="1" si="26"/>
        <v>281.76179999999999</v>
      </c>
      <c r="D92" s="8">
        <f t="shared" si="22"/>
        <v>203</v>
      </c>
      <c r="E92" s="10" t="str">
        <f t="shared" ca="1" si="27"/>
        <v>GV9464PO</v>
      </c>
      <c r="F92" s="10" t="str">
        <f t="shared" ca="1" si="28"/>
        <v>13 x 1175</v>
      </c>
      <c r="G92" s="9">
        <f t="shared" ca="1" si="29"/>
        <v>397.45740000000001</v>
      </c>
      <c r="H92" s="8">
        <f t="shared" si="23"/>
        <v>259</v>
      </c>
      <c r="I92" s="10" t="str">
        <f t="shared" ca="1" si="30"/>
        <v>GV9592PO</v>
      </c>
      <c r="J92" s="10" t="str">
        <f t="shared" ca="1" si="31"/>
        <v>13 x 1505</v>
      </c>
      <c r="K92" s="9">
        <f t="shared" ca="1" si="32"/>
        <v>475.5258</v>
      </c>
      <c r="L92" s="8">
        <f t="shared" si="21"/>
        <v>315</v>
      </c>
    </row>
    <row r="93" spans="1:12" x14ac:dyDescent="0.25">
      <c r="A93" s="10" t="str">
        <f t="shared" ca="1" si="24"/>
        <v>GV6609AA</v>
      </c>
      <c r="B93" s="10" t="str">
        <f t="shared" ca="1" si="25"/>
        <v>13 x 0725</v>
      </c>
      <c r="C93" s="9">
        <f t="shared" ca="1" si="26"/>
        <v>321.68039999999996</v>
      </c>
      <c r="D93" s="8">
        <f t="shared" si="22"/>
        <v>204</v>
      </c>
      <c r="E93" s="10" t="str">
        <f t="shared" ca="1" si="27"/>
        <v>GV9467PO</v>
      </c>
      <c r="F93" s="10" t="str">
        <f t="shared" ca="1" si="28"/>
        <v>13 x 1185</v>
      </c>
      <c r="G93" s="9">
        <f t="shared" ca="1" si="29"/>
        <v>376.39259999999996</v>
      </c>
      <c r="H93" s="8">
        <f t="shared" si="23"/>
        <v>260</v>
      </c>
      <c r="I93" s="10" t="str">
        <f t="shared" ca="1" si="30"/>
        <v>GV9600PO</v>
      </c>
      <c r="J93" s="10" t="str">
        <f t="shared" ca="1" si="31"/>
        <v>13 x 1525</v>
      </c>
      <c r="K93" s="9">
        <f t="shared" ca="1" si="32"/>
        <v>505.07280000000003</v>
      </c>
      <c r="L93" s="8">
        <f t="shared" si="21"/>
        <v>316</v>
      </c>
    </row>
    <row r="94" spans="1:12" x14ac:dyDescent="0.25">
      <c r="A94" s="10" t="str">
        <f t="shared" ca="1" si="24"/>
        <v>GV9289PO</v>
      </c>
      <c r="B94" s="10" t="str">
        <f t="shared" ca="1" si="25"/>
        <v>13 x 0735</v>
      </c>
      <c r="C94" s="9">
        <f t="shared" ca="1" si="26"/>
        <v>302.23699999999997</v>
      </c>
      <c r="D94" s="8">
        <f t="shared" si="22"/>
        <v>205</v>
      </c>
      <c r="E94" s="10" t="str">
        <f t="shared" ca="1" si="27"/>
        <v>GV9468PO</v>
      </c>
      <c r="F94" s="10" t="str">
        <f t="shared" ca="1" si="28"/>
        <v>13 x 1190</v>
      </c>
      <c r="G94" s="9">
        <f t="shared" ca="1" si="29"/>
        <v>410.48219999999998</v>
      </c>
      <c r="H94" s="8">
        <f t="shared" si="23"/>
        <v>261</v>
      </c>
      <c r="I94" s="10" t="str">
        <f t="shared" ca="1" si="30"/>
        <v>GV9610PO</v>
      </c>
      <c r="J94" s="10" t="str">
        <f t="shared" ca="1" si="31"/>
        <v>13 x 1550</v>
      </c>
      <c r="K94" s="9">
        <f t="shared" ca="1" si="32"/>
        <v>507.73940000000005</v>
      </c>
      <c r="L94" s="8">
        <f t="shared" si="21"/>
        <v>317</v>
      </c>
    </row>
    <row r="95" spans="1:12" x14ac:dyDescent="0.25">
      <c r="A95" s="10" t="str">
        <f t="shared" ca="1" si="24"/>
        <v>GV9291PO</v>
      </c>
      <c r="B95" s="10" t="str">
        <f t="shared" ca="1" si="25"/>
        <v>13 x 0740</v>
      </c>
      <c r="C95" s="9">
        <f t="shared" ca="1" si="26"/>
        <v>316.18639999999999</v>
      </c>
      <c r="D95" s="8">
        <f t="shared" si="22"/>
        <v>206</v>
      </c>
      <c r="E95" s="10" t="str">
        <f t="shared" ca="1" si="27"/>
        <v>GV9470XL</v>
      </c>
      <c r="F95" s="10" t="str">
        <f t="shared" ca="1" si="28"/>
        <v>13 x 1195</v>
      </c>
      <c r="G95" s="9">
        <f t="shared" ca="1" si="29"/>
        <v>417.83879999999999</v>
      </c>
      <c r="H95" s="8">
        <f t="shared" si="23"/>
        <v>262</v>
      </c>
      <c r="I95" s="10" t="str">
        <f t="shared" ca="1" si="30"/>
        <v>GV9616PO</v>
      </c>
      <c r="J95" s="10" t="str">
        <f t="shared" ca="1" si="31"/>
        <v>13 x 1565</v>
      </c>
      <c r="K95" s="9">
        <f t="shared" ca="1" si="32"/>
        <v>633.51179999999999</v>
      </c>
      <c r="L95" s="8">
        <f t="shared" si="21"/>
        <v>318</v>
      </c>
    </row>
    <row r="96" spans="1:12" x14ac:dyDescent="0.25">
      <c r="A96" s="10" t="str">
        <f t="shared" ca="1" si="24"/>
        <v>GV6460AA</v>
      </c>
      <c r="B96" s="10" t="str">
        <f t="shared" ca="1" si="25"/>
        <v>13 x 0750</v>
      </c>
      <c r="C96" s="9">
        <f t="shared" ca="1" si="26"/>
        <v>289.60079999999999</v>
      </c>
      <c r="D96" s="8">
        <f t="shared" si="22"/>
        <v>207</v>
      </c>
      <c r="E96" s="10" t="str">
        <f t="shared" ca="1" si="27"/>
        <v>GV9471PO</v>
      </c>
      <c r="F96" s="10" t="str">
        <f t="shared" ca="1" si="28"/>
        <v>13 x 1200</v>
      </c>
      <c r="G96" s="9">
        <f t="shared" ca="1" si="29"/>
        <v>404.78719999999998</v>
      </c>
      <c r="H96" s="8">
        <f t="shared" si="23"/>
        <v>263</v>
      </c>
      <c r="I96" s="10" t="str">
        <f t="shared" ca="1" si="30"/>
        <v>GV9620PO</v>
      </c>
      <c r="J96" s="10" t="str">
        <f t="shared" ca="1" si="31"/>
        <v>13 x 1575</v>
      </c>
      <c r="K96" s="9">
        <f t="shared" ca="1" si="32"/>
        <v>514.06420000000003</v>
      </c>
      <c r="L96" s="8">
        <f t="shared" si="21"/>
        <v>319</v>
      </c>
    </row>
    <row r="97" spans="1:12" x14ac:dyDescent="0.25">
      <c r="A97" s="10" t="str">
        <f t="shared" ca="1" si="24"/>
        <v>GV9300PO</v>
      </c>
      <c r="B97" s="10" t="str">
        <f t="shared" ca="1" si="25"/>
        <v>13 x 0760</v>
      </c>
      <c r="C97" s="9">
        <f t="shared" ca="1" si="26"/>
        <v>301.17840000000001</v>
      </c>
      <c r="D97" s="8">
        <f t="shared" si="22"/>
        <v>208</v>
      </c>
      <c r="E97" s="10" t="str">
        <f t="shared" ca="1" si="27"/>
        <v>GV9474PO</v>
      </c>
      <c r="F97" s="10" t="str">
        <f t="shared" ca="1" si="28"/>
        <v>13 x 1205</v>
      </c>
      <c r="G97" s="9">
        <f t="shared" ca="1" si="29"/>
        <v>405.8458</v>
      </c>
      <c r="H97" s="8">
        <f t="shared" si="23"/>
        <v>264</v>
      </c>
      <c r="I97" s="10" t="str">
        <f t="shared" ca="1" si="30"/>
        <v>GV9624PO</v>
      </c>
      <c r="J97" s="10" t="str">
        <f t="shared" ca="1" si="31"/>
        <v>13 x 1585</v>
      </c>
      <c r="K97" s="9">
        <f t="shared" ca="1" si="32"/>
        <v>486.41999999999996</v>
      </c>
      <c r="L97" s="8">
        <f t="shared" si="21"/>
        <v>320</v>
      </c>
    </row>
    <row r="98" spans="1:12" x14ac:dyDescent="0.25">
      <c r="A98" s="10" t="str">
        <f t="shared" ca="1" si="24"/>
        <v>GV9305XL</v>
      </c>
      <c r="B98" s="10" t="str">
        <f t="shared" ca="1" si="25"/>
        <v>13 x 0775</v>
      </c>
      <c r="C98" s="9">
        <f t="shared" ca="1" si="26"/>
        <v>310.78620000000001</v>
      </c>
      <c r="D98" s="8">
        <f t="shared" si="22"/>
        <v>209</v>
      </c>
      <c r="E98" s="10" t="str">
        <f t="shared" ca="1" si="27"/>
        <v>GV2/9474PO</v>
      </c>
      <c r="F98" s="10" t="str">
        <f t="shared" ca="1" si="28"/>
        <v>2 x 13 x 1205</v>
      </c>
      <c r="G98" s="9">
        <f t="shared" ca="1" si="29"/>
        <v>1083.4168</v>
      </c>
      <c r="H98" s="8">
        <f t="shared" si="23"/>
        <v>265</v>
      </c>
      <c r="I98" s="10" t="str">
        <f t="shared" ca="1" si="30"/>
        <v>GV9628PO</v>
      </c>
      <c r="J98" s="10" t="str">
        <f t="shared" ca="1" si="31"/>
        <v>13 x 1595</v>
      </c>
      <c r="K98" s="9">
        <f t="shared" ca="1" si="32"/>
        <v>491.01620000000003</v>
      </c>
      <c r="L98" s="8">
        <f t="shared" si="21"/>
        <v>321</v>
      </c>
    </row>
    <row r="99" spans="1:12" x14ac:dyDescent="0.25">
      <c r="A99" s="10" t="str">
        <f t="shared" ca="1" si="24"/>
        <v>GV9307PO</v>
      </c>
      <c r="B99" s="10" t="str">
        <f t="shared" ca="1" si="25"/>
        <v>13 x 0780</v>
      </c>
      <c r="C99" s="9">
        <f t="shared" ca="1" si="26"/>
        <v>291.31600000000003</v>
      </c>
      <c r="D99" s="8">
        <f t="shared" si="22"/>
        <v>210</v>
      </c>
      <c r="E99" s="10" t="str">
        <f t="shared" ca="1" si="27"/>
        <v>GV9476PO</v>
      </c>
      <c r="F99" s="10" t="str">
        <f t="shared" ca="1" si="28"/>
        <v>13 x 1210</v>
      </c>
      <c r="G99" s="9">
        <f t="shared" ca="1" si="29"/>
        <v>322.20299999999997</v>
      </c>
      <c r="H99" s="8">
        <f t="shared" si="23"/>
        <v>266</v>
      </c>
      <c r="I99" s="10" t="str">
        <f t="shared" ca="1" si="30"/>
        <v>GV9630XL</v>
      </c>
      <c r="J99" s="10" t="str">
        <f t="shared" ca="1" si="31"/>
        <v>13 x 1600</v>
      </c>
      <c r="K99" s="9">
        <f t="shared" ca="1" si="32"/>
        <v>543.1422</v>
      </c>
      <c r="L99" s="8">
        <f t="shared" si="21"/>
        <v>322</v>
      </c>
    </row>
    <row r="100" spans="1:12" x14ac:dyDescent="0.25">
      <c r="A100" s="10" t="str">
        <f t="shared" ref="A100:A155" ca="1" si="33">INDIRECT(ADDRESS(D100,1,1,1,"Trapezoidales (V)"))</f>
        <v>GV9319PO</v>
      </c>
      <c r="B100" s="10" t="str">
        <f t="shared" ref="B100:B131" ca="1" si="34">INDIRECT(ADDRESS(D100,6,1,1,"Trapezoidales (V)"))</f>
        <v>13 x 0810</v>
      </c>
      <c r="C100" s="9">
        <f t="shared" ref="C100:C131" ca="1" si="35">INDIRECT(ADDRESS(D100,5,1,1,"Trapezoidales (V)"))</f>
        <v>339.43539999999996</v>
      </c>
      <c r="D100" s="8">
        <f t="shared" si="22"/>
        <v>211</v>
      </c>
      <c r="E100" s="10" t="str">
        <f t="shared" ref="E100:E155" ca="1" si="36">INDIRECT(ADDRESS(H100,1,1,1,"Trapezoidales (V)"))</f>
        <v>GV9477PO</v>
      </c>
      <c r="F100" s="10" t="str">
        <f t="shared" ref="F100:F131" ca="1" si="37">INDIRECT(ADDRESS(H100,6,1,1,"Trapezoidales (V)"))</f>
        <v>13 x 1215</v>
      </c>
      <c r="G100" s="9">
        <f t="shared" ref="G100:G131" ca="1" si="38">INDIRECT(ADDRESS(H100,5,1,1,"Trapezoidales (V)"))</f>
        <v>427.5136</v>
      </c>
      <c r="H100" s="8">
        <f t="shared" si="23"/>
        <v>267</v>
      </c>
      <c r="I100" s="10" t="str">
        <f t="shared" ref="I100:I155" ca="1" si="39">INDIRECT(ADDRESS(L100,1,1,1,"Trapezoidales (V)"))</f>
        <v>GV9632PO</v>
      </c>
      <c r="J100" s="10" t="str">
        <f t="shared" ref="J100:J131" ca="1" si="40">INDIRECT(ADDRESS(L100,6,1,1,"Trapezoidales (V)"))</f>
        <v>13 x 1610</v>
      </c>
      <c r="K100" s="9">
        <f t="shared" ref="K100:K131" ca="1" si="41">INDIRECT(ADDRESS(L100,5,1,1,"Trapezoidales (V)"))</f>
        <v>504.73779999999999</v>
      </c>
      <c r="L100" s="8">
        <f t="shared" si="21"/>
        <v>323</v>
      </c>
    </row>
    <row r="101" spans="1:12" x14ac:dyDescent="0.25">
      <c r="A101" s="10" t="str">
        <f t="shared" ca="1" si="33"/>
        <v>GV9320PO</v>
      </c>
      <c r="B101" s="10" t="str">
        <f t="shared" ca="1" si="34"/>
        <v>13 x 0815</v>
      </c>
      <c r="C101" s="9">
        <f t="shared" ca="1" si="35"/>
        <v>334.59799999999996</v>
      </c>
      <c r="D101" s="8">
        <f t="shared" si="22"/>
        <v>212</v>
      </c>
      <c r="E101" s="10" t="str">
        <f t="shared" ca="1" si="36"/>
        <v>GV9482PO</v>
      </c>
      <c r="F101" s="10" t="str">
        <f t="shared" ca="1" si="37"/>
        <v>13 x 1220</v>
      </c>
      <c r="G101" s="9">
        <f t="shared" ca="1" si="38"/>
        <v>429.06799999999998</v>
      </c>
      <c r="H101" s="8">
        <f t="shared" si="23"/>
        <v>268</v>
      </c>
      <c r="I101" s="10" t="str">
        <f t="shared" ca="1" si="39"/>
        <v>GV2/9632PO</v>
      </c>
      <c r="J101" s="10" t="str">
        <f t="shared" ca="1" si="40"/>
        <v>2 x 13 x 1610</v>
      </c>
      <c r="K101" s="9">
        <f t="shared" ca="1" si="41"/>
        <v>1281.8172</v>
      </c>
      <c r="L101" s="8">
        <f t="shared" si="21"/>
        <v>324</v>
      </c>
    </row>
    <row r="102" spans="1:12" x14ac:dyDescent="0.25">
      <c r="A102" s="10" t="str">
        <f t="shared" ca="1" si="33"/>
        <v>GV9325PO</v>
      </c>
      <c r="B102" s="10" t="str">
        <f t="shared" ca="1" si="34"/>
        <v>13 x 0825</v>
      </c>
      <c r="C102" s="9">
        <f t="shared" ca="1" si="35"/>
        <v>292.84359999999998</v>
      </c>
      <c r="D102" s="8">
        <f t="shared" si="22"/>
        <v>213</v>
      </c>
      <c r="E102" s="10" t="str">
        <f t="shared" ca="1" si="36"/>
        <v>GV6479AA</v>
      </c>
      <c r="F102" s="10" t="str">
        <f t="shared" ca="1" si="37"/>
        <v>13 x 1225</v>
      </c>
      <c r="G102" s="9">
        <f t="shared" ca="1" si="38"/>
        <v>407.38679999999999</v>
      </c>
      <c r="H102" s="8">
        <f t="shared" si="23"/>
        <v>269</v>
      </c>
      <c r="I102" s="10" t="str">
        <f t="shared" ca="1" si="39"/>
        <v>GV6495EXL</v>
      </c>
      <c r="J102" s="10" t="str">
        <f t="shared" ca="1" si="40"/>
        <v>13 x 1625</v>
      </c>
      <c r="K102" s="9">
        <f t="shared" ca="1" si="41"/>
        <v>605.42539999999997</v>
      </c>
      <c r="L102" s="8">
        <f t="shared" si="21"/>
        <v>325</v>
      </c>
    </row>
    <row r="103" spans="1:12" x14ac:dyDescent="0.25">
      <c r="A103" s="10" t="str">
        <f t="shared" ca="1" si="33"/>
        <v>GV9331PO</v>
      </c>
      <c r="B103" s="10" t="str">
        <f t="shared" ca="1" si="34"/>
        <v>13 x 0840</v>
      </c>
      <c r="C103" s="9">
        <f t="shared" ca="1" si="35"/>
        <v>323.73059999999998</v>
      </c>
      <c r="D103" s="8">
        <f t="shared" si="22"/>
        <v>214</v>
      </c>
      <c r="E103" s="10" t="str">
        <f t="shared" ca="1" si="36"/>
        <v>GV9486PO</v>
      </c>
      <c r="F103" s="10" t="str">
        <f t="shared" ca="1" si="37"/>
        <v>13 x 1235</v>
      </c>
      <c r="G103" s="9">
        <f t="shared" ca="1" si="38"/>
        <v>443.00400000000002</v>
      </c>
      <c r="H103" s="8">
        <f t="shared" si="23"/>
        <v>270</v>
      </c>
      <c r="I103" s="10" t="str">
        <f t="shared" ca="1" si="39"/>
        <v>GV9640XL</v>
      </c>
      <c r="J103" s="10" t="str">
        <f t="shared" ca="1" si="40"/>
        <v>13 x 1630</v>
      </c>
      <c r="K103" s="9">
        <f t="shared" ca="1" si="41"/>
        <v>568.70939999999996</v>
      </c>
      <c r="L103" s="8">
        <f t="shared" si="21"/>
        <v>326</v>
      </c>
    </row>
    <row r="104" spans="1:12" x14ac:dyDescent="0.25">
      <c r="A104" s="10" t="str">
        <f t="shared" ca="1" si="33"/>
        <v>GV9335PO</v>
      </c>
      <c r="B104" s="10" t="str">
        <f t="shared" ca="1" si="34"/>
        <v>13 x 0850</v>
      </c>
      <c r="C104" s="9">
        <f t="shared" ca="1" si="35"/>
        <v>322.16279999999995</v>
      </c>
      <c r="D104" s="8">
        <f t="shared" si="22"/>
        <v>215</v>
      </c>
      <c r="E104" s="10" t="str">
        <f t="shared" ca="1" si="36"/>
        <v>GV9490XL</v>
      </c>
      <c r="F104" s="10" t="str">
        <f t="shared" ca="1" si="37"/>
        <v>13 x 1245</v>
      </c>
      <c r="G104" s="9">
        <f t="shared" ca="1" si="38"/>
        <v>460.75900000000001</v>
      </c>
      <c r="H104" s="8">
        <f t="shared" si="23"/>
        <v>271</v>
      </c>
      <c r="I104" s="10" t="str">
        <f t="shared" ca="1" si="39"/>
        <v>GV2/9642PO</v>
      </c>
      <c r="J104" s="10" t="str">
        <f t="shared" ca="1" si="40"/>
        <v>2 x 13 x 1630</v>
      </c>
      <c r="K104" s="9">
        <f t="shared" ca="1" si="41"/>
        <v>1114.4243999999999</v>
      </c>
      <c r="L104" s="8">
        <f t="shared" si="21"/>
        <v>327</v>
      </c>
    </row>
    <row r="105" spans="1:12" x14ac:dyDescent="0.25">
      <c r="A105" s="10" t="str">
        <f t="shared" ca="1" si="33"/>
        <v>GV9335XL</v>
      </c>
      <c r="B105" s="10" t="str">
        <f t="shared" ca="1" si="34"/>
        <v>13 x 0855</v>
      </c>
      <c r="C105" s="9">
        <f t="shared" ca="1" si="35"/>
        <v>343.77700000000004</v>
      </c>
      <c r="D105" s="8">
        <f t="shared" si="22"/>
        <v>216</v>
      </c>
      <c r="E105" s="10" t="str">
        <f t="shared" ca="1" si="36"/>
        <v>GV6480AA</v>
      </c>
      <c r="F105" s="10" t="str">
        <f t="shared" ca="1" si="37"/>
        <v>13 x 1250</v>
      </c>
      <c r="G105" s="9">
        <f t="shared" ca="1" si="38"/>
        <v>393.42400000000004</v>
      </c>
      <c r="H105" s="8">
        <f t="shared" si="23"/>
        <v>272</v>
      </c>
      <c r="I105" s="10" t="str">
        <f t="shared" ca="1" si="39"/>
        <v>GV9642PO</v>
      </c>
      <c r="J105" s="10" t="str">
        <f t="shared" ca="1" si="40"/>
        <v>13 x 1635</v>
      </c>
      <c r="K105" s="9">
        <f t="shared" ca="1" si="41"/>
        <v>535.95980000000009</v>
      </c>
      <c r="L105" s="8">
        <f t="shared" si="21"/>
        <v>328</v>
      </c>
    </row>
    <row r="106" spans="1:12" x14ac:dyDescent="0.25">
      <c r="A106" s="10" t="str">
        <f t="shared" ca="1" si="33"/>
        <v>GV9338PO</v>
      </c>
      <c r="B106" s="10" t="str">
        <f t="shared" ca="1" si="34"/>
        <v>13 x 0860</v>
      </c>
      <c r="C106" s="9">
        <f t="shared" ca="1" si="35"/>
        <v>339.43539999999996</v>
      </c>
      <c r="D106" s="8">
        <f t="shared" si="22"/>
        <v>217</v>
      </c>
      <c r="E106" s="10" t="str">
        <f t="shared" ca="1" si="36"/>
        <v>GV2/9493PO</v>
      </c>
      <c r="F106" s="10" t="str">
        <f t="shared" ca="1" si="37"/>
        <v>2 x 13 x 1250</v>
      </c>
      <c r="G106" s="9">
        <f t="shared" ca="1" si="38"/>
        <v>900.52019999999993</v>
      </c>
      <c r="H106" s="8">
        <f t="shared" si="23"/>
        <v>273</v>
      </c>
      <c r="I106" s="10" t="str">
        <f t="shared" ca="1" si="39"/>
        <v>GV9650PO</v>
      </c>
      <c r="J106" s="10" t="str">
        <f t="shared" ca="1" si="40"/>
        <v>13 x 1650</v>
      </c>
      <c r="K106" s="9">
        <f t="shared" ca="1" si="41"/>
        <v>489.48860000000002</v>
      </c>
      <c r="L106" s="8">
        <f t="shared" si="21"/>
        <v>329</v>
      </c>
    </row>
    <row r="107" spans="1:12" x14ac:dyDescent="0.25">
      <c r="A107" s="10" t="str">
        <f t="shared" ca="1" si="33"/>
        <v>GV9342PO</v>
      </c>
      <c r="B107" s="10" t="str">
        <f t="shared" ca="1" si="34"/>
        <v>13 x 0865</v>
      </c>
      <c r="C107" s="9">
        <f t="shared" ca="1" si="35"/>
        <v>331.6902</v>
      </c>
      <c r="D107" s="8">
        <f t="shared" si="22"/>
        <v>218</v>
      </c>
      <c r="E107" s="10" t="str">
        <f t="shared" ca="1" si="36"/>
        <v>GV9493PO</v>
      </c>
      <c r="F107" s="10" t="str">
        <f t="shared" ca="1" si="37"/>
        <v>13 x 1255</v>
      </c>
      <c r="G107" s="9">
        <f t="shared" ca="1" si="38"/>
        <v>433.11480000000006</v>
      </c>
      <c r="H107" s="8">
        <f t="shared" si="23"/>
        <v>274</v>
      </c>
      <c r="I107" s="10" t="str">
        <f t="shared" ca="1" si="39"/>
        <v>GV2/9650PO</v>
      </c>
      <c r="J107" s="10" t="str">
        <f t="shared" ca="1" si="40"/>
        <v>2 x 13 x 1650</v>
      </c>
      <c r="K107" s="9">
        <f t="shared" ca="1" si="41"/>
        <v>1239.9556</v>
      </c>
      <c r="L107" s="8">
        <f t="shared" si="21"/>
        <v>330</v>
      </c>
    </row>
    <row r="108" spans="1:12" x14ac:dyDescent="0.25">
      <c r="A108" s="10" t="str">
        <f t="shared" ca="1" si="33"/>
        <v>GV9344PO</v>
      </c>
      <c r="B108" s="10" t="str">
        <f t="shared" ca="1" si="34"/>
        <v>13 x 0875</v>
      </c>
      <c r="C108" s="9">
        <f t="shared" ca="1" si="35"/>
        <v>332.49419999999998</v>
      </c>
      <c r="D108" s="8">
        <f t="shared" si="22"/>
        <v>219</v>
      </c>
      <c r="E108" s="10" t="str">
        <f t="shared" ca="1" si="36"/>
        <v>GV9499PO</v>
      </c>
      <c r="F108" s="10" t="str">
        <f t="shared" ca="1" si="37"/>
        <v>13 x 1265</v>
      </c>
      <c r="G108" s="9">
        <f t="shared" ca="1" si="38"/>
        <v>410.48219999999998</v>
      </c>
      <c r="H108" s="8">
        <f t="shared" si="23"/>
        <v>275</v>
      </c>
      <c r="I108" s="10" t="str">
        <f t="shared" ca="1" si="39"/>
        <v>GV9652PO</v>
      </c>
      <c r="J108" s="10" t="str">
        <f t="shared" ca="1" si="40"/>
        <v>13 x 1655</v>
      </c>
      <c r="K108" s="9">
        <f t="shared" ca="1" si="41"/>
        <v>430.62239999999997</v>
      </c>
      <c r="L108" s="8">
        <f t="shared" si="21"/>
        <v>331</v>
      </c>
    </row>
    <row r="109" spans="1:12" x14ac:dyDescent="0.25">
      <c r="A109" s="10" t="str">
        <f t="shared" ca="1" si="33"/>
        <v>GV9350PO</v>
      </c>
      <c r="B109" s="10" t="str">
        <f t="shared" ca="1" si="34"/>
        <v>13 x 0890</v>
      </c>
      <c r="C109" s="9">
        <f t="shared" ca="1" si="35"/>
        <v>348.42679999999996</v>
      </c>
      <c r="D109" s="8">
        <f t="shared" si="22"/>
        <v>220</v>
      </c>
      <c r="E109" s="10" t="str">
        <f t="shared" ca="1" si="36"/>
        <v>GV9500XL</v>
      </c>
      <c r="F109" s="10" t="str">
        <f t="shared" ca="1" si="37"/>
        <v>13 x 1270</v>
      </c>
      <c r="G109" s="9">
        <f t="shared" ca="1" si="38"/>
        <v>451.76759999999996</v>
      </c>
      <c r="H109" s="8">
        <f t="shared" si="23"/>
        <v>276</v>
      </c>
      <c r="I109" s="10" t="str">
        <f t="shared" ca="1" si="39"/>
        <v>GV9663PO</v>
      </c>
      <c r="J109" s="10" t="str">
        <f t="shared" ca="1" si="40"/>
        <v>13 x 1680</v>
      </c>
      <c r="K109" s="9">
        <f t="shared" ca="1" si="41"/>
        <v>585.51299999999992</v>
      </c>
      <c r="L109" s="8">
        <f t="shared" si="21"/>
        <v>332</v>
      </c>
    </row>
    <row r="110" spans="1:12" x14ac:dyDescent="0.25">
      <c r="A110" s="10" t="str">
        <f t="shared" ca="1" si="33"/>
        <v>GV9352PO</v>
      </c>
      <c r="B110" s="10" t="str">
        <f t="shared" ca="1" si="34"/>
        <v>13 x 0895</v>
      </c>
      <c r="C110" s="9">
        <f t="shared" ca="1" si="35"/>
        <v>348.52059999999994</v>
      </c>
      <c r="D110" s="8">
        <f t="shared" si="22"/>
        <v>221</v>
      </c>
      <c r="E110" s="10" t="str">
        <f t="shared" ca="1" si="36"/>
        <v>GV9502PO</v>
      </c>
      <c r="F110" s="10" t="str">
        <f t="shared" ca="1" si="37"/>
        <v>13 x 1275</v>
      </c>
      <c r="G110" s="9">
        <f t="shared" ca="1" si="38"/>
        <v>398.79740000000004</v>
      </c>
      <c r="H110" s="8">
        <f t="shared" si="23"/>
        <v>277</v>
      </c>
      <c r="I110" s="10" t="str">
        <f t="shared" ca="1" si="39"/>
        <v>GV9670XL</v>
      </c>
      <c r="J110" s="10" t="str">
        <f t="shared" ca="1" si="40"/>
        <v>13 x 1700</v>
      </c>
      <c r="K110" s="9">
        <f t="shared" ca="1" si="41"/>
        <v>571.05439999999999</v>
      </c>
      <c r="L110" s="8">
        <f t="shared" si="21"/>
        <v>333</v>
      </c>
    </row>
    <row r="111" spans="1:12" x14ac:dyDescent="0.25">
      <c r="A111" s="10" t="str">
        <f t="shared" ca="1" si="33"/>
        <v>GV9355XL</v>
      </c>
      <c r="B111" s="10" t="str">
        <f t="shared" ca="1" si="34"/>
        <v>13 x 0900</v>
      </c>
      <c r="C111" s="9">
        <f t="shared" ca="1" si="35"/>
        <v>343.81719999999996</v>
      </c>
      <c r="D111" s="8">
        <f t="shared" si="22"/>
        <v>222</v>
      </c>
      <c r="E111" s="10" t="str">
        <f t="shared" ca="1" si="36"/>
        <v>GV2/9502PO</v>
      </c>
      <c r="F111" s="10" t="str">
        <f t="shared" ca="1" si="37"/>
        <v>2 x 13 x 1275</v>
      </c>
      <c r="G111" s="9">
        <f t="shared" ca="1" si="38"/>
        <v>1125.2516000000001</v>
      </c>
      <c r="H111" s="8">
        <f t="shared" si="23"/>
        <v>278</v>
      </c>
      <c r="I111" s="10" t="str">
        <f t="shared" ca="1" si="39"/>
        <v>GV2/9676PO</v>
      </c>
      <c r="J111" s="10" t="str">
        <f t="shared" ca="1" si="40"/>
        <v>2 x 13 x 1717</v>
      </c>
      <c r="K111" s="9">
        <f t="shared" ca="1" si="41"/>
        <v>1492.5857999999998</v>
      </c>
      <c r="L111" s="8">
        <f t="shared" si="21"/>
        <v>334</v>
      </c>
    </row>
    <row r="112" spans="1:12" x14ac:dyDescent="0.25">
      <c r="A112" s="10" t="str">
        <f t="shared" ca="1" si="33"/>
        <v>GV9356PO</v>
      </c>
      <c r="B112" s="10" t="str">
        <f t="shared" ca="1" si="34"/>
        <v>13 x 0905</v>
      </c>
      <c r="C112" s="9">
        <f t="shared" ca="1" si="35"/>
        <v>333.03020000000004</v>
      </c>
      <c r="D112" s="8">
        <f t="shared" si="22"/>
        <v>223</v>
      </c>
      <c r="E112" s="10" t="str">
        <f t="shared" ca="1" si="36"/>
        <v>GV9504PO</v>
      </c>
      <c r="F112" s="10" t="str">
        <f t="shared" ca="1" si="37"/>
        <v>13 x 1280</v>
      </c>
      <c r="G112" s="9">
        <f t="shared" ca="1" si="38"/>
        <v>367.09299999999996</v>
      </c>
      <c r="H112" s="8">
        <f t="shared" si="23"/>
        <v>279</v>
      </c>
      <c r="I112" s="10" t="str">
        <f t="shared" ca="1" si="39"/>
        <v>GV9676PO</v>
      </c>
      <c r="J112" s="10" t="str">
        <f t="shared" ca="1" si="40"/>
        <v>13 x 1720</v>
      </c>
      <c r="K112" s="9">
        <f t="shared" ca="1" si="41"/>
        <v>557.61419999999998</v>
      </c>
      <c r="L112" s="8">
        <f t="shared" si="21"/>
        <v>335</v>
      </c>
    </row>
    <row r="113" spans="1:12" x14ac:dyDescent="0.25">
      <c r="A113" s="10" t="str">
        <f t="shared" ca="1" si="33"/>
        <v>GV9361PO</v>
      </c>
      <c r="B113" s="10" t="str">
        <f t="shared" ca="1" si="34"/>
        <v>13 x 0915</v>
      </c>
      <c r="C113" s="9">
        <f t="shared" ca="1" si="35"/>
        <v>350.0616</v>
      </c>
      <c r="D113" s="8">
        <f t="shared" si="22"/>
        <v>224</v>
      </c>
      <c r="E113" s="10" t="str">
        <f t="shared" ca="1" si="36"/>
        <v>GV9506PO</v>
      </c>
      <c r="F113" s="10" t="str">
        <f t="shared" ca="1" si="37"/>
        <v>13 x 1285</v>
      </c>
      <c r="G113" s="9">
        <f t="shared" ca="1" si="38"/>
        <v>430.62239999999997</v>
      </c>
      <c r="H113" s="8">
        <f t="shared" si="23"/>
        <v>280</v>
      </c>
      <c r="I113" s="10" t="str">
        <f t="shared" ca="1" si="39"/>
        <v>GV6499XL</v>
      </c>
      <c r="J113" s="10" t="str">
        <f t="shared" ca="1" si="40"/>
        <v>13 x 1725</v>
      </c>
      <c r="K113" s="9">
        <f t="shared" ca="1" si="41"/>
        <v>693.99939999999992</v>
      </c>
      <c r="L113" s="8">
        <f t="shared" si="21"/>
        <v>336</v>
      </c>
    </row>
    <row r="114" spans="1:12" x14ac:dyDescent="0.25">
      <c r="A114" s="10" t="str">
        <f t="shared" ca="1" si="33"/>
        <v>GV9364PO</v>
      </c>
      <c r="B114" s="10" t="str">
        <f t="shared" ca="1" si="34"/>
        <v>13 x 0925</v>
      </c>
      <c r="C114" s="9">
        <f t="shared" ca="1" si="35"/>
        <v>343.49559999999997</v>
      </c>
      <c r="D114" s="8">
        <f t="shared" si="22"/>
        <v>225</v>
      </c>
      <c r="E114" s="10" t="str">
        <f t="shared" ca="1" si="36"/>
        <v>GV9510XL</v>
      </c>
      <c r="F114" s="10" t="str">
        <f t="shared" ca="1" si="37"/>
        <v>13 x 1295</v>
      </c>
      <c r="G114" s="9">
        <f t="shared" ca="1" si="38"/>
        <v>455.10419999999999</v>
      </c>
      <c r="H114" s="8">
        <f t="shared" si="23"/>
        <v>281</v>
      </c>
      <c r="I114" s="10" t="str">
        <f t="shared" ca="1" si="39"/>
        <v>GV9681PO</v>
      </c>
      <c r="J114" s="10" t="str">
        <f t="shared" ca="1" si="40"/>
        <v>13 x 1730</v>
      </c>
      <c r="K114" s="9">
        <f t="shared" ca="1" si="41"/>
        <v>460.04879999999997</v>
      </c>
      <c r="L114" s="8">
        <f t="shared" si="21"/>
        <v>337</v>
      </c>
    </row>
    <row r="115" spans="1:12" x14ac:dyDescent="0.25">
      <c r="A115" s="10" t="str">
        <f t="shared" ca="1" si="33"/>
        <v>GV9370PO</v>
      </c>
      <c r="B115" s="10" t="str">
        <f t="shared" ca="1" si="34"/>
        <v>13 x 0940</v>
      </c>
      <c r="C115" s="9">
        <f t="shared" ca="1" si="35"/>
        <v>357.82019999999994</v>
      </c>
      <c r="D115" s="8">
        <f t="shared" si="22"/>
        <v>226</v>
      </c>
      <c r="E115" s="10" t="str">
        <f t="shared" ca="1" si="36"/>
        <v>GV9512PO</v>
      </c>
      <c r="F115" s="10" t="str">
        <f t="shared" ca="1" si="37"/>
        <v>13 x 1300</v>
      </c>
      <c r="G115" s="9">
        <f t="shared" ca="1" si="38"/>
        <v>437.77799999999996</v>
      </c>
      <c r="H115" s="8">
        <f t="shared" si="23"/>
        <v>282</v>
      </c>
      <c r="I115" s="10" t="str">
        <f t="shared" ca="1" si="39"/>
        <v>GV9685PO</v>
      </c>
      <c r="J115" s="10" t="str">
        <f t="shared" ca="1" si="40"/>
        <v>13 x 1740</v>
      </c>
      <c r="K115" s="9">
        <f t="shared" ca="1" si="41"/>
        <v>394.97839999999997</v>
      </c>
      <c r="L115" s="8">
        <f t="shared" si="21"/>
        <v>338</v>
      </c>
    </row>
    <row r="116" spans="1:12" x14ac:dyDescent="0.25">
      <c r="A116" s="10" t="str">
        <f t="shared" ca="1" si="33"/>
        <v>GV9685PO</v>
      </c>
      <c r="B116" s="10" t="str">
        <f t="shared" ca="1" si="34"/>
        <v>13 x 1740</v>
      </c>
      <c r="C116" s="9">
        <f t="shared" ca="1" si="35"/>
        <v>394.97839999999997</v>
      </c>
      <c r="D116" s="8">
        <f>+L115</f>
        <v>338</v>
      </c>
      <c r="E116" s="10" t="str">
        <f t="shared" ca="1" si="36"/>
        <v>GV2/0881P</v>
      </c>
      <c r="F116" s="10" t="str">
        <f t="shared" ca="1" si="37"/>
        <v>2 x 17 x 2235</v>
      </c>
      <c r="G116" s="9">
        <f t="shared" ca="1" si="38"/>
        <v>3418.5142000000001</v>
      </c>
      <c r="H116" s="8">
        <f>+D171+1</f>
        <v>394</v>
      </c>
      <c r="I116" s="10">
        <f t="shared" ca="1" si="39"/>
        <v>0</v>
      </c>
      <c r="J116" s="10">
        <f t="shared" ca="1" si="40"/>
        <v>0</v>
      </c>
      <c r="K116" s="9">
        <f t="shared" ca="1" si="41"/>
        <v>0</v>
      </c>
      <c r="L116" s="8">
        <f>+H171+1</f>
        <v>450</v>
      </c>
    </row>
    <row r="117" spans="1:12" x14ac:dyDescent="0.25">
      <c r="A117" s="10" t="str">
        <f t="shared" ca="1" si="33"/>
        <v>GV9688PO</v>
      </c>
      <c r="B117" s="10" t="str">
        <f t="shared" ca="1" si="34"/>
        <v>13 x 1750</v>
      </c>
      <c r="C117" s="9">
        <f t="shared" ca="1" si="35"/>
        <v>498.76139999999998</v>
      </c>
      <c r="D117" s="8">
        <f>+D116+1</f>
        <v>339</v>
      </c>
      <c r="E117" s="10" t="str">
        <f t="shared" ca="1" si="36"/>
        <v>GV2/0911P</v>
      </c>
      <c r="F117" s="10" t="str">
        <f t="shared" ca="1" si="37"/>
        <v>2 x 17 x 2315</v>
      </c>
      <c r="G117" s="9">
        <f t="shared" ca="1" si="38"/>
        <v>3035.9174000000003</v>
      </c>
      <c r="H117" s="8">
        <f>+H116+1</f>
        <v>395</v>
      </c>
      <c r="I117" s="10">
        <f t="shared" ca="1" si="39"/>
        <v>0</v>
      </c>
      <c r="J117" s="10">
        <f t="shared" ca="1" si="40"/>
        <v>0</v>
      </c>
      <c r="K117" s="9">
        <f t="shared" ca="1" si="41"/>
        <v>0</v>
      </c>
      <c r="L117" s="8">
        <f>+L116+1</f>
        <v>451</v>
      </c>
    </row>
    <row r="118" spans="1:12" x14ac:dyDescent="0.25">
      <c r="A118" s="10" t="str">
        <f t="shared" ca="1" si="33"/>
        <v>GV2/9689PO</v>
      </c>
      <c r="B118" s="10" t="str">
        <f t="shared" ca="1" si="34"/>
        <v>2 x 13 x 1750</v>
      </c>
      <c r="C118" s="9">
        <f t="shared" ca="1" si="35"/>
        <v>1453.8463999999999</v>
      </c>
      <c r="D118" s="8">
        <f>+D117+1</f>
        <v>340</v>
      </c>
      <c r="E118" s="10" t="str">
        <f t="shared" ca="1" si="36"/>
        <v>GV2/0931P</v>
      </c>
      <c r="F118" s="10" t="str">
        <f t="shared" ca="1" si="37"/>
        <v>2 x 17 x 2365</v>
      </c>
      <c r="G118" s="9">
        <f t="shared" ca="1" si="38"/>
        <v>3077.8058000000001</v>
      </c>
      <c r="H118" s="8">
        <f>+H117+1</f>
        <v>396</v>
      </c>
      <c r="I118" s="10">
        <f t="shared" ca="1" si="39"/>
        <v>0</v>
      </c>
      <c r="J118" s="10">
        <f t="shared" ca="1" si="40"/>
        <v>0</v>
      </c>
      <c r="K118" s="9">
        <f t="shared" ca="1" si="41"/>
        <v>0</v>
      </c>
      <c r="L118" s="8">
        <f t="shared" si="21"/>
        <v>452</v>
      </c>
    </row>
    <row r="119" spans="1:12" x14ac:dyDescent="0.25">
      <c r="A119" s="10" t="str">
        <f t="shared" ca="1" si="33"/>
        <v>GV9690XL</v>
      </c>
      <c r="B119" s="10" t="str">
        <f t="shared" ca="1" si="34"/>
        <v>13 x 1755</v>
      </c>
      <c r="C119" s="9">
        <f t="shared" ca="1" si="35"/>
        <v>587.36220000000003</v>
      </c>
      <c r="D119" s="8">
        <f t="shared" si="22"/>
        <v>341</v>
      </c>
      <c r="E119" s="10" t="str">
        <f t="shared" ca="1" si="36"/>
        <v>GV2/0940P</v>
      </c>
      <c r="F119" s="10" t="str">
        <f t="shared" ca="1" si="37"/>
        <v>2 x 17 x 2388</v>
      </c>
      <c r="G119" s="9">
        <f t="shared" ca="1" si="38"/>
        <v>3111.7882</v>
      </c>
      <c r="H119" s="8">
        <f t="shared" si="23"/>
        <v>397</v>
      </c>
      <c r="I119" s="10">
        <f t="shared" ca="1" si="39"/>
        <v>0</v>
      </c>
      <c r="J119" s="10">
        <f t="shared" ca="1" si="40"/>
        <v>0</v>
      </c>
      <c r="K119" s="9">
        <f t="shared" ca="1" si="41"/>
        <v>0</v>
      </c>
      <c r="L119" s="8">
        <f t="shared" si="21"/>
        <v>453</v>
      </c>
    </row>
    <row r="120" spans="1:12" x14ac:dyDescent="0.25">
      <c r="A120" s="10" t="str">
        <f t="shared" ca="1" si="33"/>
        <v>GV9689PO</v>
      </c>
      <c r="B120" s="10" t="str">
        <f t="shared" ca="1" si="34"/>
        <v>13 x 1765</v>
      </c>
      <c r="C120" s="9">
        <f t="shared" ca="1" si="35"/>
        <v>693.93240000000003</v>
      </c>
      <c r="D120" s="8">
        <f t="shared" si="22"/>
        <v>342</v>
      </c>
      <c r="E120" s="10" t="str">
        <f t="shared" ca="1" si="36"/>
        <v>GV2/0961P</v>
      </c>
      <c r="F120" s="10" t="str">
        <f t="shared" ca="1" si="37"/>
        <v>2 x 17 x 2440</v>
      </c>
      <c r="G120" s="9">
        <f t="shared" ca="1" si="38"/>
        <v>3139.8209999999999</v>
      </c>
      <c r="H120" s="8">
        <f t="shared" si="23"/>
        <v>398</v>
      </c>
      <c r="I120" s="10">
        <f t="shared" ca="1" si="39"/>
        <v>0</v>
      </c>
      <c r="J120" s="10">
        <f t="shared" ca="1" si="40"/>
        <v>0</v>
      </c>
      <c r="K120" s="9">
        <f t="shared" ca="1" si="41"/>
        <v>0</v>
      </c>
      <c r="L120" s="8">
        <f t="shared" si="21"/>
        <v>454</v>
      </c>
    </row>
    <row r="121" spans="1:12" x14ac:dyDescent="0.25">
      <c r="A121" s="10" t="str">
        <f t="shared" ca="1" si="33"/>
        <v>GV9703PO</v>
      </c>
      <c r="B121" s="10" t="str">
        <f t="shared" ca="1" si="34"/>
        <v>13 x 1785</v>
      </c>
      <c r="C121" s="9">
        <f t="shared" ca="1" si="35"/>
        <v>754.33960000000002</v>
      </c>
      <c r="D121" s="8">
        <f t="shared" si="22"/>
        <v>343</v>
      </c>
      <c r="E121" s="10" t="str">
        <f t="shared" ca="1" si="36"/>
        <v>GV2/0100P</v>
      </c>
      <c r="F121" s="10" t="str">
        <f t="shared" ca="1" si="37"/>
        <v>2 x 17 x 2540</v>
      </c>
      <c r="G121" s="9">
        <f t="shared" ca="1" si="38"/>
        <v>3028.2928000000002</v>
      </c>
      <c r="H121" s="8">
        <f t="shared" si="23"/>
        <v>399</v>
      </c>
      <c r="I121" s="10">
        <f t="shared" ca="1" si="39"/>
        <v>0</v>
      </c>
      <c r="J121" s="10">
        <f t="shared" ca="1" si="40"/>
        <v>0</v>
      </c>
      <c r="K121" s="9">
        <f t="shared" ca="1" si="41"/>
        <v>0</v>
      </c>
      <c r="L121" s="8">
        <f t="shared" si="21"/>
        <v>455</v>
      </c>
    </row>
    <row r="122" spans="1:12" x14ac:dyDescent="0.25">
      <c r="A122" s="10" t="str">
        <f t="shared" ca="1" si="33"/>
        <v>GV9709PO</v>
      </c>
      <c r="B122" s="10" t="str">
        <f t="shared" ca="1" si="34"/>
        <v>13 x 1800</v>
      </c>
      <c r="C122" s="9">
        <f t="shared" ca="1" si="35"/>
        <v>541.05179999999996</v>
      </c>
      <c r="D122" s="8">
        <f t="shared" si="22"/>
        <v>344</v>
      </c>
      <c r="E122" s="10" t="str">
        <f t="shared" ca="1" si="36"/>
        <v>GV0570PO</v>
      </c>
      <c r="F122" s="10" t="str">
        <f t="shared" ca="1" si="37"/>
        <v>18 x 1455</v>
      </c>
      <c r="G122" s="9">
        <f t="shared" ca="1" si="38"/>
        <v>689.64439999999991</v>
      </c>
      <c r="H122" s="8">
        <f t="shared" si="23"/>
        <v>400</v>
      </c>
      <c r="I122" s="10">
        <f t="shared" ca="1" si="39"/>
        <v>0</v>
      </c>
      <c r="J122" s="10">
        <f t="shared" ca="1" si="40"/>
        <v>0</v>
      </c>
      <c r="K122" s="9">
        <f t="shared" ca="1" si="41"/>
        <v>0</v>
      </c>
      <c r="L122" s="8">
        <f t="shared" si="21"/>
        <v>456</v>
      </c>
    </row>
    <row r="123" spans="1:12" x14ac:dyDescent="0.25">
      <c r="A123" s="10" t="str">
        <f t="shared" ca="1" si="33"/>
        <v>GV2/9709PO</v>
      </c>
      <c r="B123" s="10" t="str">
        <f t="shared" ca="1" si="34"/>
        <v>2 x 13 x 1800</v>
      </c>
      <c r="C123" s="9">
        <f t="shared" ca="1" si="35"/>
        <v>1446.2352000000001</v>
      </c>
      <c r="D123" s="8">
        <f t="shared" si="22"/>
        <v>345</v>
      </c>
      <c r="E123" s="10" t="str">
        <f t="shared" ca="1" si="36"/>
        <v>GV0690PO</v>
      </c>
      <c r="F123" s="10" t="str">
        <f t="shared" ca="1" si="37"/>
        <v>18 x 1755</v>
      </c>
      <c r="G123" s="9">
        <f t="shared" ca="1" si="38"/>
        <v>1051.7660000000001</v>
      </c>
      <c r="H123" s="8">
        <f t="shared" si="23"/>
        <v>401</v>
      </c>
      <c r="I123" s="10">
        <f t="shared" ca="1" si="39"/>
        <v>0</v>
      </c>
      <c r="J123" s="10">
        <f t="shared" ca="1" si="40"/>
        <v>0</v>
      </c>
      <c r="K123" s="9">
        <f t="shared" ca="1" si="41"/>
        <v>0</v>
      </c>
      <c r="L123" s="8">
        <f t="shared" si="21"/>
        <v>457</v>
      </c>
    </row>
    <row r="124" spans="1:12" x14ac:dyDescent="0.25">
      <c r="A124" s="10" t="str">
        <f t="shared" ca="1" si="33"/>
        <v>GV9713PO</v>
      </c>
      <c r="B124" s="10" t="str">
        <f t="shared" ca="1" si="34"/>
        <v>13 x 1810</v>
      </c>
      <c r="C124" s="9">
        <f t="shared" ca="1" si="35"/>
        <v>429.06799999999998</v>
      </c>
      <c r="D124" s="8">
        <f t="shared" si="22"/>
        <v>346</v>
      </c>
      <c r="E124" s="10" t="str">
        <f t="shared" ca="1" si="36"/>
        <v>GV0639PO</v>
      </c>
      <c r="F124" s="10" t="str">
        <f t="shared" ca="1" si="37"/>
        <v>19 x 1620</v>
      </c>
      <c r="G124" s="9" t="e">
        <f t="shared" ca="1" si="38"/>
        <v>#N/A</v>
      </c>
      <c r="H124" s="8">
        <f t="shared" si="23"/>
        <v>402</v>
      </c>
      <c r="I124" s="10">
        <f t="shared" ca="1" si="39"/>
        <v>0</v>
      </c>
      <c r="J124" s="10">
        <f t="shared" ca="1" si="40"/>
        <v>0</v>
      </c>
      <c r="K124" s="9">
        <f t="shared" ca="1" si="41"/>
        <v>0</v>
      </c>
      <c r="L124" s="8">
        <f t="shared" si="21"/>
        <v>458</v>
      </c>
    </row>
    <row r="125" spans="1:12" x14ac:dyDescent="0.25">
      <c r="A125" s="10" t="str">
        <f t="shared" ca="1" si="33"/>
        <v>GV9717PO</v>
      </c>
      <c r="B125" s="10" t="str">
        <f t="shared" ca="1" si="34"/>
        <v>13 x 1820</v>
      </c>
      <c r="C125" s="9">
        <f t="shared" ca="1" si="35"/>
        <v>489.94420000000002</v>
      </c>
      <c r="D125" s="8">
        <f t="shared" si="22"/>
        <v>347</v>
      </c>
      <c r="E125" s="10" t="str">
        <f t="shared" ca="1" si="36"/>
        <v>GV0474PO</v>
      </c>
      <c r="F125" s="10" t="str">
        <f t="shared" ca="1" si="37"/>
        <v>22 x 1205</v>
      </c>
      <c r="G125" s="9">
        <f t="shared" ca="1" si="38"/>
        <v>797.72880000000009</v>
      </c>
      <c r="H125" s="8">
        <f t="shared" si="23"/>
        <v>403</v>
      </c>
      <c r="I125" s="10">
        <f t="shared" ca="1" si="39"/>
        <v>0</v>
      </c>
      <c r="J125" s="10">
        <f t="shared" ca="1" si="40"/>
        <v>0</v>
      </c>
      <c r="K125" s="9">
        <f t="shared" ca="1" si="41"/>
        <v>0</v>
      </c>
      <c r="L125" s="8">
        <f t="shared" si="21"/>
        <v>459</v>
      </c>
    </row>
    <row r="126" spans="1:12" x14ac:dyDescent="0.25">
      <c r="A126" s="10" t="str">
        <f t="shared" ca="1" si="33"/>
        <v>GV9720XL</v>
      </c>
      <c r="B126" s="10" t="str">
        <f t="shared" ca="1" si="34"/>
        <v>13 x 1825</v>
      </c>
      <c r="C126" s="9">
        <f t="shared" ca="1" si="35"/>
        <v>630.01440000000002</v>
      </c>
      <c r="D126" s="8">
        <f t="shared" si="22"/>
        <v>348</v>
      </c>
      <c r="E126" s="10" t="str">
        <f t="shared" ca="1" si="36"/>
        <v>GV0595PO</v>
      </c>
      <c r="F126" s="10" t="str">
        <f t="shared" ca="1" si="37"/>
        <v>22 x 1510</v>
      </c>
      <c r="G126" s="9">
        <f t="shared" ca="1" si="38"/>
        <v>859.67699999999991</v>
      </c>
      <c r="H126" s="8">
        <f t="shared" si="23"/>
        <v>404</v>
      </c>
      <c r="I126" s="10">
        <f t="shared" ca="1" si="39"/>
        <v>0</v>
      </c>
      <c r="J126" s="10">
        <f t="shared" ca="1" si="40"/>
        <v>0</v>
      </c>
      <c r="K126" s="9">
        <f t="shared" ca="1" si="41"/>
        <v>0</v>
      </c>
      <c r="L126" s="8">
        <f t="shared" ref="L126:L171" si="42">+L125+1</f>
        <v>460</v>
      </c>
    </row>
    <row r="127" spans="1:12" x14ac:dyDescent="0.25">
      <c r="A127" s="10" t="str">
        <f t="shared" ca="1" si="33"/>
        <v>GV9732PO</v>
      </c>
      <c r="B127" s="10" t="str">
        <f t="shared" ca="1" si="34"/>
        <v>13 x 1855</v>
      </c>
      <c r="C127" s="9">
        <f t="shared" ca="1" si="35"/>
        <v>730.24639999999999</v>
      </c>
      <c r="D127" s="8">
        <f t="shared" ref="D127:D171" si="43">+D126+1</f>
        <v>349</v>
      </c>
      <c r="E127" s="10" t="str">
        <f t="shared" ca="1" si="36"/>
        <v>GV0715PO</v>
      </c>
      <c r="F127" s="10" t="str">
        <f t="shared" ca="1" si="37"/>
        <v>22 x 1810</v>
      </c>
      <c r="G127" s="9">
        <f t="shared" ca="1" si="38"/>
        <v>1352.261</v>
      </c>
      <c r="H127" s="8">
        <f t="shared" ref="H127:H171" si="44">+H126+1</f>
        <v>405</v>
      </c>
      <c r="I127" s="10">
        <f t="shared" ca="1" si="39"/>
        <v>0</v>
      </c>
      <c r="J127" s="10">
        <f t="shared" ca="1" si="40"/>
        <v>0</v>
      </c>
      <c r="K127" s="9">
        <f t="shared" ca="1" si="41"/>
        <v>0</v>
      </c>
      <c r="L127" s="8">
        <f t="shared" si="42"/>
        <v>461</v>
      </c>
    </row>
    <row r="128" spans="1:12" x14ac:dyDescent="0.25">
      <c r="A128" s="10" t="str">
        <f t="shared" ca="1" si="33"/>
        <v>GV2/9732PO</v>
      </c>
      <c r="B128" s="10" t="str">
        <f t="shared" ca="1" si="34"/>
        <v>2 x 13 x 1855</v>
      </c>
      <c r="C128" s="9">
        <f t="shared" ca="1" si="35"/>
        <v>1566.7146</v>
      </c>
      <c r="D128" s="8">
        <f t="shared" si="43"/>
        <v>350</v>
      </c>
      <c r="E128" s="10" t="str">
        <f t="shared" ca="1" si="36"/>
        <v>GV0775PO</v>
      </c>
      <c r="F128" s="10" t="str">
        <f t="shared" ca="1" si="37"/>
        <v>22 x 1960</v>
      </c>
      <c r="G128" s="9">
        <f t="shared" ca="1" si="38"/>
        <v>1014.5273999999999</v>
      </c>
      <c r="H128" s="8">
        <f t="shared" si="44"/>
        <v>406</v>
      </c>
      <c r="I128" s="10">
        <f t="shared" ca="1" si="39"/>
        <v>0</v>
      </c>
      <c r="J128" s="10">
        <f t="shared" ca="1" si="40"/>
        <v>0</v>
      </c>
      <c r="K128" s="9">
        <f t="shared" ca="1" si="41"/>
        <v>0</v>
      </c>
      <c r="L128" s="8">
        <f t="shared" si="42"/>
        <v>462</v>
      </c>
    </row>
    <row r="129" spans="1:12" x14ac:dyDescent="0.25">
      <c r="A129" s="10" t="str">
        <f t="shared" ca="1" si="33"/>
        <v>GV9730XL</v>
      </c>
      <c r="B129" s="10" t="str">
        <f t="shared" ca="1" si="34"/>
        <v>13 x 1860</v>
      </c>
      <c r="C129" s="9">
        <f t="shared" ca="1" si="35"/>
        <v>646.33559999999989</v>
      </c>
      <c r="D129" s="8">
        <f t="shared" si="43"/>
        <v>351</v>
      </c>
      <c r="E129" s="10" t="str">
        <f t="shared" ca="1" si="36"/>
        <v>GV0630PO</v>
      </c>
      <c r="F129" s="10" t="str">
        <f t="shared" ca="1" si="37"/>
        <v>24 x 1590</v>
      </c>
      <c r="G129" s="9">
        <f t="shared" ca="1" si="38"/>
        <v>1135.4088000000002</v>
      </c>
      <c r="H129" s="8">
        <f t="shared" si="44"/>
        <v>407</v>
      </c>
      <c r="I129" s="10">
        <f t="shared" ca="1" si="39"/>
        <v>0</v>
      </c>
      <c r="J129" s="10">
        <f t="shared" ca="1" si="40"/>
        <v>0</v>
      </c>
      <c r="K129" s="9">
        <f t="shared" ca="1" si="41"/>
        <v>0</v>
      </c>
      <c r="L129" s="8">
        <f t="shared" si="42"/>
        <v>463</v>
      </c>
    </row>
    <row r="130" spans="1:12" x14ac:dyDescent="0.25">
      <c r="A130" s="10" t="str">
        <f t="shared" ca="1" si="33"/>
        <v>GV9742PO</v>
      </c>
      <c r="B130" s="10" t="str">
        <f t="shared" ca="1" si="34"/>
        <v>13 x 1880</v>
      </c>
      <c r="C130" s="9">
        <f t="shared" ca="1" si="35"/>
        <v>644.67399999999998</v>
      </c>
      <c r="D130" s="8">
        <f t="shared" si="43"/>
        <v>352</v>
      </c>
      <c r="E130" s="10">
        <f t="shared" ca="1" si="36"/>
        <v>0</v>
      </c>
      <c r="F130" s="10">
        <f t="shared" ca="1" si="37"/>
        <v>0</v>
      </c>
      <c r="G130" s="9">
        <f t="shared" ca="1" si="38"/>
        <v>0</v>
      </c>
      <c r="H130" s="8">
        <f t="shared" si="44"/>
        <v>408</v>
      </c>
      <c r="I130" s="10">
        <f t="shared" ca="1" si="39"/>
        <v>0</v>
      </c>
      <c r="J130" s="10">
        <f t="shared" ca="1" si="40"/>
        <v>0</v>
      </c>
      <c r="K130" s="9">
        <f t="shared" ca="1" si="41"/>
        <v>0</v>
      </c>
      <c r="L130" s="8">
        <f t="shared" si="42"/>
        <v>464</v>
      </c>
    </row>
    <row r="131" spans="1:12" x14ac:dyDescent="0.25">
      <c r="A131" s="10" t="str">
        <f t="shared" ca="1" si="33"/>
        <v>GV2/9742PO</v>
      </c>
      <c r="B131" s="10" t="str">
        <f t="shared" ca="1" si="34"/>
        <v>2 x 13 x 1880</v>
      </c>
      <c r="C131" s="9">
        <f t="shared" ca="1" si="35"/>
        <v>1498.7766000000001</v>
      </c>
      <c r="D131" s="8">
        <f t="shared" si="43"/>
        <v>353</v>
      </c>
      <c r="E131" s="10">
        <f t="shared" ca="1" si="36"/>
        <v>0</v>
      </c>
      <c r="F131" s="10">
        <f t="shared" ca="1" si="37"/>
        <v>0</v>
      </c>
      <c r="G131" s="9">
        <f t="shared" ca="1" si="38"/>
        <v>0</v>
      </c>
      <c r="H131" s="8">
        <f t="shared" si="44"/>
        <v>409</v>
      </c>
      <c r="I131" s="10">
        <f t="shared" ca="1" si="39"/>
        <v>0</v>
      </c>
      <c r="J131" s="10">
        <f t="shared" ca="1" si="40"/>
        <v>0</v>
      </c>
      <c r="K131" s="9">
        <f t="shared" ca="1" si="41"/>
        <v>0</v>
      </c>
      <c r="L131" s="8">
        <f t="shared" si="42"/>
        <v>465</v>
      </c>
    </row>
    <row r="132" spans="1:12" x14ac:dyDescent="0.25">
      <c r="A132" s="10" t="str">
        <f t="shared" ca="1" si="33"/>
        <v>GV9745XL</v>
      </c>
      <c r="B132" s="10" t="str">
        <f t="shared" ref="B132:B163" ca="1" si="45">INDIRECT(ADDRESS(D132,6,1,1,"Trapezoidales (V)"))</f>
        <v>13 x 1890</v>
      </c>
      <c r="C132" s="9">
        <f t="shared" ref="C132:C163" ca="1" si="46">INDIRECT(ADDRESS(D132,5,1,1,"Trapezoidales (V)"))</f>
        <v>628.94240000000002</v>
      </c>
      <c r="D132" s="8">
        <f t="shared" si="43"/>
        <v>354</v>
      </c>
      <c r="E132" s="10">
        <f t="shared" ca="1" si="36"/>
        <v>0</v>
      </c>
      <c r="F132" s="10">
        <f t="shared" ref="F132:F163" ca="1" si="47">INDIRECT(ADDRESS(H132,6,1,1,"Trapezoidales (V)"))</f>
        <v>0</v>
      </c>
      <c r="G132" s="9">
        <f t="shared" ref="G132:G163" ca="1" si="48">INDIRECT(ADDRESS(H132,5,1,1,"Trapezoidales (V)"))</f>
        <v>0</v>
      </c>
      <c r="H132" s="8">
        <f t="shared" si="44"/>
        <v>410</v>
      </c>
      <c r="I132" s="10">
        <f t="shared" ca="1" si="39"/>
        <v>0</v>
      </c>
      <c r="J132" s="10">
        <f t="shared" ref="J132:J163" ca="1" si="49">INDIRECT(ADDRESS(L132,6,1,1,"Trapezoidales (V)"))</f>
        <v>0</v>
      </c>
      <c r="K132" s="9">
        <f t="shared" ref="K132:K163" ca="1" si="50">INDIRECT(ADDRESS(L132,5,1,1,"Trapezoidales (V)"))</f>
        <v>0</v>
      </c>
      <c r="L132" s="8">
        <f t="shared" si="42"/>
        <v>466</v>
      </c>
    </row>
    <row r="133" spans="1:12" x14ac:dyDescent="0.25">
      <c r="A133" s="10" t="str">
        <f t="shared" ca="1" si="33"/>
        <v>GV9746PO</v>
      </c>
      <c r="B133" s="10" t="str">
        <f t="shared" ca="1" si="45"/>
        <v>13 x 1895</v>
      </c>
      <c r="C133" s="9">
        <f t="shared" ca="1" si="46"/>
        <v>698.58220000000006</v>
      </c>
      <c r="D133" s="8">
        <f t="shared" si="43"/>
        <v>355</v>
      </c>
      <c r="E133" s="10">
        <f t="shared" ca="1" si="36"/>
        <v>0</v>
      </c>
      <c r="F133" s="10">
        <f t="shared" ca="1" si="47"/>
        <v>0</v>
      </c>
      <c r="G133" s="9">
        <f t="shared" ca="1" si="48"/>
        <v>0</v>
      </c>
      <c r="H133" s="8">
        <f t="shared" si="44"/>
        <v>411</v>
      </c>
      <c r="I133" s="10">
        <f t="shared" ca="1" si="39"/>
        <v>0</v>
      </c>
      <c r="J133" s="10">
        <f t="shared" ca="1" si="49"/>
        <v>0</v>
      </c>
      <c r="K133" s="9">
        <f t="shared" ca="1" si="50"/>
        <v>0</v>
      </c>
      <c r="L133" s="8">
        <f t="shared" si="42"/>
        <v>467</v>
      </c>
    </row>
    <row r="134" spans="1:12" x14ac:dyDescent="0.25">
      <c r="A134" s="10" t="str">
        <f t="shared" ca="1" si="33"/>
        <v>GV9755XL</v>
      </c>
      <c r="B134" s="10" t="str">
        <f t="shared" ca="1" si="45"/>
        <v>13 x 1920</v>
      </c>
      <c r="C134" s="9">
        <f t="shared" ca="1" si="46"/>
        <v>633.91380000000004</v>
      </c>
      <c r="D134" s="8">
        <f t="shared" si="43"/>
        <v>356</v>
      </c>
      <c r="E134" s="10">
        <f t="shared" ca="1" si="36"/>
        <v>0</v>
      </c>
      <c r="F134" s="10">
        <f t="shared" ca="1" si="47"/>
        <v>0</v>
      </c>
      <c r="G134" s="9">
        <f t="shared" ca="1" si="48"/>
        <v>0</v>
      </c>
      <c r="H134" s="8">
        <f t="shared" si="44"/>
        <v>412</v>
      </c>
      <c r="I134" s="10">
        <f t="shared" ca="1" si="39"/>
        <v>0</v>
      </c>
      <c r="J134" s="10">
        <f t="shared" ca="1" si="49"/>
        <v>0</v>
      </c>
      <c r="K134" s="9">
        <f t="shared" ca="1" si="50"/>
        <v>0</v>
      </c>
      <c r="L134" s="8">
        <f t="shared" si="42"/>
        <v>468</v>
      </c>
    </row>
    <row r="135" spans="1:12" x14ac:dyDescent="0.25">
      <c r="A135" s="10" t="str">
        <f t="shared" ca="1" si="33"/>
        <v>GV9765XL</v>
      </c>
      <c r="B135" s="10" t="str">
        <f t="shared" ca="1" si="45"/>
        <v>13 x 1945</v>
      </c>
      <c r="C135" s="9">
        <f t="shared" ca="1" si="46"/>
        <v>653.66539999999998</v>
      </c>
      <c r="D135" s="8">
        <f t="shared" si="43"/>
        <v>357</v>
      </c>
      <c r="E135" s="10">
        <f t="shared" ca="1" si="36"/>
        <v>0</v>
      </c>
      <c r="F135" s="10">
        <f t="shared" ca="1" si="47"/>
        <v>0</v>
      </c>
      <c r="G135" s="9">
        <f t="shared" ca="1" si="48"/>
        <v>0</v>
      </c>
      <c r="H135" s="8">
        <f t="shared" si="44"/>
        <v>413</v>
      </c>
      <c r="I135" s="10">
        <f t="shared" ca="1" si="39"/>
        <v>0</v>
      </c>
      <c r="J135" s="10">
        <f t="shared" ca="1" si="49"/>
        <v>0</v>
      </c>
      <c r="K135" s="9">
        <f t="shared" ca="1" si="50"/>
        <v>0</v>
      </c>
      <c r="L135" s="8">
        <f t="shared" si="42"/>
        <v>469</v>
      </c>
    </row>
    <row r="136" spans="1:12" x14ac:dyDescent="0.25">
      <c r="A136" s="10" t="str">
        <f t="shared" ca="1" si="33"/>
        <v>GV9769PO</v>
      </c>
      <c r="B136" s="10" t="str">
        <f t="shared" ca="1" si="45"/>
        <v>13 x 1950</v>
      </c>
      <c r="C136" s="9">
        <f t="shared" ca="1" si="46"/>
        <v>709.30220000000008</v>
      </c>
      <c r="D136" s="8">
        <f t="shared" si="43"/>
        <v>358</v>
      </c>
      <c r="E136" s="10">
        <f t="shared" ca="1" si="36"/>
        <v>0</v>
      </c>
      <c r="F136" s="10">
        <f t="shared" ca="1" si="47"/>
        <v>0</v>
      </c>
      <c r="G136" s="9">
        <f t="shared" ca="1" si="48"/>
        <v>0</v>
      </c>
      <c r="H136" s="8">
        <f t="shared" si="44"/>
        <v>414</v>
      </c>
      <c r="I136" s="10">
        <f t="shared" ca="1" si="39"/>
        <v>0</v>
      </c>
      <c r="J136" s="10">
        <f t="shared" ca="1" si="49"/>
        <v>0</v>
      </c>
      <c r="K136" s="9">
        <f t="shared" ca="1" si="50"/>
        <v>0</v>
      </c>
      <c r="L136" s="8">
        <f t="shared" si="42"/>
        <v>470</v>
      </c>
    </row>
    <row r="137" spans="1:12" x14ac:dyDescent="0.25">
      <c r="A137" s="10" t="str">
        <f t="shared" ca="1" si="33"/>
        <v>GV2/9769PO</v>
      </c>
      <c r="B137" s="10" t="str">
        <f t="shared" ca="1" si="45"/>
        <v>2 x 13 x 1950</v>
      </c>
      <c r="C137" s="9">
        <f t="shared" ca="1" si="46"/>
        <v>1636.7296000000001</v>
      </c>
      <c r="D137" s="8">
        <f t="shared" si="43"/>
        <v>359</v>
      </c>
      <c r="E137" s="10">
        <f t="shared" ca="1" si="36"/>
        <v>0</v>
      </c>
      <c r="F137" s="10">
        <f t="shared" ca="1" si="47"/>
        <v>0</v>
      </c>
      <c r="G137" s="9">
        <f t="shared" ca="1" si="48"/>
        <v>0</v>
      </c>
      <c r="H137" s="8">
        <f t="shared" si="44"/>
        <v>415</v>
      </c>
      <c r="I137" s="10">
        <f t="shared" ca="1" si="39"/>
        <v>0</v>
      </c>
      <c r="J137" s="10">
        <f t="shared" ca="1" si="49"/>
        <v>0</v>
      </c>
      <c r="K137" s="9">
        <f t="shared" ca="1" si="50"/>
        <v>0</v>
      </c>
      <c r="L137" s="8">
        <f t="shared" si="42"/>
        <v>471</v>
      </c>
    </row>
    <row r="138" spans="1:12" x14ac:dyDescent="0.25">
      <c r="A138" s="10" t="str">
        <f t="shared" ca="1" si="33"/>
        <v>GV6509AA</v>
      </c>
      <c r="B138" s="10" t="str">
        <f t="shared" ca="1" si="45"/>
        <v>13 x 1975</v>
      </c>
      <c r="C138" s="9">
        <f t="shared" ca="1" si="46"/>
        <v>1430.7582</v>
      </c>
      <c r="D138" s="8">
        <f t="shared" si="43"/>
        <v>360</v>
      </c>
      <c r="E138" s="10">
        <f t="shared" ca="1" si="36"/>
        <v>0</v>
      </c>
      <c r="F138" s="10">
        <f t="shared" ca="1" si="47"/>
        <v>0</v>
      </c>
      <c r="G138" s="9">
        <f t="shared" ca="1" si="48"/>
        <v>0</v>
      </c>
      <c r="H138" s="8">
        <f t="shared" si="44"/>
        <v>416</v>
      </c>
      <c r="I138" s="10">
        <f t="shared" ca="1" si="39"/>
        <v>0</v>
      </c>
      <c r="J138" s="10">
        <f t="shared" ca="1" si="49"/>
        <v>0</v>
      </c>
      <c r="K138" s="9">
        <f t="shared" ca="1" si="50"/>
        <v>0</v>
      </c>
      <c r="L138" s="8">
        <f t="shared" si="42"/>
        <v>472</v>
      </c>
    </row>
    <row r="139" spans="1:12" x14ac:dyDescent="0.25">
      <c r="A139" s="10" t="str">
        <f t="shared" ca="1" si="33"/>
        <v>GV6510EXL</v>
      </c>
      <c r="B139" s="10" t="str">
        <f t="shared" ca="1" si="45"/>
        <v>13 x 2000</v>
      </c>
      <c r="C139" s="9">
        <f t="shared" ca="1" si="46"/>
        <v>1436.9757999999997</v>
      </c>
      <c r="D139" s="8">
        <f t="shared" si="43"/>
        <v>361</v>
      </c>
      <c r="E139" s="10">
        <f t="shared" ca="1" si="36"/>
        <v>0</v>
      </c>
      <c r="F139" s="10">
        <f t="shared" ca="1" si="47"/>
        <v>0</v>
      </c>
      <c r="G139" s="9">
        <f t="shared" ca="1" si="48"/>
        <v>0</v>
      </c>
      <c r="H139" s="8">
        <f t="shared" si="44"/>
        <v>417</v>
      </c>
      <c r="I139" s="10">
        <f t="shared" ca="1" si="39"/>
        <v>0</v>
      </c>
      <c r="J139" s="10">
        <f t="shared" ca="1" si="49"/>
        <v>0</v>
      </c>
      <c r="K139" s="9">
        <f t="shared" ca="1" si="50"/>
        <v>0</v>
      </c>
      <c r="L139" s="8">
        <f t="shared" si="42"/>
        <v>473</v>
      </c>
    </row>
    <row r="140" spans="1:12" x14ac:dyDescent="0.25">
      <c r="A140" s="10" t="str">
        <f t="shared" ca="1" si="33"/>
        <v>GV9808PO</v>
      </c>
      <c r="B140" s="10" t="str">
        <f t="shared" ca="1" si="45"/>
        <v>13 x 2050</v>
      </c>
      <c r="C140" s="9">
        <f t="shared" ca="1" si="46"/>
        <v>440.1096</v>
      </c>
      <c r="D140" s="8">
        <f t="shared" si="43"/>
        <v>362</v>
      </c>
      <c r="E140" s="10">
        <f t="shared" ca="1" si="36"/>
        <v>0</v>
      </c>
      <c r="F140" s="10">
        <f t="shared" ca="1" si="47"/>
        <v>0</v>
      </c>
      <c r="G140" s="9">
        <f t="shared" ca="1" si="48"/>
        <v>0</v>
      </c>
      <c r="H140" s="8">
        <f t="shared" si="44"/>
        <v>418</v>
      </c>
      <c r="I140" s="10">
        <f t="shared" ca="1" si="39"/>
        <v>0</v>
      </c>
      <c r="J140" s="10">
        <f t="shared" ca="1" si="49"/>
        <v>0</v>
      </c>
      <c r="K140" s="9">
        <f t="shared" ca="1" si="50"/>
        <v>0</v>
      </c>
      <c r="L140" s="8">
        <f t="shared" si="42"/>
        <v>474</v>
      </c>
    </row>
    <row r="141" spans="1:12" x14ac:dyDescent="0.25">
      <c r="A141" s="10" t="str">
        <f t="shared" ca="1" si="33"/>
        <v>GV9810XL</v>
      </c>
      <c r="B141" s="10" t="str">
        <f t="shared" ca="1" si="45"/>
        <v>13 x 2060</v>
      </c>
      <c r="C141" s="9">
        <f t="shared" ca="1" si="46"/>
        <v>674.8374</v>
      </c>
      <c r="D141" s="8">
        <f t="shared" si="43"/>
        <v>363</v>
      </c>
      <c r="E141" s="10">
        <f t="shared" ca="1" si="36"/>
        <v>0</v>
      </c>
      <c r="F141" s="10">
        <f t="shared" ca="1" si="47"/>
        <v>0</v>
      </c>
      <c r="G141" s="9">
        <f t="shared" ca="1" si="48"/>
        <v>0</v>
      </c>
      <c r="H141" s="8">
        <f t="shared" si="44"/>
        <v>419</v>
      </c>
      <c r="I141" s="10">
        <f t="shared" ca="1" si="39"/>
        <v>0</v>
      </c>
      <c r="J141" s="10">
        <f t="shared" ca="1" si="49"/>
        <v>0</v>
      </c>
      <c r="K141" s="9">
        <f t="shared" ca="1" si="50"/>
        <v>0</v>
      </c>
      <c r="L141" s="8">
        <f t="shared" si="42"/>
        <v>475</v>
      </c>
    </row>
    <row r="142" spans="1:12" x14ac:dyDescent="0.25">
      <c r="A142" s="10" t="str">
        <f t="shared" ca="1" si="33"/>
        <v>GV9820XL</v>
      </c>
      <c r="B142" s="10" t="str">
        <f t="shared" ca="1" si="45"/>
        <v>13 x 2085</v>
      </c>
      <c r="C142" s="9">
        <f t="shared" ca="1" si="46"/>
        <v>687.00459999999998</v>
      </c>
      <c r="D142" s="8">
        <f t="shared" si="43"/>
        <v>364</v>
      </c>
      <c r="E142" s="10">
        <f t="shared" ca="1" si="36"/>
        <v>0</v>
      </c>
      <c r="F142" s="10">
        <f t="shared" ca="1" si="47"/>
        <v>0</v>
      </c>
      <c r="G142" s="9">
        <f t="shared" ca="1" si="48"/>
        <v>0</v>
      </c>
      <c r="H142" s="8">
        <f t="shared" si="44"/>
        <v>420</v>
      </c>
      <c r="I142" s="10">
        <f t="shared" ca="1" si="39"/>
        <v>0</v>
      </c>
      <c r="J142" s="10">
        <f t="shared" ca="1" si="49"/>
        <v>0</v>
      </c>
      <c r="K142" s="9">
        <f t="shared" ca="1" si="50"/>
        <v>0</v>
      </c>
      <c r="L142" s="8">
        <f t="shared" si="42"/>
        <v>476</v>
      </c>
    </row>
    <row r="143" spans="1:12" x14ac:dyDescent="0.25">
      <c r="A143" s="10" t="str">
        <f t="shared" ca="1" si="33"/>
        <v>GV2/9872P</v>
      </c>
      <c r="B143" s="10" t="str">
        <f t="shared" ca="1" si="45"/>
        <v>2 x 13 x 2215</v>
      </c>
      <c r="C143" s="9">
        <f t="shared" ca="1" si="46"/>
        <v>2180.8098</v>
      </c>
      <c r="D143" s="8">
        <f t="shared" si="43"/>
        <v>365</v>
      </c>
      <c r="E143" s="10">
        <f t="shared" ca="1" si="36"/>
        <v>0</v>
      </c>
      <c r="F143" s="10">
        <f t="shared" ca="1" si="47"/>
        <v>0</v>
      </c>
      <c r="G143" s="9">
        <f t="shared" ca="1" si="48"/>
        <v>0</v>
      </c>
      <c r="H143" s="8">
        <f t="shared" si="44"/>
        <v>421</v>
      </c>
      <c r="I143" s="10">
        <f t="shared" ca="1" si="39"/>
        <v>0</v>
      </c>
      <c r="J143" s="10">
        <f t="shared" ca="1" si="49"/>
        <v>0</v>
      </c>
      <c r="K143" s="9">
        <f t="shared" ca="1" si="50"/>
        <v>0</v>
      </c>
      <c r="L143" s="8">
        <f t="shared" si="42"/>
        <v>477</v>
      </c>
    </row>
    <row r="144" spans="1:12" x14ac:dyDescent="0.25">
      <c r="A144" s="10" t="str">
        <f t="shared" ca="1" si="33"/>
        <v>GV2/9965P</v>
      </c>
      <c r="B144" s="10" t="str">
        <f t="shared" ca="1" si="45"/>
        <v>2 x 13 x 2450</v>
      </c>
      <c r="C144" s="9">
        <f t="shared" ca="1" si="46"/>
        <v>2416.4085999999998</v>
      </c>
      <c r="D144" s="8">
        <f t="shared" si="43"/>
        <v>366</v>
      </c>
      <c r="E144" s="10">
        <f t="shared" ca="1" si="36"/>
        <v>0</v>
      </c>
      <c r="F144" s="10">
        <f t="shared" ca="1" si="47"/>
        <v>0</v>
      </c>
      <c r="G144" s="9">
        <f t="shared" ca="1" si="48"/>
        <v>0</v>
      </c>
      <c r="H144" s="8">
        <f t="shared" si="44"/>
        <v>422</v>
      </c>
      <c r="I144" s="10">
        <f t="shared" ca="1" si="39"/>
        <v>0</v>
      </c>
      <c r="J144" s="10">
        <f t="shared" ca="1" si="49"/>
        <v>0</v>
      </c>
      <c r="K144" s="9">
        <f t="shared" ca="1" si="50"/>
        <v>0</v>
      </c>
      <c r="L144" s="8">
        <f t="shared" si="42"/>
        <v>478</v>
      </c>
    </row>
    <row r="145" spans="1:12" x14ac:dyDescent="0.25">
      <c r="A145" s="10" t="str">
        <f t="shared" ca="1" si="33"/>
        <v>GV2/9982P</v>
      </c>
      <c r="B145" s="10" t="str">
        <f t="shared" ca="1" si="45"/>
        <v>2 x 13 x 2495</v>
      </c>
      <c r="C145" s="9">
        <f t="shared" ca="1" si="46"/>
        <v>2261.3973999999998</v>
      </c>
      <c r="D145" s="8">
        <f t="shared" si="43"/>
        <v>367</v>
      </c>
      <c r="E145" s="10">
        <f t="shared" ca="1" si="36"/>
        <v>0</v>
      </c>
      <c r="F145" s="10">
        <f t="shared" ca="1" si="47"/>
        <v>0</v>
      </c>
      <c r="G145" s="9">
        <f t="shared" ca="1" si="48"/>
        <v>0</v>
      </c>
      <c r="H145" s="8">
        <f t="shared" si="44"/>
        <v>423</v>
      </c>
      <c r="I145" s="10">
        <f t="shared" ca="1" si="39"/>
        <v>0</v>
      </c>
      <c r="J145" s="10">
        <f t="shared" ca="1" si="49"/>
        <v>0</v>
      </c>
      <c r="K145" s="9">
        <f t="shared" ca="1" si="50"/>
        <v>0</v>
      </c>
      <c r="L145" s="8">
        <f t="shared" si="42"/>
        <v>479</v>
      </c>
    </row>
    <row r="146" spans="1:12" x14ac:dyDescent="0.25">
      <c r="A146" s="10" t="str">
        <f t="shared" ca="1" si="33"/>
        <v>GV2/9100P</v>
      </c>
      <c r="B146" s="10" t="str">
        <f t="shared" ca="1" si="45"/>
        <v>2 x 13 x 2535</v>
      </c>
      <c r="C146" s="9">
        <f t="shared" ca="1" si="46"/>
        <v>2653.5483999999997</v>
      </c>
      <c r="D146" s="8">
        <f t="shared" si="43"/>
        <v>368</v>
      </c>
      <c r="E146" s="10">
        <f t="shared" ca="1" si="36"/>
        <v>0</v>
      </c>
      <c r="F146" s="10">
        <f t="shared" ca="1" si="47"/>
        <v>0</v>
      </c>
      <c r="G146" s="9">
        <f t="shared" ca="1" si="48"/>
        <v>0</v>
      </c>
      <c r="H146" s="8">
        <f t="shared" si="44"/>
        <v>424</v>
      </c>
      <c r="I146" s="10">
        <f t="shared" ca="1" si="39"/>
        <v>0</v>
      </c>
      <c r="J146" s="10">
        <f t="shared" ca="1" si="49"/>
        <v>0</v>
      </c>
      <c r="K146" s="9">
        <f t="shared" ca="1" si="50"/>
        <v>0</v>
      </c>
      <c r="L146" s="8">
        <f t="shared" si="42"/>
        <v>480</v>
      </c>
    </row>
    <row r="147" spans="1:12" x14ac:dyDescent="0.25">
      <c r="A147" s="10" t="str">
        <f t="shared" ca="1" si="33"/>
        <v>GV9101P</v>
      </c>
      <c r="B147" s="10" t="str">
        <f t="shared" ca="1" si="45"/>
        <v>13 x 2565</v>
      </c>
      <c r="C147" s="9">
        <f t="shared" ca="1" si="46"/>
        <v>1781.3423999999998</v>
      </c>
      <c r="D147" s="8">
        <f t="shared" si="43"/>
        <v>369</v>
      </c>
      <c r="E147" s="10">
        <f t="shared" ca="1" si="36"/>
        <v>0</v>
      </c>
      <c r="F147" s="10">
        <f t="shared" ca="1" si="47"/>
        <v>0</v>
      </c>
      <c r="G147" s="9">
        <f t="shared" ca="1" si="48"/>
        <v>0</v>
      </c>
      <c r="H147" s="8">
        <f t="shared" si="44"/>
        <v>425</v>
      </c>
      <c r="I147" s="10">
        <f t="shared" ca="1" si="39"/>
        <v>0</v>
      </c>
      <c r="J147" s="10">
        <f t="shared" ca="1" si="49"/>
        <v>0</v>
      </c>
      <c r="K147" s="9">
        <f t="shared" ca="1" si="50"/>
        <v>0</v>
      </c>
      <c r="L147" s="8">
        <f t="shared" si="42"/>
        <v>481</v>
      </c>
    </row>
    <row r="148" spans="1:12" x14ac:dyDescent="0.25">
      <c r="A148" s="10" t="str">
        <f t="shared" ca="1" si="33"/>
        <v>GV2/9101P</v>
      </c>
      <c r="B148" s="10" t="str">
        <f t="shared" ca="1" si="45"/>
        <v>2 x 13 x 2565</v>
      </c>
      <c r="C148" s="9">
        <f t="shared" ca="1" si="46"/>
        <v>2698.4920000000002</v>
      </c>
      <c r="D148" s="8">
        <f t="shared" si="43"/>
        <v>370</v>
      </c>
      <c r="E148" s="10">
        <f t="shared" ca="1" si="36"/>
        <v>0</v>
      </c>
      <c r="F148" s="10">
        <f t="shared" ca="1" si="47"/>
        <v>0</v>
      </c>
      <c r="G148" s="9">
        <f t="shared" ca="1" si="48"/>
        <v>0</v>
      </c>
      <c r="H148" s="8">
        <f t="shared" si="44"/>
        <v>426</v>
      </c>
      <c r="I148" s="10">
        <f t="shared" ca="1" si="39"/>
        <v>0</v>
      </c>
      <c r="J148" s="10">
        <f t="shared" ca="1" si="49"/>
        <v>0</v>
      </c>
      <c r="K148" s="9">
        <f t="shared" ca="1" si="50"/>
        <v>0</v>
      </c>
      <c r="L148" s="8">
        <f t="shared" si="42"/>
        <v>482</v>
      </c>
    </row>
    <row r="149" spans="1:12" x14ac:dyDescent="0.25">
      <c r="A149" s="10" t="str">
        <f t="shared" ca="1" si="33"/>
        <v>GV2/9104P</v>
      </c>
      <c r="B149" s="10" t="str">
        <f t="shared" ca="1" si="45"/>
        <v>2 x 13 x 2640</v>
      </c>
      <c r="C149" s="9">
        <f t="shared" ca="1" si="46"/>
        <v>2802.2749999999996</v>
      </c>
      <c r="D149" s="8">
        <f t="shared" si="43"/>
        <v>371</v>
      </c>
      <c r="E149" s="10">
        <f t="shared" ca="1" si="36"/>
        <v>0</v>
      </c>
      <c r="F149" s="10">
        <f t="shared" ca="1" si="47"/>
        <v>0</v>
      </c>
      <c r="G149" s="9">
        <f t="shared" ca="1" si="48"/>
        <v>0</v>
      </c>
      <c r="H149" s="8">
        <f t="shared" si="44"/>
        <v>427</v>
      </c>
      <c r="I149" s="10">
        <f t="shared" ca="1" si="39"/>
        <v>0</v>
      </c>
      <c r="J149" s="10">
        <f t="shared" ca="1" si="49"/>
        <v>0</v>
      </c>
      <c r="K149" s="9">
        <f t="shared" ca="1" si="50"/>
        <v>0</v>
      </c>
      <c r="L149" s="8">
        <f t="shared" si="42"/>
        <v>483</v>
      </c>
    </row>
    <row r="150" spans="1:12" x14ac:dyDescent="0.25">
      <c r="A150" s="10" t="str">
        <f t="shared" ca="1" si="33"/>
        <v>GV2/9105PK</v>
      </c>
      <c r="B150" s="10" t="str">
        <f t="shared" ca="1" si="45"/>
        <v>2 x 13 x 2665</v>
      </c>
      <c r="C150" s="9">
        <f t="shared" ca="1" si="46"/>
        <v>3119.6674000000003</v>
      </c>
      <c r="D150" s="8">
        <f t="shared" si="43"/>
        <v>372</v>
      </c>
      <c r="E150" s="10">
        <f t="shared" ca="1" si="36"/>
        <v>0</v>
      </c>
      <c r="F150" s="10">
        <f t="shared" ca="1" si="47"/>
        <v>0</v>
      </c>
      <c r="G150" s="9">
        <f t="shared" ca="1" si="48"/>
        <v>0</v>
      </c>
      <c r="H150" s="8">
        <f t="shared" si="44"/>
        <v>428</v>
      </c>
      <c r="I150" s="10">
        <f t="shared" ca="1" si="39"/>
        <v>0</v>
      </c>
      <c r="J150" s="10">
        <f t="shared" ca="1" si="49"/>
        <v>0</v>
      </c>
      <c r="K150" s="9">
        <f t="shared" ca="1" si="50"/>
        <v>0</v>
      </c>
      <c r="L150" s="8">
        <f t="shared" si="42"/>
        <v>484</v>
      </c>
    </row>
    <row r="151" spans="1:12" x14ac:dyDescent="0.25">
      <c r="A151" s="10" t="str">
        <f t="shared" ca="1" si="33"/>
        <v>GV2/9106PK</v>
      </c>
      <c r="B151" s="10" t="str">
        <f t="shared" ca="1" si="45"/>
        <v>2 x 13 x 2690</v>
      </c>
      <c r="C151" s="9">
        <f t="shared" ca="1" si="46"/>
        <v>3173.8703999999998</v>
      </c>
      <c r="D151" s="8">
        <f t="shared" si="43"/>
        <v>373</v>
      </c>
      <c r="E151" s="10">
        <f t="shared" ca="1" si="36"/>
        <v>0</v>
      </c>
      <c r="F151" s="10">
        <f t="shared" ca="1" si="47"/>
        <v>0</v>
      </c>
      <c r="G151" s="9">
        <f t="shared" ca="1" si="48"/>
        <v>0</v>
      </c>
      <c r="H151" s="8">
        <f t="shared" si="44"/>
        <v>429</v>
      </c>
      <c r="I151" s="10">
        <f t="shared" ca="1" si="39"/>
        <v>0</v>
      </c>
      <c r="J151" s="10">
        <f t="shared" ca="1" si="49"/>
        <v>0</v>
      </c>
      <c r="K151" s="9">
        <f t="shared" ca="1" si="50"/>
        <v>0</v>
      </c>
      <c r="L151" s="8">
        <f t="shared" si="42"/>
        <v>485</v>
      </c>
    </row>
    <row r="152" spans="1:12" x14ac:dyDescent="0.25">
      <c r="A152" s="10" t="str">
        <f t="shared" ca="1" si="33"/>
        <v>GV0381PO</v>
      </c>
      <c r="B152" s="10" t="str">
        <f t="shared" ca="1" si="45"/>
        <v>17 x 0970</v>
      </c>
      <c r="C152" s="9">
        <f t="shared" ca="1" si="46"/>
        <v>616.93599999999992</v>
      </c>
      <c r="D152" s="8">
        <f t="shared" si="43"/>
        <v>374</v>
      </c>
      <c r="E152" s="10">
        <f t="shared" ca="1" si="36"/>
        <v>0</v>
      </c>
      <c r="F152" s="10">
        <f t="shared" ca="1" si="47"/>
        <v>0</v>
      </c>
      <c r="G152" s="9">
        <f t="shared" ca="1" si="48"/>
        <v>0</v>
      </c>
      <c r="H152" s="8">
        <f t="shared" si="44"/>
        <v>430</v>
      </c>
      <c r="I152" s="10">
        <f t="shared" ca="1" si="39"/>
        <v>0</v>
      </c>
      <c r="J152" s="10">
        <f t="shared" ca="1" si="49"/>
        <v>0</v>
      </c>
      <c r="K152" s="9">
        <f t="shared" ca="1" si="50"/>
        <v>0</v>
      </c>
      <c r="L152" s="8">
        <f t="shared" si="42"/>
        <v>486</v>
      </c>
    </row>
    <row r="153" spans="1:12" x14ac:dyDescent="0.25">
      <c r="A153" s="10" t="str">
        <f t="shared" ca="1" si="33"/>
        <v>GV6718ES</v>
      </c>
      <c r="B153" s="10" t="str">
        <f t="shared" ca="1" si="45"/>
        <v>17 x 1050</v>
      </c>
      <c r="C153" s="9">
        <f t="shared" ca="1" si="46"/>
        <v>753.61599999999999</v>
      </c>
      <c r="D153" s="8">
        <f t="shared" si="43"/>
        <v>375</v>
      </c>
      <c r="E153" s="10">
        <f t="shared" ca="1" si="36"/>
        <v>0</v>
      </c>
      <c r="F153" s="10">
        <f t="shared" ca="1" si="47"/>
        <v>0</v>
      </c>
      <c r="G153" s="9">
        <f t="shared" ca="1" si="48"/>
        <v>0</v>
      </c>
      <c r="H153" s="8">
        <f t="shared" si="44"/>
        <v>431</v>
      </c>
      <c r="I153" s="10">
        <f t="shared" ca="1" si="39"/>
        <v>0</v>
      </c>
      <c r="J153" s="10">
        <f t="shared" ca="1" si="49"/>
        <v>0</v>
      </c>
      <c r="K153" s="9">
        <f t="shared" ca="1" si="50"/>
        <v>0</v>
      </c>
      <c r="L153" s="8">
        <f t="shared" si="42"/>
        <v>487</v>
      </c>
    </row>
    <row r="154" spans="1:12" x14ac:dyDescent="0.25">
      <c r="A154" s="10" t="str">
        <f t="shared" ca="1" si="33"/>
        <v>GV6719ES</v>
      </c>
      <c r="B154" s="10" t="str">
        <f t="shared" ca="1" si="45"/>
        <v>17 x 1075</v>
      </c>
      <c r="C154" s="9">
        <f t="shared" ca="1" si="46"/>
        <v>678.54919999999993</v>
      </c>
      <c r="D154" s="8">
        <f t="shared" si="43"/>
        <v>376</v>
      </c>
      <c r="E154" s="10">
        <f t="shared" ca="1" si="36"/>
        <v>0</v>
      </c>
      <c r="F154" s="10">
        <f t="shared" ca="1" si="47"/>
        <v>0</v>
      </c>
      <c r="G154" s="9">
        <f t="shared" ca="1" si="48"/>
        <v>0</v>
      </c>
      <c r="H154" s="8">
        <f t="shared" si="44"/>
        <v>432</v>
      </c>
      <c r="I154" s="10">
        <f t="shared" ca="1" si="39"/>
        <v>0</v>
      </c>
      <c r="J154" s="10">
        <f t="shared" ca="1" si="49"/>
        <v>0</v>
      </c>
      <c r="K154" s="9">
        <f t="shared" ca="1" si="50"/>
        <v>0</v>
      </c>
      <c r="L154" s="8">
        <f t="shared" si="42"/>
        <v>488</v>
      </c>
    </row>
    <row r="155" spans="1:12" x14ac:dyDescent="0.25">
      <c r="A155" s="10" t="str">
        <f t="shared" ca="1" si="33"/>
        <v>GV6721ES</v>
      </c>
      <c r="B155" s="10" t="str">
        <f t="shared" ca="1" si="45"/>
        <v>17 x 1113</v>
      </c>
      <c r="C155" s="9">
        <f t="shared" ca="1" si="46"/>
        <v>832.08640000000003</v>
      </c>
      <c r="D155" s="8">
        <f t="shared" si="43"/>
        <v>377</v>
      </c>
      <c r="E155" s="10">
        <f t="shared" ca="1" si="36"/>
        <v>0</v>
      </c>
      <c r="F155" s="10">
        <f t="shared" ca="1" si="47"/>
        <v>0</v>
      </c>
      <c r="G155" s="9">
        <f t="shared" ca="1" si="48"/>
        <v>0</v>
      </c>
      <c r="H155" s="8">
        <f t="shared" si="44"/>
        <v>433</v>
      </c>
      <c r="I155" s="10">
        <f t="shared" ca="1" si="39"/>
        <v>0</v>
      </c>
      <c r="J155" s="10">
        <f t="shared" ca="1" si="49"/>
        <v>0</v>
      </c>
      <c r="K155" s="9">
        <f t="shared" ca="1" si="50"/>
        <v>0</v>
      </c>
      <c r="L155" s="8">
        <f t="shared" si="42"/>
        <v>489</v>
      </c>
    </row>
    <row r="156" spans="1:12" x14ac:dyDescent="0.25">
      <c r="A156" s="10" t="str">
        <f t="shared" ref="A156:A171" ca="1" si="51">INDIRECT(ADDRESS(D156,1,1,1,"Trapezoidales (V)"))</f>
        <v>GV6722ES</v>
      </c>
      <c r="B156" s="10" t="str">
        <f t="shared" ca="1" si="45"/>
        <v>17 x 1125</v>
      </c>
      <c r="C156" s="9">
        <f t="shared" ca="1" si="46"/>
        <v>717.7174</v>
      </c>
      <c r="D156" s="8">
        <f t="shared" si="43"/>
        <v>378</v>
      </c>
      <c r="E156" s="10">
        <f t="shared" ref="E156:E171" ca="1" si="52">INDIRECT(ADDRESS(H156,1,1,1,"Trapezoidales (V)"))</f>
        <v>0</v>
      </c>
      <c r="F156" s="10">
        <f t="shared" ca="1" si="47"/>
        <v>0</v>
      </c>
      <c r="G156" s="9">
        <f t="shared" ca="1" si="48"/>
        <v>0</v>
      </c>
      <c r="H156" s="8">
        <f t="shared" si="44"/>
        <v>434</v>
      </c>
      <c r="I156" s="10">
        <f t="shared" ref="I156:I171" ca="1" si="53">INDIRECT(ADDRESS(L156,1,1,1,"Trapezoidales (V)"))</f>
        <v>0</v>
      </c>
      <c r="J156" s="10">
        <f t="shared" ca="1" si="49"/>
        <v>0</v>
      </c>
      <c r="K156" s="9">
        <f t="shared" ca="1" si="50"/>
        <v>0</v>
      </c>
      <c r="L156" s="8">
        <f t="shared" si="42"/>
        <v>490</v>
      </c>
    </row>
    <row r="157" spans="1:12" x14ac:dyDescent="0.25">
      <c r="A157" s="10" t="str">
        <f t="shared" ca="1" si="51"/>
        <v>GV0451PO</v>
      </c>
      <c r="B157" s="10" t="str">
        <f t="shared" ca="1" si="45"/>
        <v>17 x 1140</v>
      </c>
      <c r="C157" s="9">
        <f t="shared" ca="1" si="46"/>
        <v>513.74260000000004</v>
      </c>
      <c r="D157" s="8">
        <f t="shared" si="43"/>
        <v>379</v>
      </c>
      <c r="E157" s="10">
        <f t="shared" ca="1" si="52"/>
        <v>0</v>
      </c>
      <c r="F157" s="10">
        <f t="shared" ca="1" si="47"/>
        <v>0</v>
      </c>
      <c r="G157" s="9">
        <f t="shared" ca="1" si="48"/>
        <v>0</v>
      </c>
      <c r="H157" s="8">
        <f t="shared" si="44"/>
        <v>435</v>
      </c>
      <c r="I157" s="10">
        <f t="shared" ca="1" si="53"/>
        <v>0</v>
      </c>
      <c r="J157" s="10">
        <f t="shared" ca="1" si="49"/>
        <v>0</v>
      </c>
      <c r="K157" s="9">
        <f t="shared" ca="1" si="50"/>
        <v>0</v>
      </c>
      <c r="L157" s="8">
        <f t="shared" si="42"/>
        <v>491</v>
      </c>
    </row>
    <row r="158" spans="1:12" x14ac:dyDescent="0.25">
      <c r="A158" s="10" t="str">
        <f t="shared" ca="1" si="51"/>
        <v>GV0460PO</v>
      </c>
      <c r="B158" s="10" t="str">
        <f t="shared" ca="1" si="45"/>
        <v>17 x 1170</v>
      </c>
      <c r="C158" s="9">
        <f t="shared" ca="1" si="46"/>
        <v>614.93939999999998</v>
      </c>
      <c r="D158" s="8">
        <f t="shared" si="43"/>
        <v>380</v>
      </c>
      <c r="E158" s="10">
        <f t="shared" ca="1" si="52"/>
        <v>0</v>
      </c>
      <c r="F158" s="10">
        <f t="shared" ca="1" si="47"/>
        <v>0</v>
      </c>
      <c r="G158" s="9">
        <f t="shared" ca="1" si="48"/>
        <v>0</v>
      </c>
      <c r="H158" s="8">
        <f t="shared" si="44"/>
        <v>436</v>
      </c>
      <c r="I158" s="10">
        <f t="shared" ca="1" si="53"/>
        <v>0</v>
      </c>
      <c r="J158" s="10">
        <f t="shared" ca="1" si="49"/>
        <v>0</v>
      </c>
      <c r="K158" s="9">
        <f t="shared" ca="1" si="50"/>
        <v>0</v>
      </c>
      <c r="L158" s="8">
        <f t="shared" si="42"/>
        <v>492</v>
      </c>
    </row>
    <row r="159" spans="1:12" x14ac:dyDescent="0.25">
      <c r="A159" s="10" t="str">
        <f t="shared" ca="1" si="51"/>
        <v>GV6724ES</v>
      </c>
      <c r="B159" s="10" t="str">
        <f t="shared" ca="1" si="45"/>
        <v>17 x 1175</v>
      </c>
      <c r="C159" s="9">
        <f t="shared" ca="1" si="46"/>
        <v>739.89439999999991</v>
      </c>
      <c r="D159" s="8">
        <f t="shared" si="43"/>
        <v>381</v>
      </c>
      <c r="E159" s="10">
        <f t="shared" ca="1" si="52"/>
        <v>0</v>
      </c>
      <c r="F159" s="10">
        <f t="shared" ca="1" si="47"/>
        <v>0</v>
      </c>
      <c r="G159" s="9">
        <f t="shared" ca="1" si="48"/>
        <v>0</v>
      </c>
      <c r="H159" s="8">
        <f t="shared" si="44"/>
        <v>437</v>
      </c>
      <c r="I159" s="10">
        <f t="shared" ca="1" si="53"/>
        <v>0</v>
      </c>
      <c r="J159" s="10">
        <f t="shared" ca="1" si="49"/>
        <v>0</v>
      </c>
      <c r="K159" s="9">
        <f t="shared" ca="1" si="50"/>
        <v>0</v>
      </c>
      <c r="L159" s="8">
        <f t="shared" si="42"/>
        <v>493</v>
      </c>
    </row>
    <row r="160" spans="1:12" x14ac:dyDescent="0.25">
      <c r="A160" s="10" t="str">
        <f t="shared" ca="1" si="51"/>
        <v>GV6726ES</v>
      </c>
      <c r="B160" s="10" t="str">
        <f t="shared" ca="1" si="45"/>
        <v>17 x 1225</v>
      </c>
      <c r="C160" s="9">
        <f t="shared" ca="1" si="46"/>
        <v>723.13099999999997</v>
      </c>
      <c r="D160" s="8">
        <f t="shared" si="43"/>
        <v>382</v>
      </c>
      <c r="E160" s="10">
        <f t="shared" ca="1" si="52"/>
        <v>0</v>
      </c>
      <c r="F160" s="10">
        <f t="shared" ca="1" si="47"/>
        <v>0</v>
      </c>
      <c r="G160" s="9">
        <f t="shared" ca="1" si="48"/>
        <v>0</v>
      </c>
      <c r="H160" s="8">
        <f t="shared" si="44"/>
        <v>438</v>
      </c>
      <c r="I160" s="10">
        <f t="shared" ca="1" si="53"/>
        <v>0</v>
      </c>
      <c r="J160" s="10">
        <f t="shared" ca="1" si="49"/>
        <v>0</v>
      </c>
      <c r="K160" s="9">
        <f t="shared" ca="1" si="50"/>
        <v>0</v>
      </c>
      <c r="L160" s="8">
        <f t="shared" si="42"/>
        <v>494</v>
      </c>
    </row>
    <row r="161" spans="1:12" x14ac:dyDescent="0.25">
      <c r="A161" s="10" t="str">
        <f t="shared" ca="1" si="51"/>
        <v>GV0491PO</v>
      </c>
      <c r="B161" s="10" t="str">
        <f t="shared" ca="1" si="45"/>
        <v>17 x 1240</v>
      </c>
      <c r="C161" s="9">
        <f t="shared" ca="1" si="46"/>
        <v>693.31600000000003</v>
      </c>
      <c r="D161" s="8">
        <f t="shared" si="43"/>
        <v>383</v>
      </c>
      <c r="E161" s="10">
        <f t="shared" ca="1" si="52"/>
        <v>0</v>
      </c>
      <c r="F161" s="10">
        <f t="shared" ca="1" si="47"/>
        <v>0</v>
      </c>
      <c r="G161" s="9">
        <f t="shared" ca="1" si="48"/>
        <v>0</v>
      </c>
      <c r="H161" s="8">
        <f t="shared" si="44"/>
        <v>439</v>
      </c>
      <c r="I161" s="10">
        <f t="shared" ca="1" si="53"/>
        <v>0</v>
      </c>
      <c r="J161" s="10">
        <f t="shared" ca="1" si="49"/>
        <v>0</v>
      </c>
      <c r="K161" s="9">
        <f t="shared" ca="1" si="50"/>
        <v>0</v>
      </c>
      <c r="L161" s="8">
        <f t="shared" si="42"/>
        <v>495</v>
      </c>
    </row>
    <row r="162" spans="1:12" x14ac:dyDescent="0.25">
      <c r="A162" s="10" t="str">
        <f t="shared" ca="1" si="51"/>
        <v>GV0551PO</v>
      </c>
      <c r="B162" s="10" t="str">
        <f t="shared" ca="1" si="45"/>
        <v>17 x 1395</v>
      </c>
      <c r="C162" s="9">
        <f t="shared" ca="1" si="46"/>
        <v>640.66740000000004</v>
      </c>
      <c r="D162" s="8">
        <f t="shared" si="43"/>
        <v>384</v>
      </c>
      <c r="E162" s="10">
        <f t="shared" ca="1" si="52"/>
        <v>0</v>
      </c>
      <c r="F162" s="10">
        <f t="shared" ca="1" si="47"/>
        <v>0</v>
      </c>
      <c r="G162" s="9">
        <f t="shared" ca="1" si="48"/>
        <v>0</v>
      </c>
      <c r="H162" s="8">
        <f t="shared" si="44"/>
        <v>440</v>
      </c>
      <c r="I162" s="10">
        <f t="shared" ca="1" si="53"/>
        <v>0</v>
      </c>
      <c r="J162" s="10">
        <f t="shared" ca="1" si="49"/>
        <v>0</v>
      </c>
      <c r="K162" s="9">
        <f t="shared" ca="1" si="50"/>
        <v>0</v>
      </c>
      <c r="L162" s="8">
        <f t="shared" si="42"/>
        <v>496</v>
      </c>
    </row>
    <row r="163" spans="1:12" x14ac:dyDescent="0.25">
      <c r="A163" s="10" t="str">
        <f t="shared" ca="1" si="51"/>
        <v>GV0561PO</v>
      </c>
      <c r="B163" s="10" t="str">
        <f t="shared" ca="1" si="45"/>
        <v>17 x 1420</v>
      </c>
      <c r="C163" s="9">
        <f t="shared" ca="1" si="46"/>
        <v>639.00579999999991</v>
      </c>
      <c r="D163" s="8">
        <f t="shared" si="43"/>
        <v>385</v>
      </c>
      <c r="E163" s="10">
        <f t="shared" ca="1" si="52"/>
        <v>0</v>
      </c>
      <c r="F163" s="10">
        <f t="shared" ca="1" si="47"/>
        <v>0</v>
      </c>
      <c r="G163" s="9">
        <f t="shared" ca="1" si="48"/>
        <v>0</v>
      </c>
      <c r="H163" s="8">
        <f t="shared" si="44"/>
        <v>441</v>
      </c>
      <c r="I163" s="10">
        <f t="shared" ca="1" si="53"/>
        <v>0</v>
      </c>
      <c r="J163" s="10">
        <f t="shared" ca="1" si="49"/>
        <v>0</v>
      </c>
      <c r="K163" s="9">
        <f t="shared" ca="1" si="50"/>
        <v>0</v>
      </c>
      <c r="L163" s="8">
        <f t="shared" si="42"/>
        <v>497</v>
      </c>
    </row>
    <row r="164" spans="1:12" x14ac:dyDescent="0.25">
      <c r="A164" s="10" t="str">
        <f t="shared" ca="1" si="51"/>
        <v>GV2/0751P</v>
      </c>
      <c r="B164" s="10" t="str">
        <f t="shared" ref="B164:B171" ca="1" si="54">INDIRECT(ADDRESS(D164,6,1,1,"Trapezoidales (V)"))</f>
        <v>2 x 17 x 1910</v>
      </c>
      <c r="C164" s="9">
        <f t="shared" ref="C164:C171" ca="1" si="55">INDIRECT(ADDRESS(D164,5,1,1,"Trapezoidales (V)"))</f>
        <v>2751.02</v>
      </c>
      <c r="D164" s="8">
        <f t="shared" si="43"/>
        <v>386</v>
      </c>
      <c r="E164" s="10">
        <f t="shared" ca="1" si="52"/>
        <v>0</v>
      </c>
      <c r="F164" s="10">
        <f t="shared" ref="F164:F171" ca="1" si="56">INDIRECT(ADDRESS(H164,6,1,1,"Trapezoidales (V)"))</f>
        <v>0</v>
      </c>
      <c r="G164" s="9">
        <f t="shared" ref="G164:G171" ca="1" si="57">INDIRECT(ADDRESS(H164,5,1,1,"Trapezoidales (V)"))</f>
        <v>0</v>
      </c>
      <c r="H164" s="8">
        <f t="shared" si="44"/>
        <v>442</v>
      </c>
      <c r="I164" s="10">
        <f t="shared" ca="1" si="53"/>
        <v>0</v>
      </c>
      <c r="J164" s="10">
        <f t="shared" ref="J164:J171" ca="1" si="58">INDIRECT(ADDRESS(L164,6,1,1,"Trapezoidales (V)"))</f>
        <v>0</v>
      </c>
      <c r="K164" s="9">
        <f t="shared" ref="K164:K171" ca="1" si="59">INDIRECT(ADDRESS(L164,5,1,1,"Trapezoidales (V)"))</f>
        <v>0</v>
      </c>
      <c r="L164" s="8">
        <f t="shared" si="42"/>
        <v>498</v>
      </c>
    </row>
    <row r="165" spans="1:12" x14ac:dyDescent="0.25">
      <c r="A165" s="10" t="str">
        <f t="shared" ca="1" si="51"/>
        <v>GV0754PO</v>
      </c>
      <c r="B165" s="10" t="str">
        <f t="shared" ca="1" si="54"/>
        <v>17 x 1915</v>
      </c>
      <c r="C165" s="9">
        <f t="shared" ca="1" si="55"/>
        <v>825.90899999999999</v>
      </c>
      <c r="D165" s="8">
        <f t="shared" si="43"/>
        <v>387</v>
      </c>
      <c r="E165" s="10">
        <f t="shared" ca="1" si="52"/>
        <v>0</v>
      </c>
      <c r="F165" s="10">
        <f t="shared" ca="1" si="56"/>
        <v>0</v>
      </c>
      <c r="G165" s="9">
        <f t="shared" ca="1" si="57"/>
        <v>0</v>
      </c>
      <c r="H165" s="8">
        <f t="shared" si="44"/>
        <v>443</v>
      </c>
      <c r="I165" s="10">
        <f t="shared" ca="1" si="53"/>
        <v>0</v>
      </c>
      <c r="J165" s="10">
        <f t="shared" ca="1" si="58"/>
        <v>0</v>
      </c>
      <c r="K165" s="9">
        <f t="shared" ca="1" si="59"/>
        <v>0</v>
      </c>
      <c r="L165" s="8">
        <f t="shared" si="42"/>
        <v>499</v>
      </c>
    </row>
    <row r="166" spans="1:12" x14ac:dyDescent="0.25">
      <c r="A166" s="10" t="str">
        <f t="shared" ca="1" si="51"/>
        <v>GV2/0761P</v>
      </c>
      <c r="B166" s="10" t="str">
        <f t="shared" ca="1" si="54"/>
        <v>2 x 17 x 1935</v>
      </c>
      <c r="C166" s="9">
        <f t="shared" ca="1" si="55"/>
        <v>2775.7429999999995</v>
      </c>
      <c r="D166" s="8">
        <f t="shared" si="43"/>
        <v>388</v>
      </c>
      <c r="E166" s="10">
        <f t="shared" ca="1" si="52"/>
        <v>0</v>
      </c>
      <c r="F166" s="10">
        <f t="shared" ca="1" si="56"/>
        <v>0</v>
      </c>
      <c r="G166" s="9">
        <f t="shared" ca="1" si="57"/>
        <v>0</v>
      </c>
      <c r="H166" s="8">
        <f t="shared" si="44"/>
        <v>444</v>
      </c>
      <c r="I166" s="10">
        <f t="shared" ca="1" si="53"/>
        <v>0</v>
      </c>
      <c r="J166" s="10">
        <f t="shared" ca="1" si="58"/>
        <v>0</v>
      </c>
      <c r="K166" s="9">
        <f t="shared" ca="1" si="59"/>
        <v>0</v>
      </c>
      <c r="L166" s="8">
        <f t="shared" si="42"/>
        <v>500</v>
      </c>
    </row>
    <row r="167" spans="1:12" x14ac:dyDescent="0.25">
      <c r="A167" s="10" t="str">
        <f t="shared" ca="1" si="51"/>
        <v>GV2/0781P</v>
      </c>
      <c r="B167" s="10" t="str">
        <f t="shared" ca="1" si="54"/>
        <v>2 x 17 x 1985</v>
      </c>
      <c r="C167" s="9">
        <f t="shared" ca="1" si="55"/>
        <v>2811.4138000000003</v>
      </c>
      <c r="D167" s="8">
        <f t="shared" si="43"/>
        <v>389</v>
      </c>
      <c r="E167" s="10">
        <f t="shared" ca="1" si="52"/>
        <v>0</v>
      </c>
      <c r="F167" s="10">
        <f t="shared" ca="1" si="56"/>
        <v>0</v>
      </c>
      <c r="G167" s="9">
        <f t="shared" ca="1" si="57"/>
        <v>0</v>
      </c>
      <c r="H167" s="8">
        <f t="shared" si="44"/>
        <v>445</v>
      </c>
      <c r="I167" s="10">
        <f t="shared" ca="1" si="53"/>
        <v>0</v>
      </c>
      <c r="J167" s="10">
        <f t="shared" ca="1" si="58"/>
        <v>0</v>
      </c>
      <c r="K167" s="9">
        <f t="shared" ca="1" si="59"/>
        <v>0</v>
      </c>
      <c r="L167" s="8">
        <f t="shared" si="42"/>
        <v>501</v>
      </c>
    </row>
    <row r="168" spans="1:12" x14ac:dyDescent="0.25">
      <c r="A168" s="10" t="str">
        <f t="shared" ca="1" si="51"/>
        <v>GV2/0811P</v>
      </c>
      <c r="B168" s="10" t="str">
        <f t="shared" ca="1" si="54"/>
        <v>2 x 17 x 2055</v>
      </c>
      <c r="C168" s="9">
        <f t="shared" ca="1" si="55"/>
        <v>2946.0570000000002</v>
      </c>
      <c r="D168" s="8">
        <f t="shared" si="43"/>
        <v>390</v>
      </c>
      <c r="E168" s="10">
        <f t="shared" ca="1" si="52"/>
        <v>0</v>
      </c>
      <c r="F168" s="10">
        <f t="shared" ca="1" si="56"/>
        <v>0</v>
      </c>
      <c r="G168" s="9">
        <f t="shared" ca="1" si="57"/>
        <v>0</v>
      </c>
      <c r="H168" s="8">
        <f t="shared" si="44"/>
        <v>446</v>
      </c>
      <c r="I168" s="10">
        <f t="shared" ca="1" si="53"/>
        <v>0</v>
      </c>
      <c r="J168" s="10">
        <f t="shared" ca="1" si="58"/>
        <v>0</v>
      </c>
      <c r="K168" s="9">
        <f t="shared" ca="1" si="59"/>
        <v>0</v>
      </c>
      <c r="L168" s="8">
        <f t="shared" si="42"/>
        <v>502</v>
      </c>
    </row>
    <row r="169" spans="1:12" x14ac:dyDescent="0.25">
      <c r="A169" s="10" t="str">
        <f t="shared" ca="1" si="51"/>
        <v>GV2/0821P</v>
      </c>
      <c r="B169" s="10" t="str">
        <f t="shared" ca="1" si="54"/>
        <v>2 x 17 x 2085</v>
      </c>
      <c r="C169" s="9">
        <f t="shared" ca="1" si="55"/>
        <v>2898.1653999999999</v>
      </c>
      <c r="D169" s="8">
        <f t="shared" si="43"/>
        <v>391</v>
      </c>
      <c r="E169" s="10">
        <f t="shared" ca="1" si="52"/>
        <v>0</v>
      </c>
      <c r="F169" s="10">
        <f t="shared" ca="1" si="56"/>
        <v>0</v>
      </c>
      <c r="G169" s="9">
        <f t="shared" ca="1" si="57"/>
        <v>0</v>
      </c>
      <c r="H169" s="8">
        <f t="shared" si="44"/>
        <v>447</v>
      </c>
      <c r="I169" s="10">
        <f t="shared" ca="1" si="53"/>
        <v>0</v>
      </c>
      <c r="J169" s="10">
        <f t="shared" ca="1" si="58"/>
        <v>0</v>
      </c>
      <c r="K169" s="9">
        <f t="shared" ca="1" si="59"/>
        <v>0</v>
      </c>
      <c r="L169" s="8">
        <f t="shared" si="42"/>
        <v>503</v>
      </c>
    </row>
    <row r="170" spans="1:12" x14ac:dyDescent="0.25">
      <c r="A170" s="10" t="str">
        <f t="shared" ca="1" si="51"/>
        <v>GV2/0841P</v>
      </c>
      <c r="B170" s="10" t="str">
        <f t="shared" ca="1" si="54"/>
        <v>2 x 17 x 2135</v>
      </c>
      <c r="C170" s="9">
        <f t="shared" ca="1" si="55"/>
        <v>2895.0699999999997</v>
      </c>
      <c r="D170" s="8">
        <f t="shared" si="43"/>
        <v>392</v>
      </c>
      <c r="E170" s="10">
        <f t="shared" ca="1" si="52"/>
        <v>0</v>
      </c>
      <c r="F170" s="10">
        <f t="shared" ca="1" si="56"/>
        <v>0</v>
      </c>
      <c r="G170" s="9">
        <f t="shared" ca="1" si="57"/>
        <v>0</v>
      </c>
      <c r="H170" s="8">
        <f t="shared" si="44"/>
        <v>448</v>
      </c>
      <c r="I170" s="10">
        <f t="shared" ca="1" si="53"/>
        <v>0</v>
      </c>
      <c r="J170" s="10">
        <f t="shared" ca="1" si="58"/>
        <v>0</v>
      </c>
      <c r="K170" s="9">
        <f t="shared" ca="1" si="59"/>
        <v>0</v>
      </c>
      <c r="L170" s="8">
        <f t="shared" si="42"/>
        <v>504</v>
      </c>
    </row>
    <row r="171" spans="1:12" x14ac:dyDescent="0.25">
      <c r="A171" s="10" t="str">
        <f t="shared" ca="1" si="51"/>
        <v>GV2/0856P</v>
      </c>
      <c r="B171" s="10" t="str">
        <f t="shared" ca="1" si="54"/>
        <v>2 x 17 x 2175</v>
      </c>
      <c r="C171" s="9">
        <f t="shared" ca="1" si="55"/>
        <v>3097.9192000000003</v>
      </c>
      <c r="D171" s="8">
        <f t="shared" si="43"/>
        <v>393</v>
      </c>
      <c r="E171" s="10">
        <f t="shared" ca="1" si="52"/>
        <v>0</v>
      </c>
      <c r="F171" s="10">
        <f t="shared" ca="1" si="56"/>
        <v>0</v>
      </c>
      <c r="G171" s="9">
        <f t="shared" ca="1" si="57"/>
        <v>0</v>
      </c>
      <c r="H171" s="8">
        <f t="shared" si="44"/>
        <v>449</v>
      </c>
      <c r="I171" s="10">
        <f t="shared" ca="1" si="53"/>
        <v>0</v>
      </c>
      <c r="J171" s="10">
        <f t="shared" ca="1" si="58"/>
        <v>0</v>
      </c>
      <c r="K171" s="9">
        <f t="shared" ca="1" si="59"/>
        <v>0</v>
      </c>
      <c r="L171" s="8">
        <f t="shared" si="42"/>
        <v>505</v>
      </c>
    </row>
  </sheetData>
  <sheetProtection sort="0" autoFilter="0"/>
  <mergeCells count="1">
    <mergeCell ref="A1:K1"/>
  </mergeCells>
  <pageMargins left="0.70866141732283472" right="0.11811023622047245" top="0.82677165354330717" bottom="0.43307086614173229" header="0.15748031496062992" footer="0.15748031496062992"/>
  <pageSetup paperSize="9" orientation="portrait" horizontalDpi="4294967293" verticalDpi="4294967293" r:id="rId1"/>
  <headerFooter>
    <oddHeader>&amp;L
&amp;G www.curman.com.ar  &amp;C&amp;"Arial,Negrita"&amp;12Curman SRL&amp;"Arial,Normal"&amp;10
Guamini 2318 - C1440EST - CABA  //  Te: (011) 4686-1813 (lineas rotativas)
&amp;G 11 6978--3383&amp;R
 &amp;G   pedidos@curman.com.ar</oddHeader>
    <oddFooter>&amp;L&amp;8Lista de precios: Diciembre 2015
Precios + IVA ***  Los precios pueden variar sin previo aviso&amp;C
&amp;R&amp;8
Hoja &amp;P de &amp;N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J103"/>
  <sheetViews>
    <sheetView zoomScaleNormal="100" workbookViewId="0">
      <pane xSplit="1" ySplit="2" topLeftCell="B3" activePane="bottomRight" state="frozen"/>
      <selection activeCell="A4" sqref="A4"/>
      <selection pane="topRight" activeCell="A4" sqref="A4"/>
      <selection pane="bottomLeft" activeCell="A4" sqref="A4"/>
      <selection pane="bottomRight" sqref="A1:J103"/>
    </sheetView>
  </sheetViews>
  <sheetFormatPr baseColWidth="10" defaultColWidth="11.453125" defaultRowHeight="12.5" x14ac:dyDescent="0.25"/>
  <cols>
    <col min="1" max="1" width="4.54296875" style="39" customWidth="1"/>
    <col min="2" max="2" width="21.81640625" style="40" customWidth="1"/>
    <col min="3" max="3" width="24.54296875" style="40" customWidth="1"/>
    <col min="4" max="4" width="10.1796875" style="40" customWidth="1"/>
    <col min="5" max="5" width="7.54296875" style="49" customWidth="1"/>
    <col min="6" max="9" width="5.54296875" style="40" customWidth="1"/>
    <col min="10" max="10" width="7.54296875" style="40" customWidth="1"/>
    <col min="11" max="16384" width="11.453125" style="38"/>
  </cols>
  <sheetData>
    <row r="1" spans="1:10" ht="33.65" customHeight="1" thickBot="1" x14ac:dyDescent="0.3">
      <c r="A1" s="118" t="s">
        <v>7880</v>
      </c>
      <c r="B1" s="119"/>
      <c r="C1" s="119"/>
      <c r="D1" s="119"/>
      <c r="E1" s="119"/>
      <c r="F1" s="120"/>
      <c r="G1" s="120"/>
      <c r="H1" s="120"/>
      <c r="I1" s="120"/>
      <c r="J1" s="121"/>
    </row>
    <row r="2" spans="1:10" ht="4.1500000000000004" customHeight="1" x14ac:dyDescent="0.3">
      <c r="C2" s="41"/>
      <c r="D2" s="42"/>
      <c r="E2" s="43"/>
    </row>
    <row r="3" spans="1:10" ht="12.75" customHeight="1" x14ac:dyDescent="0.25">
      <c r="A3" s="44"/>
      <c r="B3" s="44" t="s">
        <v>7881</v>
      </c>
      <c r="C3" s="44" t="s">
        <v>7882</v>
      </c>
      <c r="D3" s="44" t="s">
        <v>7883</v>
      </c>
      <c r="E3" s="45" t="s">
        <v>7884</v>
      </c>
      <c r="F3" s="125" t="s">
        <v>7885</v>
      </c>
      <c r="G3" s="126"/>
      <c r="H3" s="126"/>
      <c r="I3" s="127"/>
      <c r="J3" s="45" t="s">
        <v>7886</v>
      </c>
    </row>
    <row r="4" spans="1:10" x14ac:dyDescent="0.25">
      <c r="A4" s="122" t="s">
        <v>7887</v>
      </c>
      <c r="B4" s="73" t="s">
        <v>9363</v>
      </c>
      <c r="C4" s="74" t="s">
        <v>9364</v>
      </c>
      <c r="D4" s="72" t="s">
        <v>7888</v>
      </c>
      <c r="E4" s="72" t="s">
        <v>9365</v>
      </c>
      <c r="F4" s="72" t="s">
        <v>7151</v>
      </c>
      <c r="G4" s="87"/>
      <c r="H4" s="87"/>
      <c r="I4" s="87"/>
      <c r="J4" s="72">
        <v>3780.6759999999999</v>
      </c>
    </row>
    <row r="5" spans="1:10" x14ac:dyDescent="0.25">
      <c r="A5" s="122"/>
      <c r="B5" s="46" t="s">
        <v>9363</v>
      </c>
      <c r="C5" s="47" t="s">
        <v>9366</v>
      </c>
      <c r="D5" s="48" t="s">
        <v>7889</v>
      </c>
      <c r="E5" s="48" t="s">
        <v>9367</v>
      </c>
      <c r="F5" s="48" t="s">
        <v>7154</v>
      </c>
      <c r="G5" s="48" t="s">
        <v>8951</v>
      </c>
      <c r="H5" s="48"/>
      <c r="I5" s="48"/>
      <c r="J5" s="72">
        <v>10930.018199999999</v>
      </c>
    </row>
    <row r="6" spans="1:10" x14ac:dyDescent="0.25">
      <c r="A6" s="122"/>
      <c r="B6" s="81" t="s">
        <v>9368</v>
      </c>
      <c r="C6" s="82" t="s">
        <v>9369</v>
      </c>
      <c r="D6" s="80" t="s">
        <v>7890</v>
      </c>
      <c r="E6" s="80" t="s">
        <v>9370</v>
      </c>
      <c r="F6" s="72" t="s">
        <v>9371</v>
      </c>
      <c r="G6" s="72" t="s">
        <v>8927</v>
      </c>
      <c r="H6" s="72" t="s">
        <v>9372</v>
      </c>
      <c r="I6" s="72" t="s">
        <v>7129</v>
      </c>
      <c r="J6" s="72">
        <v>12805.857400000001</v>
      </c>
    </row>
    <row r="7" spans="1:10" x14ac:dyDescent="0.25">
      <c r="A7" s="122"/>
      <c r="B7" s="77" t="s">
        <v>9373</v>
      </c>
      <c r="C7" s="78" t="s">
        <v>9374</v>
      </c>
      <c r="D7" s="76" t="s">
        <v>7891</v>
      </c>
      <c r="E7" s="76" t="s">
        <v>9375</v>
      </c>
      <c r="F7" s="76" t="s">
        <v>7155</v>
      </c>
      <c r="G7" s="76" t="s">
        <v>8927</v>
      </c>
      <c r="H7" s="76"/>
      <c r="I7" s="76"/>
      <c r="J7" s="72">
        <v>8967.7623999999996</v>
      </c>
    </row>
    <row r="8" spans="1:10" x14ac:dyDescent="0.25">
      <c r="A8" s="122"/>
      <c r="B8" s="73" t="s">
        <v>9373</v>
      </c>
      <c r="C8" s="74" t="s">
        <v>9336</v>
      </c>
      <c r="D8" s="72" t="s">
        <v>9337</v>
      </c>
      <c r="E8" s="72" t="s">
        <v>9375</v>
      </c>
      <c r="F8" s="72" t="s">
        <v>8409</v>
      </c>
      <c r="G8" s="72" t="s">
        <v>7129</v>
      </c>
      <c r="H8" s="72"/>
      <c r="I8" s="72"/>
      <c r="J8" s="72">
        <v>10455.5108</v>
      </c>
    </row>
    <row r="9" spans="1:10" x14ac:dyDescent="0.25">
      <c r="A9" s="128" t="s">
        <v>7892</v>
      </c>
      <c r="B9" s="77" t="s">
        <v>9376</v>
      </c>
      <c r="C9" s="78" t="s">
        <v>9377</v>
      </c>
      <c r="D9" s="76" t="s">
        <v>7893</v>
      </c>
      <c r="E9" s="76" t="s">
        <v>9378</v>
      </c>
      <c r="F9" s="76" t="s">
        <v>8993</v>
      </c>
      <c r="G9" s="76" t="s">
        <v>8931</v>
      </c>
      <c r="H9" s="76"/>
      <c r="I9" s="76"/>
      <c r="J9" s="72">
        <v>8654.8991999999998</v>
      </c>
    </row>
    <row r="10" spans="1:10" x14ac:dyDescent="0.25">
      <c r="A10" s="128"/>
      <c r="B10" s="81" t="s">
        <v>9379</v>
      </c>
      <c r="C10" s="82" t="s">
        <v>9380</v>
      </c>
      <c r="D10" s="80" t="s">
        <v>7894</v>
      </c>
      <c r="E10" s="80" t="s">
        <v>9381</v>
      </c>
      <c r="F10" s="72" t="s">
        <v>7179</v>
      </c>
      <c r="G10" s="72" t="s">
        <v>7144</v>
      </c>
      <c r="H10" s="72"/>
      <c r="I10" s="80"/>
      <c r="J10" s="72">
        <v>4352.1993999999995</v>
      </c>
    </row>
    <row r="11" spans="1:10" x14ac:dyDescent="0.25">
      <c r="A11" s="128"/>
      <c r="B11" s="77" t="s">
        <v>9382</v>
      </c>
      <c r="C11" s="78" t="s">
        <v>9383</v>
      </c>
      <c r="D11" s="76" t="s">
        <v>7896</v>
      </c>
      <c r="E11" s="76" t="s">
        <v>9384</v>
      </c>
      <c r="F11" s="76" t="s">
        <v>7168</v>
      </c>
      <c r="G11" s="76" t="s">
        <v>8915</v>
      </c>
      <c r="H11" s="76" t="s">
        <v>8923</v>
      </c>
      <c r="I11" s="76"/>
      <c r="J11" s="72">
        <v>5381.9625999999998</v>
      </c>
    </row>
    <row r="12" spans="1:10" x14ac:dyDescent="0.25">
      <c r="A12" s="128"/>
      <c r="B12" s="73" t="s">
        <v>9385</v>
      </c>
      <c r="C12" s="74" t="s">
        <v>9386</v>
      </c>
      <c r="D12" s="72" t="s">
        <v>7897</v>
      </c>
      <c r="E12" s="72" t="s">
        <v>9387</v>
      </c>
      <c r="F12" s="72" t="s">
        <v>8953</v>
      </c>
      <c r="G12" s="72" t="s">
        <v>8941</v>
      </c>
      <c r="H12" s="72"/>
      <c r="I12" s="72"/>
      <c r="J12" s="72">
        <v>5857.8234000000002</v>
      </c>
    </row>
    <row r="13" spans="1:10" x14ac:dyDescent="0.25">
      <c r="A13" s="128"/>
      <c r="B13" s="77" t="s">
        <v>9338</v>
      </c>
      <c r="C13" s="78" t="s">
        <v>9388</v>
      </c>
      <c r="D13" s="76" t="s">
        <v>7898</v>
      </c>
      <c r="E13" s="79" t="s">
        <v>7899</v>
      </c>
      <c r="F13" s="76" t="s">
        <v>9389</v>
      </c>
      <c r="G13" s="88" t="s">
        <v>7895</v>
      </c>
      <c r="H13" s="88"/>
      <c r="I13" s="88"/>
      <c r="J13" s="72">
        <v>4145.2096000000001</v>
      </c>
    </row>
    <row r="14" spans="1:10" x14ac:dyDescent="0.25">
      <c r="A14" s="128"/>
      <c r="B14" s="73" t="s">
        <v>9338</v>
      </c>
      <c r="C14" s="74" t="s">
        <v>9339</v>
      </c>
      <c r="D14" s="72" t="s">
        <v>9340</v>
      </c>
      <c r="E14" s="72">
        <v>5310</v>
      </c>
      <c r="F14" s="72" t="s">
        <v>7161</v>
      </c>
      <c r="G14" s="72"/>
      <c r="H14" s="72"/>
      <c r="I14" s="72"/>
      <c r="J14" s="72">
        <v>2171.9657999999999</v>
      </c>
    </row>
    <row r="15" spans="1:10" x14ac:dyDescent="0.25">
      <c r="A15" s="128"/>
      <c r="B15" s="77" t="s">
        <v>9390</v>
      </c>
      <c r="C15" s="78" t="s">
        <v>9391</v>
      </c>
      <c r="D15" s="76" t="s">
        <v>7900</v>
      </c>
      <c r="E15" s="79">
        <v>5310</v>
      </c>
      <c r="F15" s="76" t="s">
        <v>8535</v>
      </c>
      <c r="G15" s="88"/>
      <c r="H15" s="88"/>
      <c r="I15" s="88"/>
      <c r="J15" s="72">
        <v>2395.7993999999999</v>
      </c>
    </row>
    <row r="16" spans="1:10" x14ac:dyDescent="0.25">
      <c r="A16" s="128"/>
      <c r="B16" s="73" t="s">
        <v>9392</v>
      </c>
      <c r="C16" s="74" t="s">
        <v>9393</v>
      </c>
      <c r="D16" s="72" t="s">
        <v>7901</v>
      </c>
      <c r="E16" s="72" t="s">
        <v>9394</v>
      </c>
      <c r="F16" s="72" t="s">
        <v>8535</v>
      </c>
      <c r="G16" s="87"/>
      <c r="H16" s="87"/>
      <c r="I16" s="87"/>
      <c r="J16" s="72">
        <v>2740.3267999999998</v>
      </c>
    </row>
    <row r="17" spans="1:10" ht="12.75" customHeight="1" x14ac:dyDescent="0.25">
      <c r="A17" s="122" t="s">
        <v>8529</v>
      </c>
      <c r="B17" s="77" t="s">
        <v>9342</v>
      </c>
      <c r="C17" s="78" t="s">
        <v>9341</v>
      </c>
      <c r="D17" s="76" t="s">
        <v>9346</v>
      </c>
      <c r="E17" s="76" t="s">
        <v>9350</v>
      </c>
      <c r="F17" s="76" t="s">
        <v>9343</v>
      </c>
      <c r="G17" s="76" t="s">
        <v>9344</v>
      </c>
      <c r="H17" s="76"/>
      <c r="I17" s="76"/>
      <c r="J17" s="72">
        <v>4472.7056000000002</v>
      </c>
    </row>
    <row r="18" spans="1:10" x14ac:dyDescent="0.25">
      <c r="A18" s="122"/>
      <c r="B18" s="73" t="s">
        <v>9347</v>
      </c>
      <c r="C18" s="74"/>
      <c r="D18" s="72" t="s">
        <v>9351</v>
      </c>
      <c r="E18" s="72" t="s">
        <v>9350</v>
      </c>
      <c r="F18" s="72" t="s">
        <v>9348</v>
      </c>
      <c r="G18" s="72" t="s">
        <v>9349</v>
      </c>
      <c r="H18" s="87"/>
      <c r="I18" s="87"/>
      <c r="J18" s="72">
        <v>4594.8868000000002</v>
      </c>
    </row>
    <row r="19" spans="1:10" x14ac:dyDescent="0.25">
      <c r="A19" s="122"/>
      <c r="B19" s="77" t="s">
        <v>9395</v>
      </c>
      <c r="C19" s="78" t="s">
        <v>9396</v>
      </c>
      <c r="D19" s="76" t="s">
        <v>7902</v>
      </c>
      <c r="E19" s="76" t="s">
        <v>9397</v>
      </c>
      <c r="F19" s="76" t="s">
        <v>7182</v>
      </c>
      <c r="G19" s="76" t="s">
        <v>9398</v>
      </c>
      <c r="H19" s="76"/>
      <c r="I19" s="76"/>
      <c r="J19" s="72">
        <v>4939.4543999999996</v>
      </c>
    </row>
    <row r="20" spans="1:10" x14ac:dyDescent="0.25">
      <c r="A20" s="122"/>
      <c r="B20" s="73" t="s">
        <v>9399</v>
      </c>
      <c r="C20" s="74" t="s">
        <v>9400</v>
      </c>
      <c r="D20" s="72" t="s">
        <v>7903</v>
      </c>
      <c r="E20" s="72" t="s">
        <v>9401</v>
      </c>
      <c r="F20" s="72" t="s">
        <v>7157</v>
      </c>
      <c r="G20" s="87"/>
      <c r="H20" s="87"/>
      <c r="I20" s="87"/>
      <c r="J20" s="72">
        <v>1986.7107999999998</v>
      </c>
    </row>
    <row r="21" spans="1:10" x14ac:dyDescent="0.25">
      <c r="A21" s="122"/>
      <c r="B21" s="77" t="s">
        <v>9402</v>
      </c>
      <c r="C21" s="78" t="s">
        <v>9403</v>
      </c>
      <c r="D21" s="76" t="s">
        <v>7904</v>
      </c>
      <c r="E21" s="76" t="s">
        <v>9397</v>
      </c>
      <c r="F21" s="76" t="s">
        <v>7180</v>
      </c>
      <c r="G21" s="76" t="s">
        <v>9404</v>
      </c>
      <c r="H21" s="76"/>
      <c r="I21" s="76"/>
      <c r="J21" s="72">
        <v>4895.4488000000001</v>
      </c>
    </row>
    <row r="22" spans="1:10" x14ac:dyDescent="0.25">
      <c r="A22" s="122"/>
      <c r="B22" s="73" t="s">
        <v>9405</v>
      </c>
      <c r="C22" s="74" t="s">
        <v>9406</v>
      </c>
      <c r="D22" s="72" t="s">
        <v>7905</v>
      </c>
      <c r="E22" s="72" t="s">
        <v>9407</v>
      </c>
      <c r="F22" s="72" t="s">
        <v>7181</v>
      </c>
      <c r="G22" s="72" t="s">
        <v>8933</v>
      </c>
      <c r="H22" s="72"/>
      <c r="I22" s="72"/>
      <c r="J22" s="72">
        <v>4509.3278</v>
      </c>
    </row>
    <row r="23" spans="1:10" x14ac:dyDescent="0.25">
      <c r="A23" s="122"/>
      <c r="B23" s="77" t="s">
        <v>9408</v>
      </c>
      <c r="C23" s="78" t="s">
        <v>9409</v>
      </c>
      <c r="D23" s="76" t="s">
        <v>7906</v>
      </c>
      <c r="E23" s="76" t="s">
        <v>9410</v>
      </c>
      <c r="F23" s="76" t="s">
        <v>9411</v>
      </c>
      <c r="G23" s="76" t="s">
        <v>9412</v>
      </c>
      <c r="H23" s="76"/>
      <c r="I23" s="76"/>
      <c r="J23" s="72">
        <v>3348.5527999999999</v>
      </c>
    </row>
    <row r="24" spans="1:10" x14ac:dyDescent="0.25">
      <c r="A24" s="122"/>
      <c r="B24" s="73" t="s">
        <v>9413</v>
      </c>
      <c r="C24" s="74" t="s">
        <v>9414</v>
      </c>
      <c r="D24" s="72" t="s">
        <v>7907</v>
      </c>
      <c r="E24" s="72" t="s">
        <v>9415</v>
      </c>
      <c r="F24" s="72" t="s">
        <v>7181</v>
      </c>
      <c r="G24" s="72" t="s">
        <v>8933</v>
      </c>
      <c r="H24" s="72"/>
      <c r="I24" s="72"/>
      <c r="J24" s="72">
        <v>4851.0947999999989</v>
      </c>
    </row>
    <row r="25" spans="1:10" x14ac:dyDescent="0.25">
      <c r="A25" s="122"/>
      <c r="B25" s="77" t="s">
        <v>9416</v>
      </c>
      <c r="C25" s="78" t="s">
        <v>9417</v>
      </c>
      <c r="D25" s="76" t="s">
        <v>7908</v>
      </c>
      <c r="E25" s="76" t="s">
        <v>9361</v>
      </c>
      <c r="F25" s="76" t="s">
        <v>7174</v>
      </c>
      <c r="G25" s="76" t="s">
        <v>9360</v>
      </c>
      <c r="H25" s="76"/>
      <c r="I25" s="76"/>
      <c r="J25" s="72">
        <v>4560.3148000000001</v>
      </c>
    </row>
    <row r="26" spans="1:10" x14ac:dyDescent="0.25">
      <c r="A26" s="122"/>
      <c r="B26" s="73" t="s">
        <v>9418</v>
      </c>
      <c r="C26" s="74" t="s">
        <v>9419</v>
      </c>
      <c r="D26" s="72" t="s">
        <v>7909</v>
      </c>
      <c r="E26" s="72" t="s">
        <v>9420</v>
      </c>
      <c r="F26" s="72" t="s">
        <v>9411</v>
      </c>
      <c r="G26" s="72" t="s">
        <v>9412</v>
      </c>
      <c r="H26" s="72"/>
      <c r="I26" s="72"/>
      <c r="J26" s="72">
        <v>4023.6045999999997</v>
      </c>
    </row>
    <row r="27" spans="1:10" x14ac:dyDescent="0.25">
      <c r="A27" s="122"/>
      <c r="B27" s="77" t="s">
        <v>9352</v>
      </c>
      <c r="C27" s="78" t="s">
        <v>9353</v>
      </c>
      <c r="D27" s="76" t="s">
        <v>9355</v>
      </c>
      <c r="E27" s="76" t="s">
        <v>9354</v>
      </c>
      <c r="F27" s="76" t="s">
        <v>7156</v>
      </c>
      <c r="G27" s="76" t="s">
        <v>7132</v>
      </c>
      <c r="H27" s="76"/>
      <c r="I27" s="76"/>
      <c r="J27" s="72">
        <v>4581.1116000000002</v>
      </c>
    </row>
    <row r="28" spans="1:10" x14ac:dyDescent="0.25">
      <c r="A28" s="122"/>
      <c r="B28" s="73" t="s">
        <v>9358</v>
      </c>
      <c r="C28" s="74" t="s">
        <v>9359</v>
      </c>
      <c r="D28" s="72" t="s">
        <v>9362</v>
      </c>
      <c r="E28" s="72" t="s">
        <v>9361</v>
      </c>
      <c r="F28" s="72" t="s">
        <v>7174</v>
      </c>
      <c r="G28" s="72" t="s">
        <v>9360</v>
      </c>
      <c r="H28" s="87"/>
      <c r="I28" s="87"/>
      <c r="J28" s="72">
        <v>4560.1271999999999</v>
      </c>
    </row>
    <row r="29" spans="1:10" x14ac:dyDescent="0.25">
      <c r="A29" s="122"/>
      <c r="B29" s="77" t="s">
        <v>9421</v>
      </c>
      <c r="C29" s="78" t="s">
        <v>9422</v>
      </c>
      <c r="D29" s="76" t="s">
        <v>7910</v>
      </c>
      <c r="E29" s="76" t="s">
        <v>9423</v>
      </c>
      <c r="F29" s="76" t="s">
        <v>9424</v>
      </c>
      <c r="G29" s="76"/>
      <c r="H29" s="76"/>
      <c r="I29" s="76"/>
      <c r="J29" s="72">
        <v>1594.3588</v>
      </c>
    </row>
    <row r="30" spans="1:10" x14ac:dyDescent="0.25">
      <c r="A30" s="122"/>
      <c r="B30" s="73" t="s">
        <v>9425</v>
      </c>
      <c r="C30" s="74" t="s">
        <v>9426</v>
      </c>
      <c r="D30" s="72" t="s">
        <v>7911</v>
      </c>
      <c r="E30" s="72" t="s">
        <v>9427</v>
      </c>
      <c r="F30" s="72" t="s">
        <v>9424</v>
      </c>
      <c r="G30" s="72"/>
      <c r="H30" s="72"/>
      <c r="I30" s="72"/>
      <c r="J30" s="72">
        <v>1665.5128</v>
      </c>
    </row>
    <row r="31" spans="1:10" x14ac:dyDescent="0.25">
      <c r="A31" s="122"/>
      <c r="B31" s="77" t="s">
        <v>9356</v>
      </c>
      <c r="C31" s="78" t="s">
        <v>9357</v>
      </c>
      <c r="D31" s="76" t="s">
        <v>9345</v>
      </c>
      <c r="E31" s="76" t="s">
        <v>9350</v>
      </c>
      <c r="F31" s="76" t="s">
        <v>9343</v>
      </c>
      <c r="G31" s="76" t="s">
        <v>9344</v>
      </c>
      <c r="H31" s="76"/>
      <c r="I31" s="76"/>
      <c r="J31" s="72">
        <v>1672.3869999999999</v>
      </c>
    </row>
    <row r="32" spans="1:10" x14ac:dyDescent="0.25">
      <c r="A32" s="128" t="s">
        <v>7912</v>
      </c>
      <c r="B32" s="73" t="s">
        <v>9428</v>
      </c>
      <c r="C32" s="74" t="s">
        <v>9429</v>
      </c>
      <c r="D32" s="72" t="s">
        <v>7913</v>
      </c>
      <c r="E32" s="72">
        <v>5299</v>
      </c>
      <c r="F32" s="72" t="s">
        <v>9430</v>
      </c>
      <c r="G32" s="72" t="s">
        <v>9431</v>
      </c>
      <c r="H32" s="72"/>
      <c r="I32" s="72"/>
      <c r="J32" s="72">
        <v>9415.1214</v>
      </c>
    </row>
    <row r="33" spans="1:10" x14ac:dyDescent="0.25">
      <c r="A33" s="128"/>
      <c r="B33" s="77" t="s">
        <v>9428</v>
      </c>
      <c r="C33" s="78" t="s">
        <v>9432</v>
      </c>
      <c r="D33" s="76" t="s">
        <v>7914</v>
      </c>
      <c r="E33" s="76" t="s">
        <v>9433</v>
      </c>
      <c r="F33" s="76" t="s">
        <v>9434</v>
      </c>
      <c r="G33" s="88" t="s">
        <v>9435</v>
      </c>
      <c r="H33" s="88"/>
      <c r="I33" s="88"/>
      <c r="J33" s="72">
        <v>5117.2188000000006</v>
      </c>
    </row>
    <row r="34" spans="1:10" x14ac:dyDescent="0.25">
      <c r="A34" s="128"/>
      <c r="B34" s="73" t="s">
        <v>9436</v>
      </c>
      <c r="C34" s="74" t="s">
        <v>9437</v>
      </c>
      <c r="D34" s="72" t="s">
        <v>7915</v>
      </c>
      <c r="E34" s="72" t="s">
        <v>6078</v>
      </c>
      <c r="F34" s="72" t="s">
        <v>8929</v>
      </c>
      <c r="G34" s="87"/>
      <c r="H34" s="87"/>
      <c r="I34" s="87"/>
      <c r="J34" s="72">
        <v>1127.7574</v>
      </c>
    </row>
    <row r="35" spans="1:10" x14ac:dyDescent="0.25">
      <c r="A35" s="128"/>
      <c r="B35" s="77" t="s">
        <v>9545</v>
      </c>
      <c r="C35" s="78" t="s">
        <v>9546</v>
      </c>
      <c r="D35" s="76" t="s">
        <v>9547</v>
      </c>
      <c r="E35" s="76">
        <v>5178</v>
      </c>
      <c r="F35" s="76" t="s">
        <v>9548</v>
      </c>
      <c r="G35" s="76"/>
      <c r="H35" s="76"/>
      <c r="I35" s="76"/>
      <c r="J35" s="72">
        <v>3829.5725999999995</v>
      </c>
    </row>
    <row r="36" spans="1:10" x14ac:dyDescent="0.25">
      <c r="A36" s="128"/>
      <c r="B36" s="73" t="s">
        <v>9438</v>
      </c>
      <c r="C36" s="74" t="s">
        <v>9439</v>
      </c>
      <c r="D36" s="72" t="s">
        <v>7916</v>
      </c>
      <c r="E36" s="72" t="s">
        <v>9440</v>
      </c>
      <c r="F36" s="72" t="s">
        <v>8999</v>
      </c>
      <c r="G36" s="72"/>
      <c r="H36" s="72"/>
      <c r="I36" s="72"/>
      <c r="J36" s="72">
        <v>2794.9853999999996</v>
      </c>
    </row>
    <row r="37" spans="1:10" x14ac:dyDescent="0.25">
      <c r="A37" s="128"/>
      <c r="B37" s="77" t="s">
        <v>9549</v>
      </c>
      <c r="C37" s="78" t="s">
        <v>9550</v>
      </c>
      <c r="D37" s="76" t="s">
        <v>9551</v>
      </c>
      <c r="E37" s="76" t="s">
        <v>9440</v>
      </c>
      <c r="F37" s="76" t="s">
        <v>8919</v>
      </c>
      <c r="G37" s="88"/>
      <c r="H37" s="88"/>
      <c r="I37" s="88"/>
      <c r="J37" s="72">
        <v>1617.7149999999999</v>
      </c>
    </row>
    <row r="38" spans="1:10" x14ac:dyDescent="0.25">
      <c r="A38" s="128"/>
      <c r="B38" s="73" t="s">
        <v>9441</v>
      </c>
      <c r="C38" s="74" t="s">
        <v>9442</v>
      </c>
      <c r="D38" s="72" t="s">
        <v>7917</v>
      </c>
      <c r="E38" s="72" t="s">
        <v>9443</v>
      </c>
      <c r="F38" s="72" t="s">
        <v>7172</v>
      </c>
      <c r="G38" s="87" t="s">
        <v>7141</v>
      </c>
      <c r="H38" s="87"/>
      <c r="I38" s="87"/>
      <c r="J38" s="72">
        <v>4456.0360000000001</v>
      </c>
    </row>
    <row r="39" spans="1:10" x14ac:dyDescent="0.25">
      <c r="A39" s="128"/>
      <c r="B39" s="77" t="s">
        <v>9444</v>
      </c>
      <c r="C39" s="78" t="s">
        <v>9445</v>
      </c>
      <c r="D39" s="76" t="s">
        <v>7918</v>
      </c>
      <c r="E39" s="76" t="s">
        <v>9446</v>
      </c>
      <c r="F39" s="76" t="s">
        <v>7166</v>
      </c>
      <c r="G39" s="88"/>
      <c r="H39" s="88"/>
      <c r="I39" s="88"/>
      <c r="J39" s="72">
        <v>3120.5920000000001</v>
      </c>
    </row>
    <row r="40" spans="1:10" x14ac:dyDescent="0.25">
      <c r="A40" s="128"/>
      <c r="B40" s="73" t="s">
        <v>9447</v>
      </c>
      <c r="C40" s="74" t="s">
        <v>9448</v>
      </c>
      <c r="D40" s="72" t="s">
        <v>7919</v>
      </c>
      <c r="E40" s="75" t="s">
        <v>9449</v>
      </c>
      <c r="F40" s="72" t="s">
        <v>8929</v>
      </c>
      <c r="G40" s="87"/>
      <c r="H40" s="87"/>
      <c r="I40" s="87"/>
      <c r="J40" s="72">
        <v>1845.6758</v>
      </c>
    </row>
    <row r="41" spans="1:10" ht="14" x14ac:dyDescent="0.25">
      <c r="A41" s="122" t="s">
        <v>8530</v>
      </c>
      <c r="B41" s="77" t="s">
        <v>9563</v>
      </c>
      <c r="C41" s="78" t="s">
        <v>9560</v>
      </c>
      <c r="D41" s="76" t="s">
        <v>9561</v>
      </c>
      <c r="E41" s="89" t="s">
        <v>9564</v>
      </c>
      <c r="F41" s="76" t="s">
        <v>9562</v>
      </c>
      <c r="G41" s="76" t="s">
        <v>7128</v>
      </c>
      <c r="H41" s="76" t="s">
        <v>7134</v>
      </c>
      <c r="I41" s="76"/>
      <c r="J41" s="72">
        <v>6512.1319999999996</v>
      </c>
    </row>
    <row r="42" spans="1:10" ht="12.75" customHeight="1" x14ac:dyDescent="0.25">
      <c r="A42" s="122"/>
      <c r="B42" s="73" t="s">
        <v>9450</v>
      </c>
      <c r="C42" s="74" t="s">
        <v>9451</v>
      </c>
      <c r="D42" s="72" t="s">
        <v>7920</v>
      </c>
      <c r="E42" s="72">
        <v>5016</v>
      </c>
      <c r="F42" s="72" t="s">
        <v>8917</v>
      </c>
      <c r="G42" s="87"/>
      <c r="H42" s="87"/>
      <c r="I42" s="87"/>
      <c r="J42" s="72">
        <v>1063.8126</v>
      </c>
    </row>
    <row r="43" spans="1:10" ht="14" x14ac:dyDescent="0.25">
      <c r="A43" s="122"/>
      <c r="B43" s="77" t="s">
        <v>9552</v>
      </c>
      <c r="C43" s="78" t="s">
        <v>9553</v>
      </c>
      <c r="D43" s="76" t="s">
        <v>9554</v>
      </c>
      <c r="E43" s="76" t="s">
        <v>9555</v>
      </c>
      <c r="F43" s="76" t="s">
        <v>8407</v>
      </c>
      <c r="G43" s="88" t="s">
        <v>8912</v>
      </c>
      <c r="H43" s="88" t="s">
        <v>7137</v>
      </c>
      <c r="I43" s="88"/>
      <c r="J43" s="72">
        <v>5845.1068000000005</v>
      </c>
    </row>
    <row r="44" spans="1:10" ht="14" x14ac:dyDescent="0.25">
      <c r="A44" s="122"/>
      <c r="B44" s="73" t="s">
        <v>9565</v>
      </c>
      <c r="C44" s="74" t="s">
        <v>9566</v>
      </c>
      <c r="D44" s="72" t="s">
        <v>9567</v>
      </c>
      <c r="E44" s="89" t="s">
        <v>9564</v>
      </c>
      <c r="F44" s="72" t="s">
        <v>9562</v>
      </c>
      <c r="G44" s="87" t="s">
        <v>7142</v>
      </c>
      <c r="H44" s="87" t="s">
        <v>7167</v>
      </c>
      <c r="I44" s="87"/>
      <c r="J44" s="72">
        <v>8351.3490000000002</v>
      </c>
    </row>
    <row r="45" spans="1:10" ht="14" x14ac:dyDescent="0.25">
      <c r="A45" s="122"/>
      <c r="B45" s="77" t="s">
        <v>9556</v>
      </c>
      <c r="C45" s="78" t="s">
        <v>9557</v>
      </c>
      <c r="D45" s="76" t="s">
        <v>9558</v>
      </c>
      <c r="E45" s="76" t="s">
        <v>9559</v>
      </c>
      <c r="F45" s="76" t="s">
        <v>7175</v>
      </c>
      <c r="G45" s="76" t="s">
        <v>7130</v>
      </c>
      <c r="H45" s="76"/>
      <c r="I45" s="76"/>
      <c r="J45" s="72">
        <v>4054.2638000000002</v>
      </c>
    </row>
    <row r="46" spans="1:10" ht="36" x14ac:dyDescent="0.25">
      <c r="A46" s="71" t="s">
        <v>9569</v>
      </c>
      <c r="B46" s="73" t="s">
        <v>9570</v>
      </c>
      <c r="C46" s="74" t="s">
        <v>9571</v>
      </c>
      <c r="D46" s="72" t="s">
        <v>9572</v>
      </c>
      <c r="E46" s="72" t="s">
        <v>9577</v>
      </c>
      <c r="F46" s="72" t="s">
        <v>9573</v>
      </c>
      <c r="G46" s="87" t="s">
        <v>9574</v>
      </c>
      <c r="H46" s="87"/>
      <c r="I46" s="87"/>
      <c r="J46" s="72">
        <v>5940.1664000000001</v>
      </c>
    </row>
    <row r="47" spans="1:10" ht="33" customHeight="1" x14ac:dyDescent="0.25">
      <c r="A47" s="90" t="s">
        <v>8533</v>
      </c>
      <c r="B47" s="77" t="s">
        <v>9452</v>
      </c>
      <c r="C47" s="78" t="s">
        <v>9453</v>
      </c>
      <c r="D47" s="76" t="s">
        <v>7921</v>
      </c>
      <c r="E47" s="76" t="s">
        <v>9454</v>
      </c>
      <c r="F47" s="76" t="s">
        <v>9455</v>
      </c>
      <c r="G47" s="76" t="s">
        <v>9456</v>
      </c>
      <c r="H47" s="76"/>
      <c r="I47" s="76"/>
      <c r="J47" s="72">
        <v>7524.4349999999995</v>
      </c>
    </row>
    <row r="48" spans="1:10" ht="33" customHeight="1" x14ac:dyDescent="0.25">
      <c r="A48" s="71" t="s">
        <v>9568</v>
      </c>
      <c r="B48" s="73" t="s">
        <v>9575</v>
      </c>
      <c r="C48" s="74" t="s">
        <v>9576</v>
      </c>
      <c r="D48" s="72" t="s">
        <v>9572</v>
      </c>
      <c r="E48" s="72" t="s">
        <v>9577</v>
      </c>
      <c r="F48" s="72" t="s">
        <v>9573</v>
      </c>
      <c r="G48" s="72" t="s">
        <v>9574</v>
      </c>
      <c r="H48" s="72"/>
      <c r="I48" s="72"/>
      <c r="J48" s="72">
        <v>5940.1664000000001</v>
      </c>
    </row>
    <row r="49" spans="1:10" x14ac:dyDescent="0.25">
      <c r="A49" s="129" t="s">
        <v>7922</v>
      </c>
      <c r="B49" s="77" t="s">
        <v>9457</v>
      </c>
      <c r="C49" s="78" t="s">
        <v>9458</v>
      </c>
      <c r="D49" s="76" t="s">
        <v>7910</v>
      </c>
      <c r="E49" s="76" t="s">
        <v>9423</v>
      </c>
      <c r="F49" s="76" t="s">
        <v>9424</v>
      </c>
      <c r="G49" s="88"/>
      <c r="H49" s="88"/>
      <c r="I49" s="88"/>
      <c r="J49" s="72">
        <v>1594.3588</v>
      </c>
    </row>
    <row r="50" spans="1:10" x14ac:dyDescent="0.25">
      <c r="A50" s="129"/>
      <c r="B50" s="73" t="s">
        <v>9459</v>
      </c>
      <c r="C50" s="74" t="s">
        <v>9460</v>
      </c>
      <c r="D50" s="72" t="s">
        <v>7903</v>
      </c>
      <c r="E50" s="72" t="s">
        <v>9401</v>
      </c>
      <c r="F50" s="72" t="s">
        <v>7157</v>
      </c>
      <c r="G50" s="87"/>
      <c r="H50" s="87"/>
      <c r="I50" s="87"/>
      <c r="J50" s="72">
        <v>1986.7107999999998</v>
      </c>
    </row>
    <row r="51" spans="1:10" x14ac:dyDescent="0.25">
      <c r="A51" s="129"/>
      <c r="B51" s="77" t="s">
        <v>9461</v>
      </c>
      <c r="C51" s="78" t="s">
        <v>9426</v>
      </c>
      <c r="D51" s="76" t="s">
        <v>7911</v>
      </c>
      <c r="E51" s="76" t="s">
        <v>9427</v>
      </c>
      <c r="F51" s="76" t="s">
        <v>9424</v>
      </c>
      <c r="G51" s="76"/>
      <c r="H51" s="76"/>
      <c r="I51" s="76"/>
      <c r="J51" s="72">
        <v>1665.5128</v>
      </c>
    </row>
    <row r="52" spans="1:10" x14ac:dyDescent="0.25">
      <c r="A52" s="129"/>
      <c r="B52" s="73" t="s">
        <v>9462</v>
      </c>
      <c r="C52" s="74" t="s">
        <v>9414</v>
      </c>
      <c r="D52" s="72" t="s">
        <v>7907</v>
      </c>
      <c r="E52" s="72" t="s">
        <v>9415</v>
      </c>
      <c r="F52" s="72" t="s">
        <v>7181</v>
      </c>
      <c r="G52" s="72" t="s">
        <v>8933</v>
      </c>
      <c r="H52" s="72"/>
      <c r="I52" s="72"/>
      <c r="J52" s="72">
        <v>4851.0947999999989</v>
      </c>
    </row>
    <row r="53" spans="1:10" x14ac:dyDescent="0.25">
      <c r="A53" s="129"/>
      <c r="B53" s="77" t="s">
        <v>9463</v>
      </c>
      <c r="C53" s="78" t="s">
        <v>9406</v>
      </c>
      <c r="D53" s="76" t="s">
        <v>7905</v>
      </c>
      <c r="E53" s="76" t="s">
        <v>9407</v>
      </c>
      <c r="F53" s="76" t="s">
        <v>7181</v>
      </c>
      <c r="G53" s="76" t="s">
        <v>8933</v>
      </c>
      <c r="H53" s="76"/>
      <c r="I53" s="76"/>
      <c r="J53" s="72">
        <v>4509.3278</v>
      </c>
    </row>
    <row r="54" spans="1:10" x14ac:dyDescent="0.25">
      <c r="A54" s="129"/>
      <c r="B54" s="73" t="s">
        <v>9464</v>
      </c>
      <c r="C54" s="74" t="s">
        <v>9465</v>
      </c>
      <c r="D54" s="72" t="s">
        <v>7909</v>
      </c>
      <c r="E54" s="72" t="s">
        <v>9420</v>
      </c>
      <c r="F54" s="72" t="s">
        <v>9411</v>
      </c>
      <c r="G54" s="72" t="s">
        <v>9412</v>
      </c>
      <c r="H54" s="72"/>
      <c r="I54" s="72"/>
      <c r="J54" s="72">
        <v>4023.6045999999997</v>
      </c>
    </row>
    <row r="55" spans="1:10" x14ac:dyDescent="0.25">
      <c r="A55" s="129"/>
      <c r="B55" s="77" t="s">
        <v>9466</v>
      </c>
      <c r="C55" s="78" t="s">
        <v>9467</v>
      </c>
      <c r="D55" s="76" t="s">
        <v>7906</v>
      </c>
      <c r="E55" s="76" t="s">
        <v>9410</v>
      </c>
      <c r="F55" s="76" t="s">
        <v>9411</v>
      </c>
      <c r="G55" s="76" t="s">
        <v>9412</v>
      </c>
      <c r="H55" s="76"/>
      <c r="I55" s="76"/>
      <c r="J55" s="72">
        <v>3348.5527999999999</v>
      </c>
    </row>
    <row r="56" spans="1:10" x14ac:dyDescent="0.25">
      <c r="A56" s="129"/>
      <c r="B56" s="73" t="s">
        <v>9468</v>
      </c>
      <c r="C56" s="74" t="s">
        <v>9396</v>
      </c>
      <c r="D56" s="72" t="s">
        <v>7902</v>
      </c>
      <c r="E56" s="72" t="s">
        <v>9397</v>
      </c>
      <c r="F56" s="72" t="s">
        <v>7182</v>
      </c>
      <c r="G56" s="72" t="s">
        <v>9398</v>
      </c>
      <c r="H56" s="72"/>
      <c r="I56" s="72"/>
      <c r="J56" s="72">
        <v>4939.4543999999996</v>
      </c>
    </row>
    <row r="57" spans="1:10" x14ac:dyDescent="0.25">
      <c r="A57" s="129"/>
      <c r="B57" s="77" t="s">
        <v>9468</v>
      </c>
      <c r="C57" s="78" t="s">
        <v>9403</v>
      </c>
      <c r="D57" s="76" t="s">
        <v>7904</v>
      </c>
      <c r="E57" s="76" t="s">
        <v>9397</v>
      </c>
      <c r="F57" s="76" t="s">
        <v>7180</v>
      </c>
      <c r="G57" s="76" t="s">
        <v>9404</v>
      </c>
      <c r="H57" s="76"/>
      <c r="I57" s="76"/>
      <c r="J57" s="72">
        <v>4895.4488000000001</v>
      </c>
    </row>
    <row r="58" spans="1:10" x14ac:dyDescent="0.25">
      <c r="A58" s="129"/>
      <c r="B58" s="73" t="s">
        <v>9469</v>
      </c>
      <c r="C58" s="74" t="s">
        <v>9470</v>
      </c>
      <c r="D58" s="72" t="s">
        <v>7923</v>
      </c>
      <c r="E58" s="72" t="s">
        <v>9471</v>
      </c>
      <c r="F58" s="72" t="s">
        <v>7164</v>
      </c>
      <c r="G58" s="72" t="s">
        <v>9472</v>
      </c>
      <c r="H58" s="72"/>
      <c r="I58" s="72"/>
      <c r="J58" s="72">
        <v>4775.1034</v>
      </c>
    </row>
    <row r="59" spans="1:10" x14ac:dyDescent="0.25">
      <c r="A59" s="129"/>
      <c r="B59" s="77" t="s">
        <v>9473</v>
      </c>
      <c r="C59" s="78" t="s">
        <v>9417</v>
      </c>
      <c r="D59" s="76" t="s">
        <v>7908</v>
      </c>
      <c r="E59" s="76" t="s">
        <v>9361</v>
      </c>
      <c r="F59" s="76" t="s">
        <v>7174</v>
      </c>
      <c r="G59" s="76" t="s">
        <v>9360</v>
      </c>
      <c r="H59" s="76"/>
      <c r="I59" s="76"/>
      <c r="J59" s="72">
        <v>4560.3148000000001</v>
      </c>
    </row>
    <row r="60" spans="1:10" x14ac:dyDescent="0.25">
      <c r="A60" s="129"/>
      <c r="B60" s="73" t="s">
        <v>9474</v>
      </c>
      <c r="C60" s="74" t="s">
        <v>9475</v>
      </c>
      <c r="D60" s="72" t="s">
        <v>7914</v>
      </c>
      <c r="E60" s="72" t="s">
        <v>9433</v>
      </c>
      <c r="F60" s="72" t="s">
        <v>9434</v>
      </c>
      <c r="G60" s="87" t="s">
        <v>9435</v>
      </c>
      <c r="H60" s="87"/>
      <c r="I60" s="87"/>
      <c r="J60" s="72">
        <v>5117.2188000000006</v>
      </c>
    </row>
    <row r="61" spans="1:10" x14ac:dyDescent="0.25">
      <c r="A61" s="129"/>
      <c r="B61" s="77" t="s">
        <v>9476</v>
      </c>
      <c r="C61" s="78" t="s">
        <v>9477</v>
      </c>
      <c r="D61" s="76" t="s">
        <v>7915</v>
      </c>
      <c r="E61" s="76" t="s">
        <v>9478</v>
      </c>
      <c r="F61" s="76" t="s">
        <v>8929</v>
      </c>
      <c r="G61" s="88"/>
      <c r="H61" s="88"/>
      <c r="I61" s="88"/>
      <c r="J61" s="72">
        <v>1127.7574</v>
      </c>
    </row>
    <row r="62" spans="1:10" ht="14" x14ac:dyDescent="0.25">
      <c r="A62" s="128" t="s">
        <v>8531</v>
      </c>
      <c r="B62" s="73">
        <v>19</v>
      </c>
      <c r="C62" s="74" t="s">
        <v>9578</v>
      </c>
      <c r="D62" s="72" t="s">
        <v>9579</v>
      </c>
      <c r="E62" s="72">
        <v>5485</v>
      </c>
      <c r="F62" s="72" t="s">
        <v>9485</v>
      </c>
      <c r="G62" s="87" t="s">
        <v>7131</v>
      </c>
      <c r="H62" s="87" t="s">
        <v>7145</v>
      </c>
      <c r="I62" s="87"/>
      <c r="J62" s="72">
        <v>5415.3152</v>
      </c>
    </row>
    <row r="63" spans="1:10" x14ac:dyDescent="0.25">
      <c r="A63" s="128"/>
      <c r="B63" s="77" t="s">
        <v>9580</v>
      </c>
      <c r="C63" s="78" t="s">
        <v>9581</v>
      </c>
      <c r="D63" s="76" t="s">
        <v>9582</v>
      </c>
      <c r="E63" s="76" t="s">
        <v>9676</v>
      </c>
      <c r="F63" s="76" t="s">
        <v>9485</v>
      </c>
      <c r="G63" s="76" t="s">
        <v>7145</v>
      </c>
      <c r="H63" s="76"/>
      <c r="I63" s="76"/>
      <c r="J63" s="72">
        <v>3411.1307999999999</v>
      </c>
    </row>
    <row r="64" spans="1:10" ht="20" x14ac:dyDescent="0.25">
      <c r="A64" s="128"/>
      <c r="B64" s="73" t="s">
        <v>9583</v>
      </c>
      <c r="C64" s="74" t="s">
        <v>9584</v>
      </c>
      <c r="D64" s="72" t="s">
        <v>9585</v>
      </c>
      <c r="E64" s="72" t="s">
        <v>9677</v>
      </c>
      <c r="F64" s="72" t="s">
        <v>7160</v>
      </c>
      <c r="G64" s="72" t="s">
        <v>8935</v>
      </c>
      <c r="H64" s="72"/>
      <c r="I64" s="72"/>
      <c r="J64" s="72">
        <v>7597.8670000000002</v>
      </c>
    </row>
    <row r="65" spans="1:10" ht="12.75" customHeight="1" x14ac:dyDescent="0.25">
      <c r="A65" s="128"/>
      <c r="B65" s="77" t="s">
        <v>9479</v>
      </c>
      <c r="C65" s="78" t="s">
        <v>9480</v>
      </c>
      <c r="D65" s="76" t="s">
        <v>7924</v>
      </c>
      <c r="E65" s="76" t="s">
        <v>9481</v>
      </c>
      <c r="F65" s="76" t="s">
        <v>7177</v>
      </c>
      <c r="G65" s="76"/>
      <c r="H65" s="76"/>
      <c r="I65" s="76"/>
      <c r="J65" s="72">
        <v>3183.3843999999999</v>
      </c>
    </row>
    <row r="66" spans="1:10" x14ac:dyDescent="0.25">
      <c r="A66" s="128"/>
      <c r="B66" s="73" t="s">
        <v>9482</v>
      </c>
      <c r="C66" s="74" t="s">
        <v>9483</v>
      </c>
      <c r="D66" s="72" t="s">
        <v>7925</v>
      </c>
      <c r="E66" s="72" t="s">
        <v>9484</v>
      </c>
      <c r="F66" s="72" t="s">
        <v>9485</v>
      </c>
      <c r="G66" s="72" t="s">
        <v>7146</v>
      </c>
      <c r="H66" s="72"/>
      <c r="I66" s="72"/>
      <c r="J66" s="72">
        <v>3904.5321999999996</v>
      </c>
    </row>
    <row r="67" spans="1:10" x14ac:dyDescent="0.25">
      <c r="A67" s="128"/>
      <c r="B67" s="77" t="s">
        <v>9486</v>
      </c>
      <c r="C67" s="78" t="s">
        <v>9487</v>
      </c>
      <c r="D67" s="76" t="s">
        <v>7926</v>
      </c>
      <c r="E67" s="76" t="s">
        <v>9488</v>
      </c>
      <c r="F67" s="76" t="s">
        <v>9485</v>
      </c>
      <c r="G67" s="76" t="s">
        <v>7146</v>
      </c>
      <c r="H67" s="76"/>
      <c r="I67" s="76"/>
      <c r="J67" s="72">
        <v>3749.4003999999995</v>
      </c>
    </row>
    <row r="68" spans="1:10" x14ac:dyDescent="0.25">
      <c r="A68" s="128"/>
      <c r="B68" s="73" t="s">
        <v>9489</v>
      </c>
      <c r="C68" s="74" t="s">
        <v>9490</v>
      </c>
      <c r="D68" s="72" t="s">
        <v>7927</v>
      </c>
      <c r="E68" s="72" t="s">
        <v>9491</v>
      </c>
      <c r="F68" s="72" t="s">
        <v>9492</v>
      </c>
      <c r="G68" s="72"/>
      <c r="H68" s="72"/>
      <c r="I68" s="72"/>
      <c r="J68" s="72">
        <v>1819.3984</v>
      </c>
    </row>
    <row r="69" spans="1:10" x14ac:dyDescent="0.25">
      <c r="A69" s="128"/>
      <c r="B69" s="77" t="s">
        <v>9489</v>
      </c>
      <c r="C69" s="78" t="s">
        <v>9493</v>
      </c>
      <c r="D69" s="76" t="s">
        <v>7928</v>
      </c>
      <c r="E69" s="76" t="s">
        <v>9494</v>
      </c>
      <c r="F69" s="76" t="s">
        <v>7152</v>
      </c>
      <c r="G69" s="76"/>
      <c r="H69" s="76"/>
      <c r="I69" s="76"/>
      <c r="J69" s="72">
        <v>3226.1571999999996</v>
      </c>
    </row>
    <row r="70" spans="1:10" x14ac:dyDescent="0.25">
      <c r="A70" s="128"/>
      <c r="B70" s="73" t="s">
        <v>9495</v>
      </c>
      <c r="C70" s="74" t="s">
        <v>9496</v>
      </c>
      <c r="D70" s="72" t="s">
        <v>7929</v>
      </c>
      <c r="E70" s="72" t="s">
        <v>9484</v>
      </c>
      <c r="F70" s="72" t="s">
        <v>9485</v>
      </c>
      <c r="G70" s="72" t="s">
        <v>7146</v>
      </c>
      <c r="H70" s="87" t="s">
        <v>7131</v>
      </c>
      <c r="I70" s="87"/>
      <c r="J70" s="72">
        <v>5806.5951999999997</v>
      </c>
    </row>
    <row r="71" spans="1:10" x14ac:dyDescent="0.25">
      <c r="A71" s="128"/>
      <c r="B71" s="77" t="s">
        <v>9497</v>
      </c>
      <c r="C71" s="78" t="s">
        <v>9498</v>
      </c>
      <c r="D71" s="76" t="s">
        <v>7930</v>
      </c>
      <c r="E71" s="76" t="s">
        <v>9499</v>
      </c>
      <c r="F71" s="76" t="s">
        <v>7160</v>
      </c>
      <c r="G71" s="76" t="s">
        <v>8937</v>
      </c>
      <c r="H71" s="76" t="s">
        <v>8935</v>
      </c>
      <c r="I71" s="76"/>
      <c r="J71" s="72">
        <v>9392.3279999999995</v>
      </c>
    </row>
    <row r="72" spans="1:10" ht="20" x14ac:dyDescent="0.25">
      <c r="A72" s="128"/>
      <c r="B72" s="73" t="s">
        <v>8488</v>
      </c>
      <c r="C72" s="74" t="s">
        <v>9500</v>
      </c>
      <c r="D72" s="72" t="s">
        <v>8489</v>
      </c>
      <c r="E72" s="72" t="s">
        <v>8490</v>
      </c>
      <c r="F72" s="72" t="s">
        <v>7171</v>
      </c>
      <c r="G72" s="72" t="s">
        <v>7132</v>
      </c>
      <c r="H72" s="72"/>
      <c r="I72" s="72"/>
      <c r="J72" s="72">
        <v>5524.6993999999995</v>
      </c>
    </row>
    <row r="73" spans="1:10" x14ac:dyDescent="0.25">
      <c r="A73" s="128"/>
      <c r="B73" s="77" t="s">
        <v>9501</v>
      </c>
      <c r="C73" s="78" t="s">
        <v>9502</v>
      </c>
      <c r="D73" s="76" t="s">
        <v>7931</v>
      </c>
      <c r="E73" s="76" t="s">
        <v>9503</v>
      </c>
      <c r="F73" s="76" t="s">
        <v>9504</v>
      </c>
      <c r="G73" s="76"/>
      <c r="H73" s="76"/>
      <c r="I73" s="76"/>
      <c r="J73" s="72">
        <v>1630.78</v>
      </c>
    </row>
    <row r="74" spans="1:10" x14ac:dyDescent="0.25">
      <c r="A74" s="128"/>
      <c r="B74" s="73" t="s">
        <v>9586</v>
      </c>
      <c r="C74" s="74" t="s">
        <v>9587</v>
      </c>
      <c r="D74" s="72" t="s">
        <v>9588</v>
      </c>
      <c r="E74" s="72">
        <v>5040</v>
      </c>
      <c r="F74" s="72" t="s">
        <v>9589</v>
      </c>
      <c r="G74" s="72" t="s">
        <v>9590</v>
      </c>
      <c r="H74" s="72"/>
      <c r="I74" s="72"/>
      <c r="J74" s="72">
        <v>6446.3245999999999</v>
      </c>
    </row>
    <row r="75" spans="1:10" x14ac:dyDescent="0.25">
      <c r="A75" s="128"/>
      <c r="B75" s="77" t="s">
        <v>9591</v>
      </c>
      <c r="C75" s="78" t="s">
        <v>9592</v>
      </c>
      <c r="D75" s="76" t="s">
        <v>9593</v>
      </c>
      <c r="E75" s="76" t="s">
        <v>9678</v>
      </c>
      <c r="F75" s="76" t="s">
        <v>9504</v>
      </c>
      <c r="G75" s="88"/>
      <c r="H75" s="88"/>
      <c r="I75" s="88"/>
      <c r="J75" s="72">
        <v>1643.51</v>
      </c>
    </row>
    <row r="76" spans="1:10" x14ac:dyDescent="0.25">
      <c r="A76" s="128"/>
      <c r="B76" s="73" t="s">
        <v>9594</v>
      </c>
      <c r="C76" s="74" t="s">
        <v>9595</v>
      </c>
      <c r="D76" s="72" t="s">
        <v>9596</v>
      </c>
      <c r="E76" s="72" t="s">
        <v>9679</v>
      </c>
      <c r="F76" s="72" t="s">
        <v>9597</v>
      </c>
      <c r="G76" s="87" t="s">
        <v>7132</v>
      </c>
      <c r="H76" s="87"/>
      <c r="I76" s="87"/>
      <c r="J76" s="72">
        <v>5644.0398000000005</v>
      </c>
    </row>
    <row r="77" spans="1:10" x14ac:dyDescent="0.25">
      <c r="A77" s="128"/>
      <c r="B77" s="77" t="s">
        <v>9598</v>
      </c>
      <c r="C77" s="78" t="s">
        <v>9599</v>
      </c>
      <c r="D77" s="76" t="s">
        <v>9600</v>
      </c>
      <c r="E77" s="76" t="s">
        <v>9680</v>
      </c>
      <c r="F77" s="76" t="s">
        <v>9485</v>
      </c>
      <c r="G77" s="76" t="s">
        <v>7131</v>
      </c>
      <c r="H77" s="76" t="s">
        <v>7147</v>
      </c>
      <c r="I77" s="76"/>
      <c r="J77" s="72">
        <v>8205.8384000000005</v>
      </c>
    </row>
    <row r="78" spans="1:10" x14ac:dyDescent="0.25">
      <c r="A78" s="128"/>
      <c r="B78" s="73" t="s">
        <v>7932</v>
      </c>
      <c r="C78" s="74" t="s">
        <v>9505</v>
      </c>
      <c r="D78" s="72" t="s">
        <v>7933</v>
      </c>
      <c r="E78" s="72" t="s">
        <v>9506</v>
      </c>
      <c r="F78" s="72" t="s">
        <v>9485</v>
      </c>
      <c r="G78" s="72" t="s">
        <v>7147</v>
      </c>
      <c r="H78" s="72"/>
      <c r="I78" s="72"/>
      <c r="J78" s="72">
        <v>6303.7754000000004</v>
      </c>
    </row>
    <row r="79" spans="1:10" x14ac:dyDescent="0.25">
      <c r="A79" s="128"/>
      <c r="B79" s="77" t="s">
        <v>9507</v>
      </c>
      <c r="C79" s="78" t="s">
        <v>9508</v>
      </c>
      <c r="D79" s="76" t="s">
        <v>7934</v>
      </c>
      <c r="E79" s="76" t="s">
        <v>9509</v>
      </c>
      <c r="F79" s="76" t="s">
        <v>7176</v>
      </c>
      <c r="G79" s="88" t="s">
        <v>8939</v>
      </c>
      <c r="H79" s="88"/>
      <c r="I79" s="88"/>
      <c r="J79" s="72">
        <v>7502.3651999999993</v>
      </c>
    </row>
    <row r="80" spans="1:10" x14ac:dyDescent="0.25">
      <c r="A80" s="128"/>
      <c r="B80" s="73" t="s">
        <v>9510</v>
      </c>
      <c r="C80" s="74" t="s">
        <v>9511</v>
      </c>
      <c r="D80" s="72" t="s">
        <v>7935</v>
      </c>
      <c r="E80" s="72" t="s">
        <v>9512</v>
      </c>
      <c r="F80" s="72" t="s">
        <v>9485</v>
      </c>
      <c r="G80" s="87" t="s">
        <v>7145</v>
      </c>
      <c r="H80" s="87"/>
      <c r="I80" s="87"/>
      <c r="J80" s="72">
        <v>3593.7057999999997</v>
      </c>
    </row>
    <row r="81" spans="1:10" x14ac:dyDescent="0.25">
      <c r="A81" s="128"/>
      <c r="B81" s="77" t="s">
        <v>9601</v>
      </c>
      <c r="C81" s="78" t="s">
        <v>9602</v>
      </c>
      <c r="D81" s="76" t="s">
        <v>9603</v>
      </c>
      <c r="E81" s="76" t="s">
        <v>9512</v>
      </c>
      <c r="F81" s="76" t="s">
        <v>9485</v>
      </c>
      <c r="G81" s="88" t="s">
        <v>7145</v>
      </c>
      <c r="H81" s="88" t="s">
        <v>9604</v>
      </c>
      <c r="I81" s="88"/>
      <c r="J81" s="72">
        <v>6225.2111999999997</v>
      </c>
    </row>
    <row r="82" spans="1:10" x14ac:dyDescent="0.25">
      <c r="A82" s="128"/>
      <c r="B82" s="73" t="s">
        <v>9605</v>
      </c>
      <c r="C82" s="74" t="s">
        <v>9606</v>
      </c>
      <c r="D82" s="72" t="s">
        <v>9607</v>
      </c>
      <c r="E82" s="75" t="s">
        <v>9681</v>
      </c>
      <c r="F82" s="72" t="s">
        <v>9435</v>
      </c>
      <c r="G82" s="87"/>
      <c r="H82" s="87"/>
      <c r="I82" s="87"/>
      <c r="J82" s="72">
        <v>5053.9975999999997</v>
      </c>
    </row>
    <row r="83" spans="1:10" x14ac:dyDescent="0.25">
      <c r="A83" s="128"/>
      <c r="B83" s="77" t="s">
        <v>9513</v>
      </c>
      <c r="C83" s="78" t="s">
        <v>9514</v>
      </c>
      <c r="D83" s="76" t="s">
        <v>7914</v>
      </c>
      <c r="E83" s="89" t="s">
        <v>9433</v>
      </c>
      <c r="F83" s="76" t="s">
        <v>9434</v>
      </c>
      <c r="G83" s="76" t="s">
        <v>9435</v>
      </c>
      <c r="H83" s="76"/>
      <c r="I83" s="76"/>
      <c r="J83" s="72">
        <v>5117.2188000000006</v>
      </c>
    </row>
    <row r="84" spans="1:10" x14ac:dyDescent="0.25">
      <c r="A84" s="128"/>
      <c r="B84" s="73" t="s">
        <v>9515</v>
      </c>
      <c r="C84" s="74" t="s">
        <v>9516</v>
      </c>
      <c r="D84" s="72" t="s">
        <v>7936</v>
      </c>
      <c r="E84" s="72">
        <v>5485</v>
      </c>
      <c r="F84" s="72" t="s">
        <v>9485</v>
      </c>
      <c r="G84" s="87" t="s">
        <v>7145</v>
      </c>
      <c r="H84" s="87"/>
      <c r="I84" s="87"/>
      <c r="J84" s="72">
        <v>3513.2521999999999</v>
      </c>
    </row>
    <row r="85" spans="1:10" x14ac:dyDescent="0.25">
      <c r="A85" s="128"/>
      <c r="B85" s="77" t="s">
        <v>9517</v>
      </c>
      <c r="C85" s="78" t="s">
        <v>9518</v>
      </c>
      <c r="D85" s="76" t="s">
        <v>7937</v>
      </c>
      <c r="E85" s="76" t="s">
        <v>9519</v>
      </c>
      <c r="F85" s="76" t="s">
        <v>7159</v>
      </c>
      <c r="G85" s="88" t="s">
        <v>7148</v>
      </c>
      <c r="H85" s="88"/>
      <c r="I85" s="88"/>
      <c r="J85" s="72" t="e">
        <v>#N/A</v>
      </c>
    </row>
    <row r="86" spans="1:10" ht="21" x14ac:dyDescent="0.25">
      <c r="A86" s="128"/>
      <c r="B86" s="73" t="s">
        <v>9608</v>
      </c>
      <c r="C86" s="74" t="s">
        <v>9609</v>
      </c>
      <c r="D86" s="72" t="s">
        <v>9610</v>
      </c>
      <c r="E86" s="89" t="s">
        <v>9499</v>
      </c>
      <c r="F86" s="72" t="s">
        <v>7160</v>
      </c>
      <c r="G86" s="87" t="s">
        <v>7132</v>
      </c>
      <c r="H86" s="87" t="s">
        <v>8937</v>
      </c>
      <c r="I86" s="87"/>
      <c r="J86" s="72">
        <v>9470.4365999999991</v>
      </c>
    </row>
    <row r="87" spans="1:10" ht="14" x14ac:dyDescent="0.25">
      <c r="A87" s="128"/>
      <c r="B87" s="77" t="s">
        <v>9611</v>
      </c>
      <c r="C87" s="78" t="s">
        <v>9612</v>
      </c>
      <c r="D87" s="76" t="s">
        <v>9613</v>
      </c>
      <c r="E87" s="76" t="s">
        <v>9519</v>
      </c>
      <c r="F87" s="76" t="s">
        <v>7159</v>
      </c>
      <c r="G87" s="76" t="s">
        <v>7148</v>
      </c>
      <c r="H87" s="76"/>
      <c r="I87" s="76"/>
      <c r="J87" s="72">
        <v>10243.027</v>
      </c>
    </row>
    <row r="88" spans="1:10" ht="14" x14ac:dyDescent="0.25">
      <c r="A88" s="128"/>
      <c r="B88" s="73" t="s">
        <v>9611</v>
      </c>
      <c r="C88" s="74" t="s">
        <v>9614</v>
      </c>
      <c r="D88" s="72" t="s">
        <v>9615</v>
      </c>
      <c r="E88" s="72" t="s">
        <v>9519</v>
      </c>
      <c r="F88" s="72" t="s">
        <v>7159</v>
      </c>
      <c r="G88" s="87" t="s">
        <v>7148</v>
      </c>
      <c r="H88" s="87" t="s">
        <v>8890</v>
      </c>
      <c r="I88" s="87"/>
      <c r="J88" s="72">
        <v>14395.941599999998</v>
      </c>
    </row>
    <row r="89" spans="1:10" x14ac:dyDescent="0.25">
      <c r="A89" s="128"/>
      <c r="B89" s="77" t="s">
        <v>9520</v>
      </c>
      <c r="C89" s="78" t="s">
        <v>9521</v>
      </c>
      <c r="D89" s="76" t="s">
        <v>7938</v>
      </c>
      <c r="E89" s="76" t="s">
        <v>9522</v>
      </c>
      <c r="F89" s="76" t="s">
        <v>9523</v>
      </c>
      <c r="G89" s="76"/>
      <c r="H89" s="76"/>
      <c r="I89" s="76"/>
      <c r="J89" s="72">
        <v>3436.3093999999996</v>
      </c>
    </row>
    <row r="90" spans="1:10" x14ac:dyDescent="0.25">
      <c r="A90" s="128"/>
      <c r="B90" s="73" t="s">
        <v>9524</v>
      </c>
      <c r="C90" s="74" t="s">
        <v>9525</v>
      </c>
      <c r="D90" s="72" t="s">
        <v>7939</v>
      </c>
      <c r="E90" s="72" t="s">
        <v>9526</v>
      </c>
      <c r="F90" s="72" t="s">
        <v>7183</v>
      </c>
      <c r="G90" s="87"/>
      <c r="H90" s="87"/>
      <c r="I90" s="87"/>
      <c r="J90" s="72">
        <v>2597.8044</v>
      </c>
    </row>
    <row r="91" spans="1:10" ht="15.75" customHeight="1" x14ac:dyDescent="0.25">
      <c r="A91" s="124" t="s">
        <v>9616</v>
      </c>
      <c r="B91" s="77" t="s">
        <v>9617</v>
      </c>
      <c r="C91" s="78" t="s">
        <v>9618</v>
      </c>
      <c r="D91" s="76" t="s">
        <v>9619</v>
      </c>
      <c r="E91" s="76" t="s">
        <v>9674</v>
      </c>
      <c r="F91" s="76" t="s">
        <v>9620</v>
      </c>
      <c r="G91" s="76" t="s">
        <v>9621</v>
      </c>
      <c r="H91" s="76"/>
      <c r="I91" s="76"/>
      <c r="J91" s="72">
        <v>6968.4421999999995</v>
      </c>
    </row>
    <row r="92" spans="1:10" ht="15.75" customHeight="1" x14ac:dyDescent="0.25">
      <c r="A92" s="124"/>
      <c r="B92" s="73" t="s">
        <v>9622</v>
      </c>
      <c r="C92" s="74" t="s">
        <v>9623</v>
      </c>
      <c r="D92" s="72" t="s">
        <v>9624</v>
      </c>
      <c r="E92" s="72" t="s">
        <v>9675</v>
      </c>
      <c r="F92" s="72" t="s">
        <v>9625</v>
      </c>
      <c r="G92" s="87"/>
      <c r="H92" s="87"/>
      <c r="I92" s="87"/>
      <c r="J92" s="72">
        <v>3063.5214000000001</v>
      </c>
    </row>
    <row r="93" spans="1:10" x14ac:dyDescent="0.25">
      <c r="A93" s="123" t="s">
        <v>8532</v>
      </c>
      <c r="B93" s="77" t="s">
        <v>9527</v>
      </c>
      <c r="C93" s="78" t="s">
        <v>9374</v>
      </c>
      <c r="D93" s="76" t="s">
        <v>7891</v>
      </c>
      <c r="E93" s="76" t="s">
        <v>9375</v>
      </c>
      <c r="F93" s="76" t="s">
        <v>7155</v>
      </c>
      <c r="G93" s="76" t="s">
        <v>8927</v>
      </c>
      <c r="H93" s="76"/>
      <c r="I93" s="76"/>
      <c r="J93" s="72">
        <v>8967.7623999999996</v>
      </c>
    </row>
    <row r="94" spans="1:10" x14ac:dyDescent="0.25">
      <c r="A94" s="123"/>
      <c r="B94" s="73" t="s">
        <v>9528</v>
      </c>
      <c r="C94" s="74" t="s">
        <v>9529</v>
      </c>
      <c r="D94" s="72" t="s">
        <v>7940</v>
      </c>
      <c r="E94" s="72" t="s">
        <v>9530</v>
      </c>
      <c r="F94" s="72" t="s">
        <v>7173</v>
      </c>
      <c r="G94" s="72" t="s">
        <v>9531</v>
      </c>
      <c r="H94" s="72"/>
      <c r="I94" s="72"/>
      <c r="J94" s="72">
        <v>6245.3245999999999</v>
      </c>
    </row>
    <row r="95" spans="1:10" x14ac:dyDescent="0.25">
      <c r="A95" s="123"/>
      <c r="B95" s="77" t="s">
        <v>9532</v>
      </c>
      <c r="C95" s="78" t="s">
        <v>9533</v>
      </c>
      <c r="D95" s="76" t="s">
        <v>7941</v>
      </c>
      <c r="E95" s="76" t="s">
        <v>9534</v>
      </c>
      <c r="F95" s="76" t="s">
        <v>7170</v>
      </c>
      <c r="G95" s="76" t="s">
        <v>7139</v>
      </c>
      <c r="H95" s="76" t="s">
        <v>7138</v>
      </c>
      <c r="I95" s="76"/>
      <c r="J95" s="72">
        <v>11885.840200000001</v>
      </c>
    </row>
    <row r="96" spans="1:10" ht="20" x14ac:dyDescent="0.25">
      <c r="A96" s="123"/>
      <c r="B96" s="73" t="s">
        <v>9626</v>
      </c>
      <c r="C96" s="74" t="s">
        <v>9627</v>
      </c>
      <c r="D96" s="72" t="s">
        <v>9628</v>
      </c>
      <c r="E96" s="72" t="s">
        <v>9682</v>
      </c>
      <c r="F96" s="72" t="s">
        <v>8917</v>
      </c>
      <c r="G96" s="72"/>
      <c r="H96" s="72"/>
      <c r="I96" s="72"/>
      <c r="J96" s="72">
        <v>1522.8162000000002</v>
      </c>
    </row>
    <row r="97" spans="1:10" x14ac:dyDescent="0.25">
      <c r="A97" s="123"/>
      <c r="B97" s="77" t="s">
        <v>9629</v>
      </c>
      <c r="C97" s="78" t="s">
        <v>9630</v>
      </c>
      <c r="D97" s="76" t="s">
        <v>9631</v>
      </c>
      <c r="E97" s="76">
        <v>5176</v>
      </c>
      <c r="F97" s="76" t="s">
        <v>7126</v>
      </c>
      <c r="G97" s="76"/>
      <c r="H97" s="76"/>
      <c r="I97" s="76"/>
      <c r="J97" s="72">
        <v>2350.9629999999997</v>
      </c>
    </row>
    <row r="98" spans="1:10" x14ac:dyDescent="0.25">
      <c r="A98" s="123"/>
      <c r="B98" s="73" t="s">
        <v>9632</v>
      </c>
      <c r="C98" s="74" t="s">
        <v>9633</v>
      </c>
      <c r="D98" s="72" t="s">
        <v>9634</v>
      </c>
      <c r="E98" s="72" t="s">
        <v>9542</v>
      </c>
      <c r="F98" s="72" t="s">
        <v>7163</v>
      </c>
      <c r="G98" s="72"/>
      <c r="H98" s="72"/>
      <c r="I98" s="72"/>
      <c r="J98" s="72">
        <v>2307.4665999999997</v>
      </c>
    </row>
    <row r="99" spans="1:10" x14ac:dyDescent="0.25">
      <c r="A99" s="123"/>
      <c r="B99" s="77" t="s">
        <v>9535</v>
      </c>
      <c r="C99" s="78" t="s">
        <v>9369</v>
      </c>
      <c r="D99" s="76" t="s">
        <v>7890</v>
      </c>
      <c r="E99" s="76" t="s">
        <v>9370</v>
      </c>
      <c r="F99" s="76" t="s">
        <v>9371</v>
      </c>
      <c r="G99" s="88" t="s">
        <v>8927</v>
      </c>
      <c r="H99" s="88" t="s">
        <v>9372</v>
      </c>
      <c r="I99" s="88" t="s">
        <v>7129</v>
      </c>
      <c r="J99" s="72">
        <v>12805.857400000001</v>
      </c>
    </row>
    <row r="100" spans="1:10" x14ac:dyDescent="0.25">
      <c r="A100" s="123"/>
      <c r="B100" s="73" t="s">
        <v>9536</v>
      </c>
      <c r="C100" s="74" t="s">
        <v>9537</v>
      </c>
      <c r="D100" s="72" t="s">
        <v>7888</v>
      </c>
      <c r="E100" s="72" t="s">
        <v>9365</v>
      </c>
      <c r="F100" s="72" t="s">
        <v>7151</v>
      </c>
      <c r="G100" s="87"/>
      <c r="H100" s="87"/>
      <c r="I100" s="87"/>
      <c r="J100" s="72">
        <v>3780.6759999999999</v>
      </c>
    </row>
    <row r="101" spans="1:10" x14ac:dyDescent="0.25">
      <c r="A101" s="123"/>
      <c r="B101" s="77" t="s">
        <v>9538</v>
      </c>
      <c r="C101" s="78" t="s">
        <v>9539</v>
      </c>
      <c r="D101" s="76" t="s">
        <v>7920</v>
      </c>
      <c r="E101" s="76">
        <v>5016</v>
      </c>
      <c r="F101" s="76" t="s">
        <v>8917</v>
      </c>
      <c r="G101" s="76"/>
      <c r="H101" s="76"/>
      <c r="I101" s="76"/>
      <c r="J101" s="72">
        <v>1063.8126</v>
      </c>
    </row>
    <row r="102" spans="1:10" x14ac:dyDescent="0.25">
      <c r="A102" s="123"/>
      <c r="B102" s="73" t="s">
        <v>9540</v>
      </c>
      <c r="C102" s="74" t="s">
        <v>9541</v>
      </c>
      <c r="D102" s="72" t="s">
        <v>7942</v>
      </c>
      <c r="E102" s="72" t="s">
        <v>9542</v>
      </c>
      <c r="F102" s="72" t="s">
        <v>7169</v>
      </c>
      <c r="G102" s="72"/>
      <c r="H102" s="72"/>
      <c r="I102" s="72"/>
      <c r="J102" s="72">
        <v>2634.7615999999998</v>
      </c>
    </row>
    <row r="103" spans="1:10" x14ac:dyDescent="0.25">
      <c r="A103" s="123"/>
      <c r="B103" s="77" t="s">
        <v>9543</v>
      </c>
      <c r="C103" s="78" t="s">
        <v>9544</v>
      </c>
      <c r="D103" s="76" t="s">
        <v>7943</v>
      </c>
      <c r="E103" s="76" t="s">
        <v>9530</v>
      </c>
      <c r="F103" s="76" t="s">
        <v>7173</v>
      </c>
      <c r="G103" s="88"/>
      <c r="H103" s="88"/>
      <c r="I103" s="88"/>
      <c r="J103" s="72">
        <v>4959.3935999999994</v>
      </c>
    </row>
  </sheetData>
  <sheetProtection sort="0" autoFilter="0"/>
  <autoFilter ref="A3:J103">
    <filterColumn colId="5" showButton="0"/>
    <filterColumn colId="6" showButton="0"/>
    <filterColumn colId="7" showButton="0"/>
  </autoFilter>
  <mergeCells count="11">
    <mergeCell ref="A1:J1"/>
    <mergeCell ref="A4:A8"/>
    <mergeCell ref="A93:A103"/>
    <mergeCell ref="A91:A92"/>
    <mergeCell ref="A17:A31"/>
    <mergeCell ref="F3:I3"/>
    <mergeCell ref="A41:A45"/>
    <mergeCell ref="A62:A90"/>
    <mergeCell ref="A49:A61"/>
    <mergeCell ref="A32:A40"/>
    <mergeCell ref="A9:A16"/>
  </mergeCells>
  <pageMargins left="0.54" right="0.12" top="0.94488188976377963" bottom="0.43307086614173229" header="0.27559055118110237" footer="0.15748031496062992"/>
  <pageSetup paperSize="9" scale="98" fitToHeight="0" orientation="portrait" r:id="rId1"/>
  <headerFooter>
    <oddHeader>&amp;L
&amp;G www.curman.com.ar  &amp;C&amp;"Arial,Negrita"&amp;12Curman SRL&amp;"Arial,Normal"&amp;10
Guamini 2318 - C1440EST - CABA  //  Te: (011) 4686-1813 (lineas rotativas)
&amp;G 11 6978-3383&amp;R
 &amp;G   pedidos@curman.com.ar</oddHeader>
    <oddFooter>&amp;L&amp;8Lista de precios: Julio 2016
Precios + IVA ***  Los precios pueden variar sin previo aviso&amp;C
&amp;R&amp;8
Hoja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Sincro</vt:lpstr>
      <vt:lpstr>Compacta Sincro</vt:lpstr>
      <vt:lpstr>Micro V</vt:lpstr>
      <vt:lpstr>Compacta Poly V</vt:lpstr>
      <vt:lpstr>Tensores</vt:lpstr>
      <vt:lpstr>Compacta Tensores</vt:lpstr>
      <vt:lpstr>Trapezoidales (V)</vt:lpstr>
      <vt:lpstr>Compacta Trap (V)</vt:lpstr>
      <vt:lpstr>Kits - marca</vt:lpstr>
      <vt:lpstr>'Compacta Poly V'!Área_de_impresión</vt:lpstr>
      <vt:lpstr>'Compacta Sincro'!Área_de_impresión</vt:lpstr>
      <vt:lpstr>'Compacta Tensores'!Área_de_impresión</vt:lpstr>
      <vt:lpstr>'Compacta Trap (V)'!Área_de_impresión</vt:lpstr>
      <vt:lpstr>'Kits - marca'!Área_de_impresión</vt:lpstr>
      <vt:lpstr>'Micro V'!Área_de_impresión</vt:lpstr>
      <vt:lpstr>Sincro!Área_de_impresión</vt:lpstr>
      <vt:lpstr>Tensores!Área_de_impresión</vt:lpstr>
      <vt:lpstr>'Trapezoidales (V)'!Área_de_impresión</vt:lpstr>
      <vt:lpstr>'Compacta Poly V'!Títulos_a_imprimir</vt:lpstr>
      <vt:lpstr>'Compacta Sincro'!Títulos_a_imprimir</vt:lpstr>
      <vt:lpstr>'Compacta Tensores'!Títulos_a_imprimir</vt:lpstr>
      <vt:lpstr>'Compacta Trap (V)'!Títulos_a_imprimir</vt:lpstr>
      <vt:lpstr>'Kits - marca'!Títulos_a_imprimir</vt:lpstr>
      <vt:lpstr>'Micro V'!Títulos_a_imprimir</vt:lpstr>
      <vt:lpstr>Sincro!Títulos_a_imprimir</vt:lpstr>
      <vt:lpstr>Tensores!Títulos_a_imprimir</vt:lpstr>
      <vt:lpstr>'Trapezoidales (V)'!Títulos_a_imprimir</vt:lpstr>
    </vt:vector>
  </TitlesOfParts>
  <Manager>Javier Varschaver</Manager>
  <Company>Cauplas SRL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de precios Cauplas - Curman</dc:title>
  <dc:creator>Javier Varschaver</dc:creator>
  <cp:lastModifiedBy>Nicolas Di stefano</cp:lastModifiedBy>
  <cp:lastPrinted>2019-01-28T12:41:28Z</cp:lastPrinted>
  <dcterms:created xsi:type="dcterms:W3CDTF">2012-02-16T19:25:29Z</dcterms:created>
  <dcterms:modified xsi:type="dcterms:W3CDTF">2019-08-09T11:59:38Z</dcterms:modified>
</cp:coreProperties>
</file>